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.  EC2075 NATIONAL REPORT\3. EC2075 NATIONAL REPORT 1-3\UPLODED_REPORT\"/>
    </mc:Choice>
  </mc:AlternateContent>
  <bookViews>
    <workbookView xWindow="0" yWindow="0" windowWidth="19200" windowHeight="8025" tabRatio="825" activeTab="1"/>
  </bookViews>
  <sheets>
    <sheet name="Table 1-1" sheetId="48" r:id="rId1"/>
    <sheet name="Table 1-2-1" sheetId="57" r:id="rId2"/>
    <sheet name="Table 1-2-2" sheetId="54" r:id="rId3"/>
    <sheet name="Table 1-3-1" sheetId="73" r:id="rId4"/>
    <sheet name="Table 1-3-2" sheetId="74" r:id="rId5"/>
    <sheet name="Table 1-4-1" sheetId="22" r:id="rId6"/>
    <sheet name="Table 1-4-2" sheetId="58" r:id="rId7"/>
    <sheet name="Table 1-5" sheetId="59" r:id="rId8"/>
    <sheet name="Table 1-6" sheetId="46" r:id="rId9"/>
    <sheet name="Table 1-7" sheetId="61" r:id="rId10"/>
    <sheet name="Table 1-8-1" sheetId="38" r:id="rId11"/>
    <sheet name="Table 1-8-2" sheetId="62" r:id="rId12"/>
    <sheet name="Table 1-9" sheetId="32" r:id="rId13"/>
    <sheet name="Table 1-10" sheetId="43" r:id="rId14"/>
    <sheet name="Table 1-11" sheetId="34" r:id="rId15"/>
    <sheet name="Table 1-12-1" sheetId="36" r:id="rId16"/>
    <sheet name="Table 1-12-2" sheetId="64" r:id="rId17"/>
    <sheet name="Table 1-13-1" sheetId="63" r:id="rId18"/>
    <sheet name="Table 1-13-2" sheetId="65" r:id="rId19"/>
    <sheet name="Table 1-14" sheetId="30" r:id="rId20"/>
    <sheet name="Table 1-15" sheetId="75" r:id="rId21"/>
  </sheets>
  <definedNames>
    <definedName name="_xlnm.Print_Area" localSheetId="0">'Table 1-1'!$A$1:$M$98</definedName>
    <definedName name="_xlnm.Print_Area" localSheetId="13">'Table 1-10'!$A$1:$V$99</definedName>
    <definedName name="_xlnm.Print_Area" localSheetId="14">'Table 1-11'!$A$1:$Z$98</definedName>
    <definedName name="_xlnm.Print_Area" localSheetId="15">'Table 1-12-1'!$A$1:$R$100</definedName>
    <definedName name="_xlnm.Print_Area" localSheetId="16">'Table 1-12-2'!$S$1:$AJ$100</definedName>
    <definedName name="_xlnm.Print_Area" localSheetId="17">'Table 1-13-1'!$A$1:$R$100</definedName>
    <definedName name="_xlnm.Print_Area" localSheetId="18">'Table 1-13-2'!$S$1:$AJ$100</definedName>
    <definedName name="_xlnm.Print_Area" localSheetId="19">'Table 1-14'!$A$1:$V$98</definedName>
    <definedName name="_xlnm.Print_Area" localSheetId="20">'Table 1-15'!$A$1:$M$99</definedName>
    <definedName name="_xlnm.Print_Area" localSheetId="1">'Table 1-2-1'!$A$1:$M$98</definedName>
    <definedName name="_xlnm.Print_Area" localSheetId="2">'Table 1-2-2'!$A$1:$M$99</definedName>
    <definedName name="_xlnm.Print_Area" localSheetId="3">'Table 1-3-1'!$A$1:$X$98</definedName>
    <definedName name="_xlnm.Print_Area" localSheetId="4">'Table 1-3-2'!$A$1:$X$99</definedName>
    <definedName name="_xlnm.Print_Area" localSheetId="5">'Table 1-4-1'!$A$1:$J$99</definedName>
    <definedName name="_xlnm.Print_Area" localSheetId="6">'Table 1-4-2'!$K$1:$T$99</definedName>
    <definedName name="_xlnm.Print_Area" localSheetId="7">'Table 1-5'!$A$1:$AB$99</definedName>
    <definedName name="_xlnm.Print_Area" localSheetId="8">'Table 1-6'!$A$1:$Z$99</definedName>
    <definedName name="_xlnm.Print_Area" localSheetId="9">'Table 1-7'!$A$1:$Z$99</definedName>
    <definedName name="_xlnm.Print_Area" localSheetId="10">'Table 1-8-1'!$A$1:$W$101</definedName>
    <definedName name="_xlnm.Print_Area" localSheetId="11">'Table 1-8-2'!$X$1:$AT$101</definedName>
    <definedName name="_xlnm.Print_Area" localSheetId="12">'Table 1-9'!$A$1:$V$99</definedName>
    <definedName name="_xlnm.Print_Titles" localSheetId="0">'Table 1-1'!$1:$8</definedName>
    <definedName name="_xlnm.Print_Titles" localSheetId="13">'Table 1-10'!$1:$8</definedName>
    <definedName name="_xlnm.Print_Titles" localSheetId="14">'Table 1-11'!$1:$8</definedName>
    <definedName name="_xlnm.Print_Titles" localSheetId="15">'Table 1-12-1'!$1:$8</definedName>
    <definedName name="_xlnm.Print_Titles" localSheetId="16">'Table 1-12-2'!$1:$8</definedName>
    <definedName name="_xlnm.Print_Titles" localSheetId="17">'Table 1-13-1'!$1:$8</definedName>
    <definedName name="_xlnm.Print_Titles" localSheetId="18">'Table 1-13-2'!$1:$8</definedName>
    <definedName name="_xlnm.Print_Titles" localSheetId="19">'Table 1-14'!$1:$8</definedName>
    <definedName name="_xlnm.Print_Titles" localSheetId="20">'Table 1-15'!$1:$8</definedName>
    <definedName name="_xlnm.Print_Titles" localSheetId="1">'Table 1-2-1'!$1:$8</definedName>
    <definedName name="_xlnm.Print_Titles" localSheetId="2">'Table 1-2-2'!$1:$8</definedName>
    <definedName name="_xlnm.Print_Titles" localSheetId="3">'Table 1-3-1'!$1:$8</definedName>
    <definedName name="_xlnm.Print_Titles" localSheetId="4">'Table 1-3-2'!$1:$8</definedName>
    <definedName name="_xlnm.Print_Titles" localSheetId="5">'Table 1-4-1'!$1:$8</definedName>
    <definedName name="_xlnm.Print_Titles" localSheetId="6">'Table 1-4-2'!$1:$8</definedName>
    <definedName name="_xlnm.Print_Titles" localSheetId="7">'Table 1-5'!$1:$8</definedName>
    <definedName name="_xlnm.Print_Titles" localSheetId="8">'Table 1-6'!$1:$8</definedName>
    <definedName name="_xlnm.Print_Titles" localSheetId="9">'Table 1-7'!$1:$8</definedName>
    <definedName name="_xlnm.Print_Titles" localSheetId="10">'Table 1-8-1'!$1:$8</definedName>
    <definedName name="_xlnm.Print_Titles" localSheetId="11">'Table 1-8-2'!$1:$8</definedName>
    <definedName name="_xlnm.Print_Titles" localSheetId="12">'Table 1-9'!$1:$8</definedName>
  </definedNames>
  <calcPr calcId="152511"/>
</workbook>
</file>

<file path=xl/calcChain.xml><?xml version="1.0" encoding="utf-8"?>
<calcChain xmlns="http://schemas.openxmlformats.org/spreadsheetml/2006/main">
  <c r="E95" i="75" l="1"/>
  <c r="E94" i="75"/>
  <c r="E93" i="75"/>
  <c r="E92" i="75"/>
  <c r="E91" i="75"/>
  <c r="E90" i="75"/>
  <c r="E89" i="75"/>
  <c r="E88" i="75"/>
  <c r="E87" i="75"/>
  <c r="E86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E41" i="75"/>
  <c r="E40" i="75"/>
  <c r="E39" i="75"/>
  <c r="E38" i="75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H17" i="75"/>
  <c r="G17" i="75"/>
  <c r="F17" i="75"/>
  <c r="H16" i="75"/>
  <c r="G16" i="75"/>
  <c r="F16" i="75"/>
  <c r="H15" i="75"/>
  <c r="G15" i="75"/>
  <c r="F15" i="75"/>
  <c r="H14" i="75"/>
  <c r="G14" i="75"/>
  <c r="F14" i="75"/>
  <c r="H13" i="75"/>
  <c r="G13" i="75"/>
  <c r="F13" i="75"/>
  <c r="H12" i="75"/>
  <c r="G12" i="75"/>
  <c r="F12" i="75"/>
  <c r="H11" i="75"/>
  <c r="G11" i="75"/>
  <c r="F11" i="75"/>
  <c r="H9" i="75"/>
  <c r="G9" i="75"/>
  <c r="F9" i="75"/>
  <c r="E12" i="75" l="1"/>
  <c r="E13" i="75"/>
  <c r="E15" i="75"/>
  <c r="E11" i="75"/>
  <c r="E14" i="75"/>
  <c r="E16" i="75"/>
  <c r="E17" i="75"/>
  <c r="E9" i="75"/>
  <c r="L16" i="75" s="1"/>
  <c r="E95" i="65"/>
  <c r="E94" i="65"/>
  <c r="E93" i="65"/>
  <c r="E92" i="65"/>
  <c r="E91" i="65"/>
  <c r="E90" i="65"/>
  <c r="E89" i="65"/>
  <c r="E88" i="65"/>
  <c r="E87" i="65"/>
  <c r="E86" i="65"/>
  <c r="E85" i="65"/>
  <c r="E84" i="65"/>
  <c r="E83" i="65"/>
  <c r="E82" i="65"/>
  <c r="E81" i="65"/>
  <c r="E80" i="65"/>
  <c r="E79" i="65"/>
  <c r="E78" i="65"/>
  <c r="E77" i="65"/>
  <c r="E76" i="65"/>
  <c r="E75" i="65"/>
  <c r="E74" i="65"/>
  <c r="E73" i="65"/>
  <c r="E72" i="65"/>
  <c r="E71" i="65"/>
  <c r="E70" i="65"/>
  <c r="E69" i="65"/>
  <c r="E68" i="65"/>
  <c r="E67" i="65"/>
  <c r="E66" i="65"/>
  <c r="E65" i="65"/>
  <c r="E64" i="65"/>
  <c r="E63" i="65"/>
  <c r="E62" i="65"/>
  <c r="E61" i="65"/>
  <c r="E60" i="65"/>
  <c r="E59" i="65"/>
  <c r="E58" i="65"/>
  <c r="E57" i="65"/>
  <c r="E56" i="65"/>
  <c r="E55" i="65"/>
  <c r="E54" i="65"/>
  <c r="E53" i="65"/>
  <c r="E52" i="65"/>
  <c r="E51" i="65"/>
  <c r="E50" i="65"/>
  <c r="E49" i="65"/>
  <c r="E48" i="65"/>
  <c r="E47" i="65"/>
  <c r="E46" i="65"/>
  <c r="E45" i="65"/>
  <c r="E44" i="65"/>
  <c r="E43" i="65"/>
  <c r="E42" i="65"/>
  <c r="E41" i="65"/>
  <c r="E40" i="65"/>
  <c r="E39" i="65"/>
  <c r="E38" i="65"/>
  <c r="E37" i="65"/>
  <c r="E36" i="65"/>
  <c r="E35" i="65"/>
  <c r="E34" i="65"/>
  <c r="E33" i="65"/>
  <c r="E32" i="65"/>
  <c r="E31" i="65"/>
  <c r="E30" i="65"/>
  <c r="E29" i="65"/>
  <c r="E28" i="65"/>
  <c r="E27" i="65"/>
  <c r="E26" i="65"/>
  <c r="E25" i="65"/>
  <c r="E24" i="65"/>
  <c r="E23" i="65"/>
  <c r="E22" i="65"/>
  <c r="E21" i="65"/>
  <c r="E20" i="65"/>
  <c r="E11" i="65" s="1"/>
  <c r="E19" i="65"/>
  <c r="Q17" i="65"/>
  <c r="P17" i="65"/>
  <c r="O17" i="65"/>
  <c r="N17" i="65"/>
  <c r="H17" i="65"/>
  <c r="G17" i="65"/>
  <c r="F17" i="65"/>
  <c r="Q16" i="65"/>
  <c r="P16" i="65"/>
  <c r="O16" i="65"/>
  <c r="N16" i="65"/>
  <c r="H16" i="65"/>
  <c r="G16" i="65"/>
  <c r="F16" i="65"/>
  <c r="Q15" i="65"/>
  <c r="P15" i="65"/>
  <c r="O15" i="65"/>
  <c r="N15" i="65"/>
  <c r="H15" i="65"/>
  <c r="G15" i="65"/>
  <c r="F15" i="65"/>
  <c r="Q14" i="65"/>
  <c r="P14" i="65"/>
  <c r="O14" i="65"/>
  <c r="N14" i="65"/>
  <c r="H14" i="65"/>
  <c r="G14" i="65"/>
  <c r="F14" i="65"/>
  <c r="Q13" i="65"/>
  <c r="P13" i="65"/>
  <c r="O13" i="65"/>
  <c r="N13" i="65"/>
  <c r="H13" i="65"/>
  <c r="G13" i="65"/>
  <c r="F13" i="65"/>
  <c r="Q12" i="65"/>
  <c r="P12" i="65"/>
  <c r="O12" i="65"/>
  <c r="N12" i="65"/>
  <c r="H12" i="65"/>
  <c r="G12" i="65"/>
  <c r="F12" i="65"/>
  <c r="Q11" i="65"/>
  <c r="P11" i="65"/>
  <c r="O11" i="65"/>
  <c r="N11" i="65"/>
  <c r="H11" i="65"/>
  <c r="G11" i="65"/>
  <c r="F11" i="65"/>
  <c r="Q9" i="65"/>
  <c r="P9" i="65"/>
  <c r="O9" i="65"/>
  <c r="N9" i="65"/>
  <c r="H9" i="65"/>
  <c r="G9" i="65"/>
  <c r="F9" i="65"/>
  <c r="E95" i="63"/>
  <c r="E94" i="63"/>
  <c r="E93" i="63"/>
  <c r="E92" i="63"/>
  <c r="E91" i="63"/>
  <c r="E90" i="63"/>
  <c r="E89" i="63"/>
  <c r="E88" i="63"/>
  <c r="E87" i="63"/>
  <c r="E86" i="63"/>
  <c r="E85" i="63"/>
  <c r="E84" i="63"/>
  <c r="E83" i="63"/>
  <c r="E82" i="63"/>
  <c r="E81" i="63"/>
  <c r="E80" i="63"/>
  <c r="E79" i="63"/>
  <c r="E78" i="63"/>
  <c r="E77" i="63"/>
  <c r="E76" i="63"/>
  <c r="E75" i="63"/>
  <c r="E74" i="63"/>
  <c r="E73" i="63"/>
  <c r="E72" i="63"/>
  <c r="E71" i="63"/>
  <c r="E70" i="63"/>
  <c r="E69" i="63"/>
  <c r="E68" i="63"/>
  <c r="E67" i="63"/>
  <c r="E66" i="63"/>
  <c r="E65" i="63"/>
  <c r="E64" i="63"/>
  <c r="E63" i="63"/>
  <c r="E62" i="63"/>
  <c r="E61" i="63"/>
  <c r="E60" i="63"/>
  <c r="E59" i="63"/>
  <c r="E58" i="63"/>
  <c r="E57" i="63"/>
  <c r="E56" i="63"/>
  <c r="E55" i="63"/>
  <c r="E54" i="63"/>
  <c r="E53" i="63"/>
  <c r="E52" i="63"/>
  <c r="E51" i="63"/>
  <c r="E50" i="63"/>
  <c r="E49" i="63"/>
  <c r="E48" i="63"/>
  <c r="E47" i="63"/>
  <c r="E46" i="63"/>
  <c r="E45" i="63"/>
  <c r="E44" i="63"/>
  <c r="E43" i="63"/>
  <c r="E42" i="63"/>
  <c r="E41" i="63"/>
  <c r="E40" i="63"/>
  <c r="E39" i="63"/>
  <c r="E38" i="63"/>
  <c r="E37" i="63"/>
  <c r="E36" i="63"/>
  <c r="E35" i="63"/>
  <c r="E34" i="63"/>
  <c r="E33" i="63"/>
  <c r="E32" i="63"/>
  <c r="E31" i="63"/>
  <c r="E30" i="63"/>
  <c r="E29" i="63"/>
  <c r="E28" i="63"/>
  <c r="E27" i="63"/>
  <c r="E26" i="63"/>
  <c r="E25" i="63"/>
  <c r="E24" i="63"/>
  <c r="E23" i="63"/>
  <c r="E22" i="63"/>
  <c r="E21" i="63"/>
  <c r="E20" i="63"/>
  <c r="E95" i="64"/>
  <c r="E94" i="64"/>
  <c r="E93" i="64"/>
  <c r="E92" i="64"/>
  <c r="E91" i="64"/>
  <c r="E90" i="64"/>
  <c r="E89" i="64"/>
  <c r="E88" i="64"/>
  <c r="E87" i="64"/>
  <c r="E86" i="64"/>
  <c r="E85" i="64"/>
  <c r="E84" i="64"/>
  <c r="E83" i="64"/>
  <c r="E82" i="64"/>
  <c r="E81" i="64"/>
  <c r="E80" i="64"/>
  <c r="E79" i="64"/>
  <c r="E78" i="64"/>
  <c r="E77" i="64"/>
  <c r="E76" i="64"/>
  <c r="E75" i="64"/>
  <c r="E74" i="64"/>
  <c r="E73" i="64"/>
  <c r="E72" i="64"/>
  <c r="E71" i="64"/>
  <c r="E70" i="64"/>
  <c r="E69" i="64"/>
  <c r="E68" i="64"/>
  <c r="E67" i="64"/>
  <c r="E66" i="64"/>
  <c r="E65" i="64"/>
  <c r="E15" i="64" s="1"/>
  <c r="E64" i="64"/>
  <c r="E63" i="64"/>
  <c r="E62" i="64"/>
  <c r="E61" i="64"/>
  <c r="E60" i="64"/>
  <c r="E59" i="64"/>
  <c r="E58" i="64"/>
  <c r="E57" i="64"/>
  <c r="E56" i="64"/>
  <c r="E55" i="64"/>
  <c r="E54" i="64"/>
  <c r="E53" i="64"/>
  <c r="E52" i="64"/>
  <c r="E51" i="64"/>
  <c r="E50" i="64"/>
  <c r="E49" i="64"/>
  <c r="E48" i="64"/>
  <c r="E47" i="64"/>
  <c r="E46" i="64"/>
  <c r="E45" i="64"/>
  <c r="E44" i="64"/>
  <c r="E43" i="64"/>
  <c r="E42" i="64"/>
  <c r="E41" i="64"/>
  <c r="E13" i="64" s="1"/>
  <c r="E40" i="64"/>
  <c r="E39" i="64"/>
  <c r="E38" i="64"/>
  <c r="E37" i="64"/>
  <c r="E36" i="64"/>
  <c r="E35" i="64"/>
  <c r="E34" i="64"/>
  <c r="E33" i="64"/>
  <c r="E12" i="64" s="1"/>
  <c r="E32" i="64"/>
  <c r="E31" i="64"/>
  <c r="E30" i="64"/>
  <c r="E29" i="64"/>
  <c r="E28" i="64"/>
  <c r="E27" i="64"/>
  <c r="E26" i="64"/>
  <c r="E25" i="64"/>
  <c r="E24" i="64"/>
  <c r="E23" i="64"/>
  <c r="E22" i="64"/>
  <c r="E21" i="64"/>
  <c r="E20" i="64"/>
  <c r="E19" i="64"/>
  <c r="Q17" i="64"/>
  <c r="P17" i="64"/>
  <c r="O17" i="64"/>
  <c r="N17" i="64"/>
  <c r="H17" i="64"/>
  <c r="G17" i="64"/>
  <c r="F17" i="64"/>
  <c r="Q16" i="64"/>
  <c r="P16" i="64"/>
  <c r="O16" i="64"/>
  <c r="N16" i="64"/>
  <c r="H16" i="64"/>
  <c r="G16" i="64"/>
  <c r="F16" i="64"/>
  <c r="Q15" i="64"/>
  <c r="P15" i="64"/>
  <c r="O15" i="64"/>
  <c r="N15" i="64"/>
  <c r="H15" i="64"/>
  <c r="G15" i="64"/>
  <c r="F15" i="64"/>
  <c r="Q14" i="64"/>
  <c r="P14" i="64"/>
  <c r="O14" i="64"/>
  <c r="N14" i="64"/>
  <c r="H14" i="64"/>
  <c r="G14" i="64"/>
  <c r="F14" i="64"/>
  <c r="Q13" i="64"/>
  <c r="P13" i="64"/>
  <c r="O13" i="64"/>
  <c r="N13" i="64"/>
  <c r="H13" i="64"/>
  <c r="G13" i="64"/>
  <c r="F13" i="64"/>
  <c r="Q12" i="64"/>
  <c r="P12" i="64"/>
  <c r="O12" i="64"/>
  <c r="N12" i="64"/>
  <c r="H12" i="64"/>
  <c r="G12" i="64"/>
  <c r="F12" i="64"/>
  <c r="Q11" i="64"/>
  <c r="P11" i="64"/>
  <c r="O11" i="64"/>
  <c r="N11" i="64"/>
  <c r="H11" i="64"/>
  <c r="G11" i="64"/>
  <c r="F11" i="64"/>
  <c r="Q9" i="64"/>
  <c r="P9" i="64"/>
  <c r="O9" i="64"/>
  <c r="N9" i="64"/>
  <c r="H9" i="64"/>
  <c r="G9" i="64"/>
  <c r="F9" i="64"/>
  <c r="E13" i="65" l="1"/>
  <c r="E12" i="65"/>
  <c r="E15" i="65"/>
  <c r="E11" i="64"/>
  <c r="E14" i="64"/>
  <c r="E16" i="64"/>
  <c r="E17" i="64"/>
  <c r="E14" i="65"/>
  <c r="E16" i="65"/>
  <c r="E17" i="65"/>
  <c r="L13" i="75"/>
  <c r="J12" i="75"/>
  <c r="J16" i="75"/>
  <c r="J11" i="75"/>
  <c r="L11" i="75"/>
  <c r="J13" i="75"/>
  <c r="I13" i="75" s="1"/>
  <c r="L17" i="75"/>
  <c r="J15" i="75"/>
  <c r="L95" i="75"/>
  <c r="K92" i="75"/>
  <c r="J89" i="75"/>
  <c r="L87" i="75"/>
  <c r="K84" i="75"/>
  <c r="J81" i="75"/>
  <c r="L79" i="75"/>
  <c r="K76" i="75"/>
  <c r="J73" i="75"/>
  <c r="L71" i="75"/>
  <c r="K68" i="75"/>
  <c r="J65" i="75"/>
  <c r="L63" i="75"/>
  <c r="K60" i="75"/>
  <c r="J57" i="75"/>
  <c r="L55" i="75"/>
  <c r="K52" i="75"/>
  <c r="J49" i="75"/>
  <c r="L47" i="75"/>
  <c r="K44" i="75"/>
  <c r="J41" i="75"/>
  <c r="L39" i="75"/>
  <c r="K36" i="75"/>
  <c r="J33" i="75"/>
  <c r="L31" i="75"/>
  <c r="K28" i="75"/>
  <c r="J25" i="75"/>
  <c r="L23" i="75"/>
  <c r="K20" i="75"/>
  <c r="L21" i="75"/>
  <c r="K14" i="75"/>
  <c r="K11" i="75"/>
  <c r="I11" i="75" s="1"/>
  <c r="K88" i="75"/>
  <c r="J37" i="75"/>
  <c r="J29" i="75"/>
  <c r="J21" i="75"/>
  <c r="J80" i="75"/>
  <c r="J72" i="75"/>
  <c r="L54" i="75"/>
  <c r="J48" i="75"/>
  <c r="K43" i="75"/>
  <c r="K27" i="75"/>
  <c r="L22" i="75"/>
  <c r="K95" i="75"/>
  <c r="J92" i="75"/>
  <c r="L90" i="75"/>
  <c r="K87" i="75"/>
  <c r="J84" i="75"/>
  <c r="L82" i="75"/>
  <c r="K79" i="75"/>
  <c r="J76" i="75"/>
  <c r="L74" i="75"/>
  <c r="K71" i="75"/>
  <c r="J68" i="75"/>
  <c r="L66" i="75"/>
  <c r="K63" i="75"/>
  <c r="J60" i="75"/>
  <c r="L58" i="75"/>
  <c r="K55" i="75"/>
  <c r="J52" i="75"/>
  <c r="L50" i="75"/>
  <c r="K47" i="75"/>
  <c r="J44" i="75"/>
  <c r="L42" i="75"/>
  <c r="K39" i="75"/>
  <c r="J36" i="75"/>
  <c r="L34" i="75"/>
  <c r="K31" i="75"/>
  <c r="J28" i="75"/>
  <c r="L26" i="75"/>
  <c r="K23" i="75"/>
  <c r="J20" i="75"/>
  <c r="K15" i="75"/>
  <c r="K12" i="75"/>
  <c r="L91" i="75"/>
  <c r="K80" i="75"/>
  <c r="J77" i="75"/>
  <c r="L43" i="75"/>
  <c r="K83" i="75"/>
  <c r="L78" i="75"/>
  <c r="K75" i="75"/>
  <c r="L62" i="75"/>
  <c r="K59" i="75"/>
  <c r="L46" i="75"/>
  <c r="J95" i="75"/>
  <c r="I95" i="75" s="1"/>
  <c r="L93" i="75"/>
  <c r="K90" i="75"/>
  <c r="J87" i="75"/>
  <c r="I87" i="75" s="1"/>
  <c r="L85" i="75"/>
  <c r="K82" i="75"/>
  <c r="J79" i="75"/>
  <c r="L77" i="75"/>
  <c r="K74" i="75"/>
  <c r="J71" i="75"/>
  <c r="I71" i="75" s="1"/>
  <c r="L69" i="75"/>
  <c r="K66" i="75"/>
  <c r="J63" i="75"/>
  <c r="L61" i="75"/>
  <c r="K58" i="75"/>
  <c r="J55" i="75"/>
  <c r="L53" i="75"/>
  <c r="K50" i="75"/>
  <c r="J47" i="75"/>
  <c r="L45" i="75"/>
  <c r="K42" i="75"/>
  <c r="J39" i="75"/>
  <c r="L37" i="75"/>
  <c r="K34" i="75"/>
  <c r="J31" i="75"/>
  <c r="I31" i="75" s="1"/>
  <c r="L29" i="75"/>
  <c r="K26" i="75"/>
  <c r="J23" i="75"/>
  <c r="I23" i="75" s="1"/>
  <c r="K17" i="75"/>
  <c r="K16" i="75"/>
  <c r="I16" i="75" s="1"/>
  <c r="K13" i="75"/>
  <c r="L67" i="75"/>
  <c r="L59" i="75"/>
  <c r="L51" i="75"/>
  <c r="J45" i="75"/>
  <c r="K40" i="75"/>
  <c r="L94" i="75"/>
  <c r="J88" i="75"/>
  <c r="L86" i="75"/>
  <c r="J64" i="75"/>
  <c r="L38" i="75"/>
  <c r="L30" i="75"/>
  <c r="J24" i="75"/>
  <c r="K19" i="75"/>
  <c r="K93" i="75"/>
  <c r="J90" i="75"/>
  <c r="L88" i="75"/>
  <c r="K85" i="75"/>
  <c r="J82" i="75"/>
  <c r="L80" i="75"/>
  <c r="K77" i="75"/>
  <c r="J74" i="75"/>
  <c r="I74" i="75" s="1"/>
  <c r="L72" i="75"/>
  <c r="K69" i="75"/>
  <c r="J66" i="75"/>
  <c r="L64" i="75"/>
  <c r="K61" i="75"/>
  <c r="J58" i="75"/>
  <c r="I58" i="75" s="1"/>
  <c r="L56" i="75"/>
  <c r="K53" i="75"/>
  <c r="J50" i="75"/>
  <c r="L48" i="75"/>
  <c r="K45" i="75"/>
  <c r="J42" i="75"/>
  <c r="L40" i="75"/>
  <c r="K37" i="75"/>
  <c r="J34" i="75"/>
  <c r="I34" i="75" s="1"/>
  <c r="L32" i="75"/>
  <c r="K29" i="75"/>
  <c r="J26" i="75"/>
  <c r="L24" i="75"/>
  <c r="K21" i="75"/>
  <c r="J93" i="75"/>
  <c r="J85" i="75"/>
  <c r="I85" i="75" s="1"/>
  <c r="L83" i="75"/>
  <c r="L75" i="75"/>
  <c r="K72" i="75"/>
  <c r="J69" i="75"/>
  <c r="K64" i="75"/>
  <c r="J61" i="75"/>
  <c r="K56" i="75"/>
  <c r="J53" i="75"/>
  <c r="K48" i="75"/>
  <c r="L35" i="75"/>
  <c r="K32" i="75"/>
  <c r="L27" i="75"/>
  <c r="K24" i="75"/>
  <c r="L19" i="75"/>
  <c r="K91" i="75"/>
  <c r="L70" i="75"/>
  <c r="K67" i="75"/>
  <c r="J56" i="75"/>
  <c r="I56" i="75" s="1"/>
  <c r="K51" i="75"/>
  <c r="J40" i="75"/>
  <c r="K35" i="75"/>
  <c r="J32" i="75"/>
  <c r="K94" i="75"/>
  <c r="J91" i="75"/>
  <c r="I91" i="75" s="1"/>
  <c r="L89" i="75"/>
  <c r="K86" i="75"/>
  <c r="J83" i="75"/>
  <c r="L81" i="75"/>
  <c r="K78" i="75"/>
  <c r="J75" i="75"/>
  <c r="L73" i="75"/>
  <c r="K70" i="75"/>
  <c r="J67" i="75"/>
  <c r="I67" i="75" s="1"/>
  <c r="L65" i="75"/>
  <c r="K62" i="75"/>
  <c r="J59" i="75"/>
  <c r="I59" i="75" s="1"/>
  <c r="L57" i="75"/>
  <c r="K54" i="75"/>
  <c r="J51" i="75"/>
  <c r="L49" i="75"/>
  <c r="K46" i="75"/>
  <c r="J43" i="75"/>
  <c r="L41" i="75"/>
  <c r="K38" i="75"/>
  <c r="J35" i="75"/>
  <c r="L33" i="75"/>
  <c r="K30" i="75"/>
  <c r="J27" i="75"/>
  <c r="I27" i="75" s="1"/>
  <c r="L25" i="75"/>
  <c r="K22" i="75"/>
  <c r="J19" i="75"/>
  <c r="J94" i="75"/>
  <c r="I94" i="75" s="1"/>
  <c r="L92" i="75"/>
  <c r="K89" i="75"/>
  <c r="J86" i="75"/>
  <c r="L84" i="75"/>
  <c r="K81" i="75"/>
  <c r="J78" i="75"/>
  <c r="I78" i="75" s="1"/>
  <c r="L76" i="75"/>
  <c r="K73" i="75"/>
  <c r="J70" i="75"/>
  <c r="L68" i="75"/>
  <c r="K65" i="75"/>
  <c r="J62" i="75"/>
  <c r="I62" i="75" s="1"/>
  <c r="L60" i="75"/>
  <c r="K57" i="75"/>
  <c r="J54" i="75"/>
  <c r="L52" i="75"/>
  <c r="K49" i="75"/>
  <c r="J46" i="75"/>
  <c r="L44" i="75"/>
  <c r="K41" i="75"/>
  <c r="J38" i="75"/>
  <c r="L36" i="75"/>
  <c r="K33" i="75"/>
  <c r="J30" i="75"/>
  <c r="I30" i="75" s="1"/>
  <c r="L28" i="75"/>
  <c r="K25" i="75"/>
  <c r="J22" i="75"/>
  <c r="L20" i="75"/>
  <c r="J14" i="75"/>
  <c r="L15" i="75"/>
  <c r="L14" i="75"/>
  <c r="L12" i="75"/>
  <c r="J17" i="75"/>
  <c r="E9" i="65"/>
  <c r="X19" i="65" s="1"/>
  <c r="E9" i="64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I12" i="75" l="1"/>
  <c r="I43" i="75"/>
  <c r="I20" i="75"/>
  <c r="I84" i="75"/>
  <c r="I48" i="75"/>
  <c r="I24" i="75"/>
  <c r="I17" i="75"/>
  <c r="I26" i="75"/>
  <c r="I69" i="75"/>
  <c r="I82" i="75"/>
  <c r="I46" i="75"/>
  <c r="I54" i="75"/>
  <c r="I83" i="75"/>
  <c r="I50" i="75"/>
  <c r="I15" i="75"/>
  <c r="K9" i="75"/>
  <c r="I33" i="75"/>
  <c r="I14" i="75"/>
  <c r="I38" i="75"/>
  <c r="I45" i="75"/>
  <c r="I47" i="75"/>
  <c r="I44" i="75"/>
  <c r="I57" i="75"/>
  <c r="I53" i="75"/>
  <c r="I68" i="75"/>
  <c r="I72" i="75"/>
  <c r="I81" i="75"/>
  <c r="I51" i="75"/>
  <c r="I93" i="75"/>
  <c r="I77" i="75"/>
  <c r="I28" i="75"/>
  <c r="I92" i="75"/>
  <c r="I80" i="75"/>
  <c r="I41" i="75"/>
  <c r="I86" i="75"/>
  <c r="I75" i="75"/>
  <c r="I32" i="75"/>
  <c r="L9" i="75"/>
  <c r="I61" i="75"/>
  <c r="I42" i="75"/>
  <c r="I64" i="75"/>
  <c r="I55" i="75"/>
  <c r="I52" i="75"/>
  <c r="I21" i="75"/>
  <c r="I65" i="75"/>
  <c r="I22" i="75"/>
  <c r="I70" i="75"/>
  <c r="I35" i="75"/>
  <c r="I66" i="75"/>
  <c r="I79" i="75"/>
  <c r="I76" i="75"/>
  <c r="I29" i="75"/>
  <c r="I25" i="75"/>
  <c r="I89" i="75"/>
  <c r="I40" i="75"/>
  <c r="I90" i="75"/>
  <c r="I88" i="75"/>
  <c r="I39" i="75"/>
  <c r="I36" i="75"/>
  <c r="I37" i="75"/>
  <c r="I49" i="75"/>
  <c r="J9" i="75"/>
  <c r="I19" i="75"/>
  <c r="I63" i="75"/>
  <c r="I60" i="75"/>
  <c r="I73" i="75"/>
  <c r="AN94" i="34"/>
  <c r="AN93" i="34"/>
  <c r="AN92" i="34"/>
  <c r="AN91" i="34"/>
  <c r="AN90" i="34"/>
  <c r="AN89" i="34"/>
  <c r="AN88" i="34"/>
  <c r="AN87" i="34"/>
  <c r="AN86" i="34"/>
  <c r="AN85" i="34"/>
  <c r="AN84" i="34"/>
  <c r="AN83" i="34"/>
  <c r="AN82" i="34"/>
  <c r="AN81" i="34"/>
  <c r="AN80" i="34"/>
  <c r="AN79" i="34"/>
  <c r="AN78" i="34"/>
  <c r="AN77" i="34"/>
  <c r="AN76" i="34"/>
  <c r="AN75" i="34"/>
  <c r="AN74" i="34"/>
  <c r="AN73" i="34"/>
  <c r="AN72" i="34"/>
  <c r="AN71" i="34"/>
  <c r="AN70" i="34"/>
  <c r="AN69" i="34"/>
  <c r="AN68" i="34"/>
  <c r="AN67" i="34"/>
  <c r="AN66" i="34"/>
  <c r="AN65" i="34"/>
  <c r="AN64" i="34"/>
  <c r="AN63" i="34"/>
  <c r="AN62" i="34"/>
  <c r="AN61" i="34"/>
  <c r="AN60" i="34"/>
  <c r="AN59" i="34"/>
  <c r="AN58" i="34"/>
  <c r="AN57" i="34"/>
  <c r="AN56" i="34"/>
  <c r="AN55" i="34"/>
  <c r="AN54" i="34"/>
  <c r="AN53" i="34"/>
  <c r="AN52" i="34"/>
  <c r="AN51" i="34"/>
  <c r="AN50" i="34"/>
  <c r="AN49" i="34"/>
  <c r="AN48" i="34"/>
  <c r="AN47" i="34"/>
  <c r="AN46" i="34"/>
  <c r="AN45" i="34"/>
  <c r="AN44" i="34"/>
  <c r="AN43" i="34"/>
  <c r="AN42" i="34"/>
  <c r="AN41" i="34"/>
  <c r="AN40" i="34"/>
  <c r="AN39" i="34"/>
  <c r="AN38" i="34"/>
  <c r="AN37" i="34"/>
  <c r="AN36" i="34"/>
  <c r="AN35" i="34"/>
  <c r="AN34" i="34"/>
  <c r="AN33" i="34"/>
  <c r="AN32" i="34"/>
  <c r="AN31" i="34"/>
  <c r="AN30" i="34"/>
  <c r="AN29" i="34"/>
  <c r="AN28" i="34"/>
  <c r="AN27" i="34"/>
  <c r="AN26" i="34"/>
  <c r="AN25" i="34"/>
  <c r="AN24" i="34"/>
  <c r="AN23" i="34"/>
  <c r="AN22" i="34"/>
  <c r="AN21" i="34"/>
  <c r="AN20" i="34"/>
  <c r="AN19" i="34"/>
  <c r="AN18" i="34"/>
  <c r="I9" i="75" l="1"/>
  <c r="E95" i="62"/>
  <c r="E94" i="62"/>
  <c r="E93" i="62"/>
  <c r="E92" i="62"/>
  <c r="E91" i="62"/>
  <c r="E90" i="62"/>
  <c r="E89" i="62"/>
  <c r="E17" i="62" s="1"/>
  <c r="E88" i="62"/>
  <c r="E87" i="62"/>
  <c r="E86" i="62"/>
  <c r="E85" i="62"/>
  <c r="E84" i="62"/>
  <c r="E83" i="62"/>
  <c r="E82" i="62"/>
  <c r="E81" i="62"/>
  <c r="E80" i="62"/>
  <c r="E79" i="62"/>
  <c r="E78" i="62"/>
  <c r="E77" i="62"/>
  <c r="E76" i="62"/>
  <c r="E75" i="62"/>
  <c r="E74" i="62"/>
  <c r="E73" i="62"/>
  <c r="E72" i="62"/>
  <c r="E71" i="62"/>
  <c r="E70" i="62"/>
  <c r="E69" i="62"/>
  <c r="E68" i="62"/>
  <c r="E67" i="62"/>
  <c r="E66" i="62"/>
  <c r="E65" i="62"/>
  <c r="E64" i="62"/>
  <c r="E63" i="62"/>
  <c r="E62" i="62"/>
  <c r="E61" i="62"/>
  <c r="E60" i="62"/>
  <c r="E59" i="62"/>
  <c r="E58" i="62"/>
  <c r="E57" i="62"/>
  <c r="E56" i="62"/>
  <c r="E55" i="62"/>
  <c r="E54" i="62"/>
  <c r="E53" i="62"/>
  <c r="E52" i="62"/>
  <c r="E51" i="62"/>
  <c r="E50" i="62"/>
  <c r="E49" i="62"/>
  <c r="E48" i="62"/>
  <c r="E47" i="62"/>
  <c r="E46" i="62"/>
  <c r="E45" i="62"/>
  <c r="E44" i="62"/>
  <c r="E43" i="62"/>
  <c r="E42" i="62"/>
  <c r="E41" i="62"/>
  <c r="E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V17" i="62"/>
  <c r="U17" i="62"/>
  <c r="T17" i="62"/>
  <c r="S17" i="62"/>
  <c r="R17" i="62"/>
  <c r="Q17" i="62"/>
  <c r="P17" i="62"/>
  <c r="J17" i="62"/>
  <c r="I17" i="62"/>
  <c r="H17" i="62"/>
  <c r="G17" i="62"/>
  <c r="F17" i="62"/>
  <c r="V16" i="62"/>
  <c r="U16" i="62"/>
  <c r="T16" i="62"/>
  <c r="S16" i="62"/>
  <c r="R16" i="62"/>
  <c r="Q16" i="62"/>
  <c r="P16" i="62"/>
  <c r="J16" i="62"/>
  <c r="I16" i="62"/>
  <c r="H16" i="62"/>
  <c r="G16" i="62"/>
  <c r="F16" i="62"/>
  <c r="V15" i="62"/>
  <c r="U15" i="62"/>
  <c r="T15" i="62"/>
  <c r="S15" i="62"/>
  <c r="R15" i="62"/>
  <c r="Q15" i="62"/>
  <c r="P15" i="62"/>
  <c r="J15" i="62"/>
  <c r="I15" i="62"/>
  <c r="H15" i="62"/>
  <c r="G15" i="62"/>
  <c r="F15" i="62"/>
  <c r="V14" i="62"/>
  <c r="U14" i="62"/>
  <c r="T14" i="62"/>
  <c r="S14" i="62"/>
  <c r="R14" i="62"/>
  <c r="Q14" i="62"/>
  <c r="P14" i="62"/>
  <c r="J14" i="62"/>
  <c r="I14" i="62"/>
  <c r="H14" i="62"/>
  <c r="G14" i="62"/>
  <c r="F14" i="62"/>
  <c r="V13" i="62"/>
  <c r="U13" i="62"/>
  <c r="T13" i="62"/>
  <c r="S13" i="62"/>
  <c r="R13" i="62"/>
  <c r="Q13" i="62"/>
  <c r="P13" i="62"/>
  <c r="J13" i="62"/>
  <c r="I13" i="62"/>
  <c r="H13" i="62"/>
  <c r="G13" i="62"/>
  <c r="F13" i="62"/>
  <c r="V12" i="62"/>
  <c r="U12" i="62"/>
  <c r="T12" i="62"/>
  <c r="S12" i="62"/>
  <c r="R12" i="62"/>
  <c r="Q12" i="62"/>
  <c r="P12" i="62"/>
  <c r="J12" i="62"/>
  <c r="I12" i="62"/>
  <c r="H12" i="62"/>
  <c r="G12" i="62"/>
  <c r="F12" i="62"/>
  <c r="V11" i="62"/>
  <c r="U11" i="62"/>
  <c r="T11" i="62"/>
  <c r="S11" i="62"/>
  <c r="R11" i="62"/>
  <c r="Q11" i="62"/>
  <c r="P11" i="62"/>
  <c r="J11" i="62"/>
  <c r="I11" i="62"/>
  <c r="H11" i="62"/>
  <c r="G11" i="62"/>
  <c r="F11" i="62"/>
  <c r="E11" i="62"/>
  <c r="V9" i="62"/>
  <c r="U9" i="62"/>
  <c r="T9" i="62"/>
  <c r="S9" i="62"/>
  <c r="R9" i="62"/>
  <c r="Q9" i="62"/>
  <c r="P9" i="62"/>
  <c r="J9" i="62"/>
  <c r="I9" i="62"/>
  <c r="H9" i="62"/>
  <c r="G9" i="62"/>
  <c r="F9" i="62"/>
  <c r="E15" i="62" l="1"/>
  <c r="E16" i="62"/>
  <c r="E12" i="62"/>
  <c r="E9" i="62"/>
  <c r="E13" i="62"/>
  <c r="E14" i="62"/>
  <c r="E95" i="58"/>
  <c r="E94" i="58"/>
  <c r="E93" i="58"/>
  <c r="E92" i="58"/>
  <c r="E91" i="58"/>
  <c r="E90" i="58"/>
  <c r="E17" i="58" s="1"/>
  <c r="E89" i="58"/>
  <c r="E88" i="58"/>
  <c r="E87" i="58"/>
  <c r="E86" i="58"/>
  <c r="E85" i="58"/>
  <c r="E84" i="58"/>
  <c r="E83" i="58"/>
  <c r="E82" i="58"/>
  <c r="E81" i="58"/>
  <c r="E80" i="58"/>
  <c r="E79" i="58"/>
  <c r="E78" i="58"/>
  <c r="E16" i="58" s="1"/>
  <c r="E77" i="58"/>
  <c r="E76" i="58"/>
  <c r="E75" i="58"/>
  <c r="E74" i="58"/>
  <c r="E73" i="58"/>
  <c r="E72" i="58"/>
  <c r="E71" i="58"/>
  <c r="E70" i="58"/>
  <c r="E69" i="58"/>
  <c r="E68" i="58"/>
  <c r="E67" i="58"/>
  <c r="E66" i="58"/>
  <c r="E15" i="58" s="1"/>
  <c r="E65" i="58"/>
  <c r="E64" i="58"/>
  <c r="E63" i="58"/>
  <c r="E62" i="58"/>
  <c r="E61" i="58"/>
  <c r="E60" i="58"/>
  <c r="E59" i="58"/>
  <c r="E58" i="58"/>
  <c r="E57" i="58"/>
  <c r="E56" i="58"/>
  <c r="E55" i="58"/>
  <c r="E54" i="58"/>
  <c r="E14" i="58" s="1"/>
  <c r="E53" i="58"/>
  <c r="E52" i="58"/>
  <c r="E51" i="58"/>
  <c r="E50" i="58"/>
  <c r="E49" i="58"/>
  <c r="E48" i="58"/>
  <c r="E47" i="58"/>
  <c r="E46" i="58"/>
  <c r="E45" i="58"/>
  <c r="E44" i="58"/>
  <c r="E43" i="58"/>
  <c r="E42" i="58"/>
  <c r="E41" i="58"/>
  <c r="E40" i="58"/>
  <c r="E39" i="58"/>
  <c r="E38" i="58"/>
  <c r="E37" i="58"/>
  <c r="E36" i="58"/>
  <c r="E35" i="58"/>
  <c r="E34" i="58"/>
  <c r="E12" i="58" s="1"/>
  <c r="E33" i="58"/>
  <c r="E32" i="58"/>
  <c r="E31" i="58"/>
  <c r="E30" i="58"/>
  <c r="E29" i="58"/>
  <c r="E28" i="58"/>
  <c r="E27" i="58"/>
  <c r="E26" i="58"/>
  <c r="E9" i="58" s="1"/>
  <c r="E25" i="58"/>
  <c r="E24" i="58"/>
  <c r="E23" i="58"/>
  <c r="E22" i="58"/>
  <c r="E21" i="58"/>
  <c r="E20" i="58"/>
  <c r="E19" i="58"/>
  <c r="I17" i="58"/>
  <c r="H17" i="58"/>
  <c r="G17" i="58"/>
  <c r="F17" i="58"/>
  <c r="I16" i="58"/>
  <c r="H16" i="58"/>
  <c r="G16" i="58"/>
  <c r="F16" i="58"/>
  <c r="I15" i="58"/>
  <c r="H15" i="58"/>
  <c r="G15" i="58"/>
  <c r="F15" i="58"/>
  <c r="I14" i="58"/>
  <c r="H14" i="58"/>
  <c r="G14" i="58"/>
  <c r="F14" i="58"/>
  <c r="I13" i="58"/>
  <c r="H13" i="58"/>
  <c r="G13" i="58"/>
  <c r="F13" i="58"/>
  <c r="E13" i="58"/>
  <c r="I12" i="58"/>
  <c r="H12" i="58"/>
  <c r="G12" i="58"/>
  <c r="F12" i="58"/>
  <c r="I11" i="58"/>
  <c r="H11" i="58"/>
  <c r="G11" i="58"/>
  <c r="F11" i="58"/>
  <c r="I9" i="58"/>
  <c r="H9" i="58"/>
  <c r="G9" i="58"/>
  <c r="F9" i="58"/>
  <c r="E11" i="58" l="1"/>
  <c r="E86" i="30"/>
  <c r="E95" i="30"/>
  <c r="E19" i="30"/>
  <c r="E94" i="30"/>
  <c r="E93" i="30"/>
  <c r="E92" i="30"/>
  <c r="E91" i="30"/>
  <c r="E90" i="30"/>
  <c r="E89" i="30"/>
  <c r="E88" i="30"/>
  <c r="E87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J17" i="30"/>
  <c r="I17" i="30"/>
  <c r="H17" i="30"/>
  <c r="G17" i="30"/>
  <c r="F17" i="30"/>
  <c r="J16" i="30"/>
  <c r="I16" i="30"/>
  <c r="H16" i="30"/>
  <c r="G16" i="30"/>
  <c r="F16" i="30"/>
  <c r="J15" i="30"/>
  <c r="I15" i="30"/>
  <c r="H15" i="30"/>
  <c r="G15" i="30"/>
  <c r="F15" i="30"/>
  <c r="J14" i="30"/>
  <c r="I14" i="30"/>
  <c r="H14" i="30"/>
  <c r="G14" i="30"/>
  <c r="F14" i="30"/>
  <c r="J13" i="30"/>
  <c r="I13" i="30"/>
  <c r="H13" i="30"/>
  <c r="G13" i="30"/>
  <c r="F13" i="30"/>
  <c r="J12" i="30"/>
  <c r="I12" i="30"/>
  <c r="H12" i="30"/>
  <c r="G12" i="30"/>
  <c r="F12" i="30"/>
  <c r="J11" i="30"/>
  <c r="I11" i="30"/>
  <c r="H11" i="30"/>
  <c r="G11" i="30"/>
  <c r="F11" i="30"/>
  <c r="J9" i="30"/>
  <c r="I9" i="30"/>
  <c r="H9" i="30"/>
  <c r="G9" i="30"/>
  <c r="F9" i="30"/>
  <c r="AI95" i="65"/>
  <c r="AH95" i="65"/>
  <c r="AG95" i="65"/>
  <c r="AF95" i="65"/>
  <c r="AI94" i="65"/>
  <c r="AH94" i="65"/>
  <c r="AG94" i="65"/>
  <c r="AF94" i="65"/>
  <c r="AI93" i="65"/>
  <c r="AH93" i="65"/>
  <c r="AG93" i="65"/>
  <c r="AF93" i="65"/>
  <c r="AI92" i="65"/>
  <c r="AH92" i="65"/>
  <c r="AG92" i="65"/>
  <c r="AF92" i="65"/>
  <c r="AI91" i="65"/>
  <c r="AH91" i="65"/>
  <c r="AG91" i="65"/>
  <c r="AF91" i="65"/>
  <c r="AI90" i="65"/>
  <c r="AH90" i="65"/>
  <c r="AG90" i="65"/>
  <c r="AF90" i="65"/>
  <c r="AI89" i="65"/>
  <c r="AH89" i="65"/>
  <c r="AG89" i="65"/>
  <c r="AF89" i="65"/>
  <c r="AI88" i="65"/>
  <c r="AH88" i="65"/>
  <c r="AG88" i="65"/>
  <c r="AF88" i="65"/>
  <c r="AI87" i="65"/>
  <c r="AH87" i="65"/>
  <c r="AG87" i="65"/>
  <c r="AF87" i="65"/>
  <c r="AF17" i="65" s="1"/>
  <c r="AI86" i="65"/>
  <c r="AH86" i="65"/>
  <c r="AG86" i="65"/>
  <c r="AF86" i="65"/>
  <c r="AI85" i="65"/>
  <c r="AH85" i="65"/>
  <c r="AG85" i="65"/>
  <c r="AF85" i="65"/>
  <c r="AI84" i="65"/>
  <c r="AH84" i="65"/>
  <c r="AG84" i="65"/>
  <c r="AF84" i="65"/>
  <c r="AI83" i="65"/>
  <c r="AH83" i="65"/>
  <c r="AG83" i="65"/>
  <c r="AF83" i="65"/>
  <c r="AI82" i="65"/>
  <c r="AH82" i="65"/>
  <c r="AG82" i="65"/>
  <c r="AF82" i="65"/>
  <c r="AI81" i="65"/>
  <c r="AH81" i="65"/>
  <c r="AG81" i="65"/>
  <c r="AF81" i="65"/>
  <c r="AI80" i="65"/>
  <c r="AH80" i="65"/>
  <c r="AG80" i="65"/>
  <c r="AF80" i="65"/>
  <c r="AI79" i="65"/>
  <c r="AH79" i="65"/>
  <c r="AG79" i="65"/>
  <c r="AF79" i="65"/>
  <c r="AI78" i="65"/>
  <c r="AH78" i="65"/>
  <c r="AG78" i="65"/>
  <c r="AF78" i="65"/>
  <c r="AI77" i="65"/>
  <c r="AH77" i="65"/>
  <c r="AG77" i="65"/>
  <c r="AF77" i="65"/>
  <c r="AF16" i="65" s="1"/>
  <c r="AI76" i="65"/>
  <c r="AH76" i="65"/>
  <c r="AG76" i="65"/>
  <c r="AF76" i="65"/>
  <c r="AI75" i="65"/>
  <c r="AH75" i="65"/>
  <c r="AG75" i="65"/>
  <c r="AF75" i="65"/>
  <c r="AI74" i="65"/>
  <c r="AH74" i="65"/>
  <c r="AG74" i="65"/>
  <c r="AF74" i="65"/>
  <c r="AI73" i="65"/>
  <c r="AH73" i="65"/>
  <c r="AG73" i="65"/>
  <c r="AF73" i="65"/>
  <c r="AI72" i="65"/>
  <c r="AH72" i="65"/>
  <c r="AG72" i="65"/>
  <c r="AF72" i="65"/>
  <c r="AI71" i="65"/>
  <c r="AH71" i="65"/>
  <c r="AG71" i="65"/>
  <c r="AF71" i="65"/>
  <c r="AI70" i="65"/>
  <c r="AH70" i="65"/>
  <c r="AG70" i="65"/>
  <c r="AF70" i="65"/>
  <c r="AI69" i="65"/>
  <c r="AH69" i="65"/>
  <c r="AG69" i="65"/>
  <c r="AF69" i="65"/>
  <c r="AI68" i="65"/>
  <c r="AH68" i="65"/>
  <c r="AG68" i="65"/>
  <c r="AF68" i="65"/>
  <c r="AI67" i="65"/>
  <c r="AH67" i="65"/>
  <c r="AG67" i="65"/>
  <c r="AF67" i="65"/>
  <c r="AI66" i="65"/>
  <c r="AH66" i="65"/>
  <c r="AG66" i="65"/>
  <c r="AF66" i="65"/>
  <c r="AI65" i="65"/>
  <c r="AH65" i="65"/>
  <c r="AH15" i="65" s="1"/>
  <c r="AG65" i="65"/>
  <c r="AF65" i="65"/>
  <c r="AF15" i="65" s="1"/>
  <c r="AI64" i="65"/>
  <c r="AH64" i="65"/>
  <c r="AG64" i="65"/>
  <c r="AF64" i="65"/>
  <c r="AI63" i="65"/>
  <c r="AH63" i="65"/>
  <c r="AG63" i="65"/>
  <c r="AF63" i="65"/>
  <c r="AI62" i="65"/>
  <c r="AH62" i="65"/>
  <c r="AG62" i="65"/>
  <c r="AF62" i="65"/>
  <c r="AI61" i="65"/>
  <c r="AH61" i="65"/>
  <c r="AG61" i="65"/>
  <c r="AF61" i="65"/>
  <c r="AI60" i="65"/>
  <c r="AH60" i="65"/>
  <c r="AG60" i="65"/>
  <c r="AF60" i="65"/>
  <c r="AI59" i="65"/>
  <c r="AH59" i="65"/>
  <c r="AG59" i="65"/>
  <c r="AF59" i="65"/>
  <c r="AI58" i="65"/>
  <c r="AH58" i="65"/>
  <c r="AG58" i="65"/>
  <c r="AF58" i="65"/>
  <c r="AI57" i="65"/>
  <c r="AH57" i="65"/>
  <c r="AG57" i="65"/>
  <c r="AF57" i="65"/>
  <c r="AI56" i="65"/>
  <c r="AH56" i="65"/>
  <c r="AG56" i="65"/>
  <c r="AF56" i="65"/>
  <c r="AI55" i="65"/>
  <c r="AH55" i="65"/>
  <c r="AG55" i="65"/>
  <c r="AF55" i="65"/>
  <c r="AI54" i="65"/>
  <c r="AH54" i="65"/>
  <c r="AH14" i="65" s="1"/>
  <c r="AG54" i="65"/>
  <c r="AG14" i="65" s="1"/>
  <c r="AF54" i="65"/>
  <c r="AI53" i="65"/>
  <c r="AH53" i="65"/>
  <c r="AG53" i="65"/>
  <c r="AF53" i="65"/>
  <c r="AI52" i="65"/>
  <c r="AH52" i="65"/>
  <c r="AG52" i="65"/>
  <c r="AF52" i="65"/>
  <c r="AI51" i="65"/>
  <c r="AH51" i="65"/>
  <c r="AG51" i="65"/>
  <c r="AF51" i="65"/>
  <c r="AI50" i="65"/>
  <c r="AH50" i="65"/>
  <c r="AG50" i="65"/>
  <c r="AF50" i="65"/>
  <c r="AI49" i="65"/>
  <c r="AH49" i="65"/>
  <c r="AG49" i="65"/>
  <c r="AF49" i="65"/>
  <c r="AI48" i="65"/>
  <c r="AH48" i="65"/>
  <c r="AG48" i="65"/>
  <c r="AF48" i="65"/>
  <c r="AI47" i="65"/>
  <c r="AH47" i="65"/>
  <c r="AG47" i="65"/>
  <c r="AF47" i="65"/>
  <c r="AI46" i="65"/>
  <c r="AH46" i="65"/>
  <c r="AG46" i="65"/>
  <c r="AF46" i="65"/>
  <c r="AI45" i="65"/>
  <c r="AH45" i="65"/>
  <c r="AG45" i="65"/>
  <c r="AF45" i="65"/>
  <c r="AI44" i="65"/>
  <c r="AH44" i="65"/>
  <c r="AG44" i="65"/>
  <c r="AF44" i="65"/>
  <c r="AI43" i="65"/>
  <c r="AH43" i="65"/>
  <c r="AG43" i="65"/>
  <c r="AF43" i="65"/>
  <c r="AI42" i="65"/>
  <c r="AH42" i="65"/>
  <c r="AG42" i="65"/>
  <c r="AF42" i="65"/>
  <c r="AI41" i="65"/>
  <c r="AH41" i="65"/>
  <c r="AG41" i="65"/>
  <c r="AF41" i="65"/>
  <c r="AF13" i="65" s="1"/>
  <c r="AI40" i="65"/>
  <c r="AH40" i="65"/>
  <c r="AG40" i="65"/>
  <c r="AF40" i="65"/>
  <c r="AI39" i="65"/>
  <c r="AH39" i="65"/>
  <c r="AG39" i="65"/>
  <c r="AF39" i="65"/>
  <c r="AI38" i="65"/>
  <c r="AH38" i="65"/>
  <c r="AG38" i="65"/>
  <c r="AF38" i="65"/>
  <c r="AI37" i="65"/>
  <c r="AH37" i="65"/>
  <c r="AG37" i="65"/>
  <c r="AF37" i="65"/>
  <c r="AI36" i="65"/>
  <c r="AH36" i="65"/>
  <c r="AG36" i="65"/>
  <c r="AF36" i="65"/>
  <c r="AI35" i="65"/>
  <c r="AH35" i="65"/>
  <c r="AG35" i="65"/>
  <c r="AF35" i="65"/>
  <c r="AI34" i="65"/>
  <c r="AH34" i="65"/>
  <c r="AH12" i="65" s="1"/>
  <c r="AG34" i="65"/>
  <c r="AF34" i="65"/>
  <c r="AI33" i="65"/>
  <c r="AH33" i="65"/>
  <c r="AG33" i="65"/>
  <c r="AF33" i="65"/>
  <c r="AI32" i="65"/>
  <c r="AH32" i="65"/>
  <c r="AG32" i="65"/>
  <c r="AF32" i="65"/>
  <c r="AI31" i="65"/>
  <c r="AH31" i="65"/>
  <c r="AG31" i="65"/>
  <c r="AF31" i="65"/>
  <c r="AI30" i="65"/>
  <c r="AH30" i="65"/>
  <c r="AG30" i="65"/>
  <c r="AF30" i="65"/>
  <c r="AI29" i="65"/>
  <c r="AH29" i="65"/>
  <c r="AG29" i="65"/>
  <c r="AF29" i="65"/>
  <c r="AI28" i="65"/>
  <c r="AH28" i="65"/>
  <c r="AG28" i="65"/>
  <c r="AF28" i="65"/>
  <c r="AI27" i="65"/>
  <c r="AH27" i="65"/>
  <c r="AG27" i="65"/>
  <c r="AF27" i="65"/>
  <c r="AI26" i="65"/>
  <c r="AH26" i="65"/>
  <c r="AG26" i="65"/>
  <c r="AF26" i="65"/>
  <c r="AI25" i="65"/>
  <c r="AH25" i="65"/>
  <c r="AG25" i="65"/>
  <c r="AF25" i="65"/>
  <c r="AI24" i="65"/>
  <c r="AH24" i="65"/>
  <c r="AG24" i="65"/>
  <c r="AF24" i="65"/>
  <c r="AI23" i="65"/>
  <c r="AH23" i="65"/>
  <c r="AG23" i="65"/>
  <c r="AF23" i="65"/>
  <c r="AI22" i="65"/>
  <c r="AH22" i="65"/>
  <c r="AG22" i="65"/>
  <c r="AF22" i="65"/>
  <c r="AI21" i="65"/>
  <c r="AH21" i="65"/>
  <c r="AG21" i="65"/>
  <c r="AF21" i="65"/>
  <c r="AI20" i="65"/>
  <c r="AH20" i="65"/>
  <c r="AG20" i="65"/>
  <c r="AF20" i="65"/>
  <c r="AI19" i="65"/>
  <c r="AH19" i="65"/>
  <c r="AG19" i="65"/>
  <c r="AF19" i="65"/>
  <c r="AF9" i="65" s="1"/>
  <c r="AI17" i="65"/>
  <c r="AH17" i="65"/>
  <c r="AG17" i="65"/>
  <c r="AI14" i="65"/>
  <c r="AF12" i="65"/>
  <c r="AI11" i="65"/>
  <c r="AI9" i="65"/>
  <c r="Z95" i="65"/>
  <c r="Y95" i="65"/>
  <c r="X95" i="65"/>
  <c r="Z94" i="65"/>
  <c r="Y94" i="65"/>
  <c r="X94" i="65"/>
  <c r="Z93" i="65"/>
  <c r="Y93" i="65"/>
  <c r="X93" i="65"/>
  <c r="Z92" i="65"/>
  <c r="Y92" i="65"/>
  <c r="X92" i="65"/>
  <c r="Z91" i="65"/>
  <c r="Y91" i="65"/>
  <c r="X91" i="65"/>
  <c r="Z90" i="65"/>
  <c r="Y90" i="65"/>
  <c r="X90" i="65"/>
  <c r="Z89" i="65"/>
  <c r="Y89" i="65"/>
  <c r="X89" i="65"/>
  <c r="Z88" i="65"/>
  <c r="Y88" i="65"/>
  <c r="X88" i="65"/>
  <c r="Z87" i="65"/>
  <c r="Y87" i="65"/>
  <c r="Y17" i="65" s="1"/>
  <c r="X87" i="65"/>
  <c r="Z86" i="65"/>
  <c r="Y86" i="65"/>
  <c r="X86" i="65"/>
  <c r="Z85" i="65"/>
  <c r="Y85" i="65"/>
  <c r="X85" i="65"/>
  <c r="W85" i="65" s="1"/>
  <c r="Z84" i="65"/>
  <c r="Y84" i="65"/>
  <c r="X84" i="65"/>
  <c r="Z83" i="65"/>
  <c r="Y83" i="65"/>
  <c r="X83" i="65"/>
  <c r="W83" i="65" s="1"/>
  <c r="Z82" i="65"/>
  <c r="Y82" i="65"/>
  <c r="X82" i="65"/>
  <c r="Z81" i="65"/>
  <c r="Y81" i="65"/>
  <c r="W81" i="65" s="1"/>
  <c r="X81" i="65"/>
  <c r="Z80" i="65"/>
  <c r="Y80" i="65"/>
  <c r="X80" i="65"/>
  <c r="Z79" i="65"/>
  <c r="Y79" i="65"/>
  <c r="X79" i="65"/>
  <c r="Z78" i="65"/>
  <c r="Y78" i="65"/>
  <c r="X78" i="65"/>
  <c r="Z77" i="65"/>
  <c r="Z16" i="65" s="1"/>
  <c r="Y77" i="65"/>
  <c r="X77" i="65"/>
  <c r="Z76" i="65"/>
  <c r="Y76" i="65"/>
  <c r="X76" i="65"/>
  <c r="Z75" i="65"/>
  <c r="Y75" i="65"/>
  <c r="X75" i="65"/>
  <c r="W75" i="65" s="1"/>
  <c r="Z74" i="65"/>
  <c r="Y74" i="65"/>
  <c r="X74" i="65"/>
  <c r="Z73" i="65"/>
  <c r="Y73" i="65"/>
  <c r="X73" i="65"/>
  <c r="Z72" i="65"/>
  <c r="Y72" i="65"/>
  <c r="X72" i="65"/>
  <c r="Z71" i="65"/>
  <c r="Y71" i="65"/>
  <c r="X71" i="65"/>
  <c r="W71" i="65" s="1"/>
  <c r="Z70" i="65"/>
  <c r="Y70" i="65"/>
  <c r="X70" i="65"/>
  <c r="Z69" i="65"/>
  <c r="Y69" i="65"/>
  <c r="X69" i="65"/>
  <c r="Z68" i="65"/>
  <c r="Y68" i="65"/>
  <c r="X68" i="65"/>
  <c r="Z67" i="65"/>
  <c r="Y67" i="65"/>
  <c r="W67" i="65" s="1"/>
  <c r="X67" i="65"/>
  <c r="Z66" i="65"/>
  <c r="Y66" i="65"/>
  <c r="Y15" i="65" s="1"/>
  <c r="X66" i="65"/>
  <c r="Z65" i="65"/>
  <c r="Y65" i="65"/>
  <c r="X65" i="65"/>
  <c r="Z64" i="65"/>
  <c r="Y64" i="65"/>
  <c r="X64" i="65"/>
  <c r="Z63" i="65"/>
  <c r="Y63" i="65"/>
  <c r="X63" i="65"/>
  <c r="Z62" i="65"/>
  <c r="Y62" i="65"/>
  <c r="X62" i="65"/>
  <c r="Z61" i="65"/>
  <c r="Y61" i="65"/>
  <c r="X61" i="65"/>
  <c r="W61" i="65" s="1"/>
  <c r="Z60" i="65"/>
  <c r="Y60" i="65"/>
  <c r="X60" i="65"/>
  <c r="Z59" i="65"/>
  <c r="Y59" i="65"/>
  <c r="X59" i="65"/>
  <c r="Z58" i="65"/>
  <c r="Y58" i="65"/>
  <c r="X58" i="65"/>
  <c r="Z57" i="65"/>
  <c r="Y57" i="65"/>
  <c r="X57" i="65"/>
  <c r="W57" i="65" s="1"/>
  <c r="Z56" i="65"/>
  <c r="Y56" i="65"/>
  <c r="X56" i="65"/>
  <c r="Z55" i="65"/>
  <c r="Y55" i="65"/>
  <c r="X55" i="65"/>
  <c r="W55" i="65" s="1"/>
  <c r="Z54" i="65"/>
  <c r="Z14" i="65" s="1"/>
  <c r="Y54" i="65"/>
  <c r="X54" i="65"/>
  <c r="Z53" i="65"/>
  <c r="Y53" i="65"/>
  <c r="X53" i="65"/>
  <c r="Z52" i="65"/>
  <c r="Y52" i="65"/>
  <c r="X52" i="65"/>
  <c r="Z51" i="65"/>
  <c r="Y51" i="65"/>
  <c r="X51" i="65"/>
  <c r="W51" i="65"/>
  <c r="Z50" i="65"/>
  <c r="Y50" i="65"/>
  <c r="X50" i="65"/>
  <c r="Z49" i="65"/>
  <c r="Y49" i="65"/>
  <c r="X49" i="65"/>
  <c r="W49" i="65" s="1"/>
  <c r="Z48" i="65"/>
  <c r="Y48" i="65"/>
  <c r="X48" i="65"/>
  <c r="Z47" i="65"/>
  <c r="Y47" i="65"/>
  <c r="X47" i="65"/>
  <c r="Z46" i="65"/>
  <c r="Y46" i="65"/>
  <c r="X46" i="65"/>
  <c r="Z45" i="65"/>
  <c r="Y45" i="65"/>
  <c r="X45" i="65"/>
  <c r="Z44" i="65"/>
  <c r="Y44" i="65"/>
  <c r="X44" i="65"/>
  <c r="Z43" i="65"/>
  <c r="Y43" i="65"/>
  <c r="Y13" i="65" s="1"/>
  <c r="X43" i="65"/>
  <c r="Z42" i="65"/>
  <c r="Y42" i="65"/>
  <c r="X42" i="65"/>
  <c r="Z41" i="65"/>
  <c r="Y41" i="65"/>
  <c r="X41" i="65"/>
  <c r="Z40" i="65"/>
  <c r="Y40" i="65"/>
  <c r="X40" i="65"/>
  <c r="Z39" i="65"/>
  <c r="Y39" i="65"/>
  <c r="W39" i="65" s="1"/>
  <c r="X39" i="65"/>
  <c r="Z38" i="65"/>
  <c r="Y38" i="65"/>
  <c r="X38" i="65"/>
  <c r="Z37" i="65"/>
  <c r="Y37" i="65"/>
  <c r="X37" i="65"/>
  <c r="W37" i="65" s="1"/>
  <c r="Z36" i="65"/>
  <c r="Y36" i="65"/>
  <c r="X36" i="65"/>
  <c r="Z35" i="65"/>
  <c r="Y35" i="65"/>
  <c r="X35" i="65"/>
  <c r="W35" i="65" s="1"/>
  <c r="Z34" i="65"/>
  <c r="Y34" i="65"/>
  <c r="X34" i="65"/>
  <c r="Z33" i="65"/>
  <c r="Y33" i="65"/>
  <c r="W33" i="65" s="1"/>
  <c r="X33" i="65"/>
  <c r="Z32" i="65"/>
  <c r="Y32" i="65"/>
  <c r="X32" i="65"/>
  <c r="Z31" i="65"/>
  <c r="Y31" i="65"/>
  <c r="X31" i="65"/>
  <c r="Z30" i="65"/>
  <c r="Y30" i="65"/>
  <c r="X30" i="65"/>
  <c r="Z29" i="65"/>
  <c r="Y29" i="65"/>
  <c r="X29" i="65"/>
  <c r="Z28" i="65"/>
  <c r="Y28" i="65"/>
  <c r="X28" i="65"/>
  <c r="Z27" i="65"/>
  <c r="Y27" i="65"/>
  <c r="X27" i="65"/>
  <c r="W27" i="65" s="1"/>
  <c r="Z26" i="65"/>
  <c r="Y26" i="65"/>
  <c r="X26" i="65"/>
  <c r="Z25" i="65"/>
  <c r="Y25" i="65"/>
  <c r="X25" i="65"/>
  <c r="Z24" i="65"/>
  <c r="Y24" i="65"/>
  <c r="X24" i="65"/>
  <c r="Z23" i="65"/>
  <c r="Y23" i="65"/>
  <c r="X23" i="65"/>
  <c r="Z22" i="65"/>
  <c r="Y22" i="65"/>
  <c r="X22" i="65"/>
  <c r="Z21" i="65"/>
  <c r="Y21" i="65"/>
  <c r="X21" i="65"/>
  <c r="Z20" i="65"/>
  <c r="Y20" i="65"/>
  <c r="Y9" i="65" s="1"/>
  <c r="X20" i="65"/>
  <c r="Z19" i="65"/>
  <c r="Y19" i="65"/>
  <c r="X16" i="65"/>
  <c r="AH9" i="65" l="1"/>
  <c r="AH13" i="65"/>
  <c r="AH16" i="65"/>
  <c r="Z9" i="65"/>
  <c r="X13" i="65"/>
  <c r="W45" i="65"/>
  <c r="Z15" i="65"/>
  <c r="W69" i="65"/>
  <c r="Z17" i="65"/>
  <c r="W89" i="65"/>
  <c r="W93" i="65"/>
  <c r="AI12" i="65"/>
  <c r="AI13" i="65"/>
  <c r="AI15" i="65"/>
  <c r="AI16" i="65"/>
  <c r="W59" i="65"/>
  <c r="W73" i="65"/>
  <c r="W77" i="65"/>
  <c r="Y16" i="65"/>
  <c r="W87" i="65"/>
  <c r="W31" i="65"/>
  <c r="W47" i="65"/>
  <c r="AF14" i="65"/>
  <c r="W63" i="65"/>
  <c r="W79" i="65"/>
  <c r="W21" i="65"/>
  <c r="W25" i="65"/>
  <c r="W29" i="65"/>
  <c r="Y11" i="65"/>
  <c r="W20" i="65"/>
  <c r="Y12" i="65"/>
  <c r="Z12" i="65"/>
  <c r="Z13" i="65"/>
  <c r="W43" i="65"/>
  <c r="W53" i="65"/>
  <c r="W91" i="65"/>
  <c r="W30" i="65"/>
  <c r="W38" i="65"/>
  <c r="W40" i="65"/>
  <c r="AG13" i="65"/>
  <c r="W65" i="65"/>
  <c r="AG16" i="65"/>
  <c r="E17" i="30"/>
  <c r="E9" i="30"/>
  <c r="T94" i="30" s="1"/>
  <c r="E12" i="30"/>
  <c r="E13" i="30"/>
  <c r="E14" i="30"/>
  <c r="E15" i="30"/>
  <c r="E16" i="30"/>
  <c r="W44" i="65"/>
  <c r="W46" i="65"/>
  <c r="W48" i="65"/>
  <c r="W50" i="65"/>
  <c r="W52" i="65"/>
  <c r="W56" i="65"/>
  <c r="W58" i="65"/>
  <c r="W60" i="65"/>
  <c r="W62" i="65"/>
  <c r="W64" i="65"/>
  <c r="W66" i="65"/>
  <c r="W68" i="65"/>
  <c r="W70" i="65"/>
  <c r="W72" i="65"/>
  <c r="W74" i="65"/>
  <c r="W15" i="65" s="1"/>
  <c r="W76" i="65"/>
  <c r="W80" i="65"/>
  <c r="W82" i="65"/>
  <c r="W84" i="65"/>
  <c r="W86" i="65"/>
  <c r="W88" i="65"/>
  <c r="W90" i="65"/>
  <c r="W92" i="65"/>
  <c r="W94" i="65"/>
  <c r="W23" i="65"/>
  <c r="X14" i="65"/>
  <c r="X17" i="65"/>
  <c r="AF11" i="65"/>
  <c r="W32" i="65"/>
  <c r="AG12" i="65"/>
  <c r="W28" i="65"/>
  <c r="W26" i="65"/>
  <c r="X15" i="65"/>
  <c r="W95" i="65"/>
  <c r="X11" i="65"/>
  <c r="W36" i="65"/>
  <c r="X12" i="65"/>
  <c r="W19" i="65"/>
  <c r="W22" i="65"/>
  <c r="Y14" i="65"/>
  <c r="AG9" i="65"/>
  <c r="AG15" i="65"/>
  <c r="W24" i="65"/>
  <c r="Z11" i="65"/>
  <c r="W41" i="65"/>
  <c r="W12" i="65"/>
  <c r="AH11" i="65"/>
  <c r="W34" i="65"/>
  <c r="W42" i="65"/>
  <c r="W54" i="65"/>
  <c r="W78" i="65"/>
  <c r="AG11" i="65"/>
  <c r="X9" i="65"/>
  <c r="T78" i="30"/>
  <c r="Q19" i="30"/>
  <c r="S62" i="30"/>
  <c r="R19" i="30"/>
  <c r="R46" i="30"/>
  <c r="S88" i="30"/>
  <c r="R55" i="30"/>
  <c r="Q22" i="30"/>
  <c r="Q71" i="30"/>
  <c r="U43" i="30"/>
  <c r="R27" i="30"/>
  <c r="U68" i="30"/>
  <c r="T51" i="30"/>
  <c r="T35" i="30"/>
  <c r="T93" i="30"/>
  <c r="Q89" i="30"/>
  <c r="Q73" i="30"/>
  <c r="S59" i="30"/>
  <c r="U45" i="30"/>
  <c r="R34" i="30"/>
  <c r="T20" i="30"/>
  <c r="U46" i="30"/>
  <c r="E11" i="30"/>
  <c r="E19" i="63"/>
  <c r="Q17" i="63"/>
  <c r="P17" i="63"/>
  <c r="O17" i="63"/>
  <c r="N17" i="63"/>
  <c r="H17" i="63"/>
  <c r="G17" i="63"/>
  <c r="F17" i="63"/>
  <c r="Q16" i="63"/>
  <c r="P16" i="63"/>
  <c r="O16" i="63"/>
  <c r="N16" i="63"/>
  <c r="H16" i="63"/>
  <c r="G16" i="63"/>
  <c r="F16" i="63"/>
  <c r="Q15" i="63"/>
  <c r="P15" i="63"/>
  <c r="O15" i="63"/>
  <c r="N15" i="63"/>
  <c r="H15" i="63"/>
  <c r="G15" i="63"/>
  <c r="F15" i="63"/>
  <c r="Q14" i="63"/>
  <c r="P14" i="63"/>
  <c r="O14" i="63"/>
  <c r="N14" i="63"/>
  <c r="H14" i="63"/>
  <c r="G14" i="63"/>
  <c r="F14" i="63"/>
  <c r="Q13" i="63"/>
  <c r="P13" i="63"/>
  <c r="O13" i="63"/>
  <c r="N13" i="63"/>
  <c r="H13" i="63"/>
  <c r="G13" i="63"/>
  <c r="F13" i="63"/>
  <c r="Q12" i="63"/>
  <c r="P12" i="63"/>
  <c r="O12" i="63"/>
  <c r="N12" i="63"/>
  <c r="H12" i="63"/>
  <c r="G12" i="63"/>
  <c r="F12" i="63"/>
  <c r="Q11" i="63"/>
  <c r="P11" i="63"/>
  <c r="O11" i="63"/>
  <c r="N11" i="63"/>
  <c r="H11" i="63"/>
  <c r="G11" i="63"/>
  <c r="F11" i="63"/>
  <c r="Q9" i="63"/>
  <c r="P9" i="63"/>
  <c r="O9" i="63"/>
  <c r="N9" i="63"/>
  <c r="H9" i="63"/>
  <c r="G9" i="63"/>
  <c r="F9" i="63"/>
  <c r="AF95" i="64"/>
  <c r="AF94" i="64"/>
  <c r="AF93" i="64"/>
  <c r="AF92" i="64"/>
  <c r="AF91" i="64"/>
  <c r="AF90" i="64"/>
  <c r="AF89" i="64"/>
  <c r="AF88" i="64"/>
  <c r="AF87" i="64"/>
  <c r="AF86" i="64"/>
  <c r="AF85" i="64"/>
  <c r="AF84" i="64"/>
  <c r="AF83" i="64"/>
  <c r="AF82" i="64"/>
  <c r="AF81" i="64"/>
  <c r="AF80" i="64"/>
  <c r="AF79" i="64"/>
  <c r="AF78" i="64"/>
  <c r="AF77" i="64"/>
  <c r="AF76" i="64"/>
  <c r="AF75" i="64"/>
  <c r="AF74" i="64"/>
  <c r="AF73" i="64"/>
  <c r="AF72" i="64"/>
  <c r="AF71" i="64"/>
  <c r="AF70" i="64"/>
  <c r="AF69" i="64"/>
  <c r="AF68" i="64"/>
  <c r="AF67" i="64"/>
  <c r="AF66" i="64"/>
  <c r="AF65" i="64"/>
  <c r="AF64" i="64"/>
  <c r="AF63" i="64"/>
  <c r="AF62" i="64"/>
  <c r="AF61" i="64"/>
  <c r="AF60" i="64"/>
  <c r="AF59" i="64"/>
  <c r="AF58" i="64"/>
  <c r="AF57" i="64"/>
  <c r="AF56" i="64"/>
  <c r="AF55" i="64"/>
  <c r="AF54" i="64"/>
  <c r="AF53" i="64"/>
  <c r="AF52" i="64"/>
  <c r="AF51" i="64"/>
  <c r="AF50" i="64"/>
  <c r="AF49" i="64"/>
  <c r="AF48" i="64"/>
  <c r="AF47" i="64"/>
  <c r="AF46" i="64"/>
  <c r="AF45" i="64"/>
  <c r="AF44" i="64"/>
  <c r="AF43" i="64"/>
  <c r="AF42" i="64"/>
  <c r="AF41" i="64"/>
  <c r="AF40" i="64"/>
  <c r="AF39" i="64"/>
  <c r="AF38" i="64"/>
  <c r="AF37" i="64"/>
  <c r="AF36" i="64"/>
  <c r="AF35" i="64"/>
  <c r="AF34" i="64"/>
  <c r="AF33" i="64"/>
  <c r="AF32" i="64"/>
  <c r="AF31" i="64"/>
  <c r="AF30" i="64"/>
  <c r="AF29" i="64"/>
  <c r="AF28" i="64"/>
  <c r="AF27" i="64"/>
  <c r="AF26" i="64"/>
  <c r="AF25" i="64"/>
  <c r="AF24" i="64"/>
  <c r="AF23" i="64"/>
  <c r="AF22" i="64"/>
  <c r="AF21" i="64"/>
  <c r="AF20" i="64"/>
  <c r="AF19" i="64"/>
  <c r="AI95" i="64"/>
  <c r="AH95" i="64"/>
  <c r="AG95" i="64"/>
  <c r="AI94" i="64"/>
  <c r="AH94" i="64"/>
  <c r="AG94" i="64"/>
  <c r="AI93" i="64"/>
  <c r="AH93" i="64"/>
  <c r="AG93" i="64"/>
  <c r="AI92" i="64"/>
  <c r="AH92" i="64"/>
  <c r="AG92" i="64"/>
  <c r="AI91" i="64"/>
  <c r="AH91" i="64"/>
  <c r="AG91" i="64"/>
  <c r="AI90" i="64"/>
  <c r="AH90" i="64"/>
  <c r="AG90" i="64"/>
  <c r="AI89" i="64"/>
  <c r="AH89" i="64"/>
  <c r="AG89" i="64"/>
  <c r="AI88" i="64"/>
  <c r="AH88" i="64"/>
  <c r="AG88" i="64"/>
  <c r="AI87" i="64"/>
  <c r="AH87" i="64"/>
  <c r="AG87" i="64"/>
  <c r="AI86" i="64"/>
  <c r="AH86" i="64"/>
  <c r="AG86" i="64"/>
  <c r="AI85" i="64"/>
  <c r="AH85" i="64"/>
  <c r="AG85" i="64"/>
  <c r="AI84" i="64"/>
  <c r="AH84" i="64"/>
  <c r="AG84" i="64"/>
  <c r="AI83" i="64"/>
  <c r="AH83" i="64"/>
  <c r="AG83" i="64"/>
  <c r="AI82" i="64"/>
  <c r="AH82" i="64"/>
  <c r="AG82" i="64"/>
  <c r="AI81" i="64"/>
  <c r="AH81" i="64"/>
  <c r="AG81" i="64"/>
  <c r="AI80" i="64"/>
  <c r="AH80" i="64"/>
  <c r="AG80" i="64"/>
  <c r="AI79" i="64"/>
  <c r="AH79" i="64"/>
  <c r="AG79" i="64"/>
  <c r="AI78" i="64"/>
  <c r="AH78" i="64"/>
  <c r="AG78" i="64"/>
  <c r="AI77" i="64"/>
  <c r="AH77" i="64"/>
  <c r="AG77" i="64"/>
  <c r="AI76" i="64"/>
  <c r="AH76" i="64"/>
  <c r="AG76" i="64"/>
  <c r="W76" i="64" s="1"/>
  <c r="AI75" i="64"/>
  <c r="AH75" i="64"/>
  <c r="AG75" i="64"/>
  <c r="AI74" i="64"/>
  <c r="AH74" i="64"/>
  <c r="AG74" i="64"/>
  <c r="AI73" i="64"/>
  <c r="AH73" i="64"/>
  <c r="AG73" i="64"/>
  <c r="AI72" i="64"/>
  <c r="AH72" i="64"/>
  <c r="AG72" i="64"/>
  <c r="AI71" i="64"/>
  <c r="AH71" i="64"/>
  <c r="AG71" i="64"/>
  <c r="AI70" i="64"/>
  <c r="AH70" i="64"/>
  <c r="AG70" i="64"/>
  <c r="AI69" i="64"/>
  <c r="AH69" i="64"/>
  <c r="AG69" i="64"/>
  <c r="AI68" i="64"/>
  <c r="AH68" i="64"/>
  <c r="AG68" i="64"/>
  <c r="AI67" i="64"/>
  <c r="AH67" i="64"/>
  <c r="AG67" i="64"/>
  <c r="AI66" i="64"/>
  <c r="AH66" i="64"/>
  <c r="AG66" i="64"/>
  <c r="AI65" i="64"/>
  <c r="AH65" i="64"/>
  <c r="AG65" i="64"/>
  <c r="AI64" i="64"/>
  <c r="AH64" i="64"/>
  <c r="AG64" i="64"/>
  <c r="AI63" i="64"/>
  <c r="AH63" i="64"/>
  <c r="AG63" i="64"/>
  <c r="AI62" i="64"/>
  <c r="AH62" i="64"/>
  <c r="AG62" i="64"/>
  <c r="AI61" i="64"/>
  <c r="AH61" i="64"/>
  <c r="AG61" i="64"/>
  <c r="AI60" i="64"/>
  <c r="AH60" i="64"/>
  <c r="AG60" i="64"/>
  <c r="AI59" i="64"/>
  <c r="AH59" i="64"/>
  <c r="AG59" i="64"/>
  <c r="AI58" i="64"/>
  <c r="AH58" i="64"/>
  <c r="AG58" i="64"/>
  <c r="AI57" i="64"/>
  <c r="AH57" i="64"/>
  <c r="AG57" i="64"/>
  <c r="AI56" i="64"/>
  <c r="AH56" i="64"/>
  <c r="AG56" i="64"/>
  <c r="AI55" i="64"/>
  <c r="AH55" i="64"/>
  <c r="AG55" i="64"/>
  <c r="AI54" i="64"/>
  <c r="AH54" i="64"/>
  <c r="AG54" i="64"/>
  <c r="AI53" i="64"/>
  <c r="AH53" i="64"/>
  <c r="AG53" i="64"/>
  <c r="AI52" i="64"/>
  <c r="AH52" i="64"/>
  <c r="AG52" i="64"/>
  <c r="AI51" i="64"/>
  <c r="AH51" i="64"/>
  <c r="AG51" i="64"/>
  <c r="AI50" i="64"/>
  <c r="AH50" i="64"/>
  <c r="AG50" i="64"/>
  <c r="AI49" i="64"/>
  <c r="AH49" i="64"/>
  <c r="AG49" i="64"/>
  <c r="AI48" i="64"/>
  <c r="AH48" i="64"/>
  <c r="AG48" i="64"/>
  <c r="AI47" i="64"/>
  <c r="AH47" i="64"/>
  <c r="AG47" i="64"/>
  <c r="AI46" i="64"/>
  <c r="AH46" i="64"/>
  <c r="AG46" i="64"/>
  <c r="AI45" i="64"/>
  <c r="AH45" i="64"/>
  <c r="AG45" i="64"/>
  <c r="AI44" i="64"/>
  <c r="AH44" i="64"/>
  <c r="AG44" i="64"/>
  <c r="W44" i="64" s="1"/>
  <c r="AI43" i="64"/>
  <c r="AH43" i="64"/>
  <c r="AG43" i="64"/>
  <c r="AI42" i="64"/>
  <c r="AH42" i="64"/>
  <c r="AG42" i="64"/>
  <c r="AI41" i="64"/>
  <c r="AH41" i="64"/>
  <c r="AG41" i="64"/>
  <c r="AI40" i="64"/>
  <c r="AH40" i="64"/>
  <c r="AG40" i="64"/>
  <c r="AI39" i="64"/>
  <c r="AH39" i="64"/>
  <c r="AG39" i="64"/>
  <c r="AI38" i="64"/>
  <c r="AH38" i="64"/>
  <c r="AG38" i="64"/>
  <c r="AI37" i="64"/>
  <c r="AH37" i="64"/>
  <c r="AG37" i="64"/>
  <c r="AI36" i="64"/>
  <c r="AH36" i="64"/>
  <c r="AG36" i="64"/>
  <c r="AI35" i="64"/>
  <c r="AH35" i="64"/>
  <c r="AG35" i="64"/>
  <c r="AI34" i="64"/>
  <c r="AH34" i="64"/>
  <c r="AG34" i="64"/>
  <c r="AI33" i="64"/>
  <c r="AH33" i="64"/>
  <c r="AH12" i="64" s="1"/>
  <c r="AG33" i="64"/>
  <c r="AI32" i="64"/>
  <c r="AH32" i="64"/>
  <c r="AG32" i="64"/>
  <c r="AI31" i="64"/>
  <c r="AH31" i="64"/>
  <c r="AG31" i="64"/>
  <c r="AI30" i="64"/>
  <c r="AH30" i="64"/>
  <c r="AG30" i="64"/>
  <c r="AI29" i="64"/>
  <c r="AH29" i="64"/>
  <c r="AG29" i="64"/>
  <c r="AI28" i="64"/>
  <c r="AH28" i="64"/>
  <c r="AG28" i="64"/>
  <c r="AI27" i="64"/>
  <c r="AH27" i="64"/>
  <c r="AG27" i="64"/>
  <c r="AI26" i="64"/>
  <c r="AH26" i="64"/>
  <c r="AG26" i="64"/>
  <c r="AI25" i="64"/>
  <c r="AH25" i="64"/>
  <c r="AG25" i="64"/>
  <c r="AI24" i="64"/>
  <c r="AH24" i="64"/>
  <c r="AG24" i="64"/>
  <c r="AI23" i="64"/>
  <c r="AH23" i="64"/>
  <c r="AG23" i="64"/>
  <c r="AI22" i="64"/>
  <c r="AH22" i="64"/>
  <c r="AG22" i="64"/>
  <c r="AI21" i="64"/>
  <c r="AH21" i="64"/>
  <c r="AG21" i="64"/>
  <c r="AI20" i="64"/>
  <c r="AH20" i="64"/>
  <c r="AG20" i="64"/>
  <c r="AI19" i="64"/>
  <c r="AH19" i="64"/>
  <c r="AG19" i="64"/>
  <c r="Z95" i="64"/>
  <c r="Y95" i="64"/>
  <c r="X95" i="64"/>
  <c r="Z94" i="64"/>
  <c r="Y94" i="64"/>
  <c r="X94" i="64"/>
  <c r="Z93" i="64"/>
  <c r="Y93" i="64"/>
  <c r="X93" i="64"/>
  <c r="W93" i="64" s="1"/>
  <c r="Z92" i="64"/>
  <c r="Y92" i="64"/>
  <c r="X92" i="64"/>
  <c r="Z91" i="64"/>
  <c r="Y91" i="64"/>
  <c r="X91" i="64"/>
  <c r="Z90" i="64"/>
  <c r="Y90" i="64"/>
  <c r="W90" i="64" s="1"/>
  <c r="X90" i="64"/>
  <c r="Z89" i="64"/>
  <c r="Y89" i="64"/>
  <c r="X89" i="64"/>
  <c r="Z88" i="64"/>
  <c r="Y88" i="64"/>
  <c r="X88" i="64"/>
  <c r="Z87" i="64"/>
  <c r="Z17" i="64" s="1"/>
  <c r="Y87" i="64"/>
  <c r="X87" i="64"/>
  <c r="Z86" i="64"/>
  <c r="Y86" i="64"/>
  <c r="W86" i="64" s="1"/>
  <c r="X86" i="64"/>
  <c r="Z85" i="64"/>
  <c r="Y85" i="64"/>
  <c r="X85" i="64"/>
  <c r="Z84" i="64"/>
  <c r="Y84" i="64"/>
  <c r="X84" i="64"/>
  <c r="W84" i="64" s="1"/>
  <c r="Z83" i="64"/>
  <c r="Y83" i="64"/>
  <c r="X83" i="64"/>
  <c r="Z82" i="64"/>
  <c r="Y82" i="64"/>
  <c r="W82" i="64" s="1"/>
  <c r="X82" i="64"/>
  <c r="Z81" i="64"/>
  <c r="Y81" i="64"/>
  <c r="X81" i="64"/>
  <c r="Z80" i="64"/>
  <c r="Y80" i="64"/>
  <c r="X80" i="64"/>
  <c r="Z79" i="64"/>
  <c r="Y79" i="64"/>
  <c r="X79" i="64"/>
  <c r="Z78" i="64"/>
  <c r="Y78" i="64"/>
  <c r="X78" i="64"/>
  <c r="Z77" i="64"/>
  <c r="Y77" i="64"/>
  <c r="X77" i="64"/>
  <c r="W77" i="64" s="1"/>
  <c r="Z76" i="64"/>
  <c r="Y76" i="64"/>
  <c r="X76" i="64"/>
  <c r="Z75" i="64"/>
  <c r="Y75" i="64"/>
  <c r="X75" i="64"/>
  <c r="Z74" i="64"/>
  <c r="Y74" i="64"/>
  <c r="X74" i="64"/>
  <c r="Z73" i="64"/>
  <c r="Y73" i="64"/>
  <c r="X73" i="64"/>
  <c r="Z72" i="64"/>
  <c r="Y72" i="64"/>
  <c r="X72" i="64"/>
  <c r="Z71" i="64"/>
  <c r="Y71" i="64"/>
  <c r="X71" i="64"/>
  <c r="Z70" i="64"/>
  <c r="Y70" i="64"/>
  <c r="X70" i="64"/>
  <c r="Z69" i="64"/>
  <c r="Y69" i="64"/>
  <c r="X69" i="64"/>
  <c r="W69" i="64" s="1"/>
  <c r="Z68" i="64"/>
  <c r="Y68" i="64"/>
  <c r="X68" i="64"/>
  <c r="Z67" i="64"/>
  <c r="Y67" i="64"/>
  <c r="X67" i="64"/>
  <c r="Z66" i="64"/>
  <c r="Y66" i="64"/>
  <c r="W66" i="64" s="1"/>
  <c r="X66" i="64"/>
  <c r="Z65" i="64"/>
  <c r="Y65" i="64"/>
  <c r="X65" i="64"/>
  <c r="Z64" i="64"/>
  <c r="Y64" i="64"/>
  <c r="X64" i="64"/>
  <c r="Z63" i="64"/>
  <c r="Y63" i="64"/>
  <c r="X63" i="64"/>
  <c r="Z62" i="64"/>
  <c r="Y62" i="64"/>
  <c r="X62" i="64"/>
  <c r="Z61" i="64"/>
  <c r="Y61" i="64"/>
  <c r="X61" i="64"/>
  <c r="Z60" i="64"/>
  <c r="Y60" i="64"/>
  <c r="X60" i="64"/>
  <c r="Z59" i="64"/>
  <c r="Y59" i="64"/>
  <c r="X59" i="64"/>
  <c r="Z58" i="64"/>
  <c r="Y58" i="64"/>
  <c r="W58" i="64" s="1"/>
  <c r="X58" i="64"/>
  <c r="Z57" i="64"/>
  <c r="Y57" i="64"/>
  <c r="X57" i="64"/>
  <c r="Z56" i="64"/>
  <c r="Y56" i="64"/>
  <c r="X56" i="64"/>
  <c r="Z55" i="64"/>
  <c r="Y55" i="64"/>
  <c r="X55" i="64"/>
  <c r="Z54" i="64"/>
  <c r="Y54" i="64"/>
  <c r="X54" i="64"/>
  <c r="Z53" i="64"/>
  <c r="Y53" i="64"/>
  <c r="X53" i="64"/>
  <c r="Z52" i="64"/>
  <c r="Y52" i="64"/>
  <c r="X52" i="64"/>
  <c r="Z51" i="64"/>
  <c r="Y51" i="64"/>
  <c r="X51" i="64"/>
  <c r="Z50" i="64"/>
  <c r="Y50" i="64"/>
  <c r="W50" i="64" s="1"/>
  <c r="X50" i="64"/>
  <c r="Z49" i="64"/>
  <c r="Y49" i="64"/>
  <c r="X49" i="64"/>
  <c r="Z48" i="64"/>
  <c r="Y48" i="64"/>
  <c r="X48" i="64"/>
  <c r="Z47" i="64"/>
  <c r="Y47" i="64"/>
  <c r="X47" i="64"/>
  <c r="Z46" i="64"/>
  <c r="Y46" i="64"/>
  <c r="X46" i="64"/>
  <c r="Z45" i="64"/>
  <c r="Y45" i="64"/>
  <c r="X45" i="64"/>
  <c r="Z44" i="64"/>
  <c r="Y44" i="64"/>
  <c r="X44" i="64"/>
  <c r="Z43" i="64"/>
  <c r="Y43" i="64"/>
  <c r="X43" i="64"/>
  <c r="Z42" i="64"/>
  <c r="Y42" i="64"/>
  <c r="X42" i="64"/>
  <c r="Z41" i="64"/>
  <c r="Y41" i="64"/>
  <c r="X41" i="64"/>
  <c r="Z40" i="64"/>
  <c r="Y40" i="64"/>
  <c r="X40" i="64"/>
  <c r="Z39" i="64"/>
  <c r="Y39" i="64"/>
  <c r="X39" i="64"/>
  <c r="Z38" i="64"/>
  <c r="Y38" i="64"/>
  <c r="X38" i="64"/>
  <c r="Z37" i="64"/>
  <c r="Y37" i="64"/>
  <c r="X37" i="64"/>
  <c r="Z36" i="64"/>
  <c r="Y36" i="64"/>
  <c r="X36" i="64"/>
  <c r="Z35" i="64"/>
  <c r="Y35" i="64"/>
  <c r="X35" i="64"/>
  <c r="Z34" i="64"/>
  <c r="Y34" i="64"/>
  <c r="W34" i="64" s="1"/>
  <c r="X34" i="64"/>
  <c r="Z33" i="64"/>
  <c r="Y33" i="64"/>
  <c r="X33" i="64"/>
  <c r="X12" i="64" s="1"/>
  <c r="Z32" i="64"/>
  <c r="Y32" i="64"/>
  <c r="X32" i="64"/>
  <c r="Z31" i="64"/>
  <c r="W31" i="64" s="1"/>
  <c r="Y31" i="64"/>
  <c r="X31" i="64"/>
  <c r="Z30" i="64"/>
  <c r="Y30" i="64"/>
  <c r="X30" i="64"/>
  <c r="Z29" i="64"/>
  <c r="Y29" i="64"/>
  <c r="X29" i="64"/>
  <c r="Z28" i="64"/>
  <c r="Y28" i="64"/>
  <c r="X28" i="64"/>
  <c r="Z27" i="64"/>
  <c r="Y27" i="64"/>
  <c r="X27" i="64"/>
  <c r="Z26" i="64"/>
  <c r="Y26" i="64"/>
  <c r="X26" i="64"/>
  <c r="Z25" i="64"/>
  <c r="Y25" i="64"/>
  <c r="X25" i="64"/>
  <c r="Z24" i="64"/>
  <c r="Y24" i="64"/>
  <c r="X24" i="64"/>
  <c r="Z23" i="64"/>
  <c r="Y23" i="64"/>
  <c r="X23" i="64"/>
  <c r="Z22" i="64"/>
  <c r="Y22" i="64"/>
  <c r="X22" i="64"/>
  <c r="Z21" i="64"/>
  <c r="Y21" i="64"/>
  <c r="X21" i="64"/>
  <c r="Z20" i="64"/>
  <c r="Y20" i="64"/>
  <c r="X20" i="64"/>
  <c r="W20" i="64" s="1"/>
  <c r="Z19" i="64"/>
  <c r="Y19" i="64"/>
  <c r="X19" i="64"/>
  <c r="W92" i="64"/>
  <c r="W85" i="64"/>
  <c r="W74" i="64"/>
  <c r="W61" i="64"/>
  <c r="W42" i="64"/>
  <c r="W29" i="64"/>
  <c r="Z14" i="64"/>
  <c r="E19" i="36"/>
  <c r="Q17" i="36"/>
  <c r="P17" i="36"/>
  <c r="O17" i="36"/>
  <c r="N17" i="36"/>
  <c r="Q16" i="36"/>
  <c r="P16" i="36"/>
  <c r="O16" i="36"/>
  <c r="N16" i="36"/>
  <c r="Q15" i="36"/>
  <c r="P15" i="36"/>
  <c r="O15" i="36"/>
  <c r="N15" i="36"/>
  <c r="Q14" i="36"/>
  <c r="P14" i="36"/>
  <c r="O14" i="36"/>
  <c r="N14" i="36"/>
  <c r="Q13" i="36"/>
  <c r="P13" i="36"/>
  <c r="O13" i="36"/>
  <c r="N13" i="36"/>
  <c r="Q12" i="36"/>
  <c r="P12" i="36"/>
  <c r="O12" i="36"/>
  <c r="N12" i="36"/>
  <c r="Q11" i="36"/>
  <c r="P11" i="36"/>
  <c r="O11" i="36"/>
  <c r="N11" i="36"/>
  <c r="Q9" i="36"/>
  <c r="P9" i="36"/>
  <c r="O9" i="36"/>
  <c r="N9" i="36"/>
  <c r="H17" i="36"/>
  <c r="G17" i="36"/>
  <c r="F17" i="36"/>
  <c r="H16" i="36"/>
  <c r="G16" i="36"/>
  <c r="F16" i="36"/>
  <c r="H15" i="36"/>
  <c r="G15" i="36"/>
  <c r="F15" i="36"/>
  <c r="H14" i="36"/>
  <c r="G14" i="36"/>
  <c r="F14" i="36"/>
  <c r="H13" i="36"/>
  <c r="G13" i="36"/>
  <c r="F13" i="36"/>
  <c r="H12" i="36"/>
  <c r="G12" i="36"/>
  <c r="F12" i="36"/>
  <c r="H11" i="36"/>
  <c r="G11" i="36"/>
  <c r="F11" i="36"/>
  <c r="H9" i="36"/>
  <c r="G9" i="36"/>
  <c r="F9" i="36"/>
  <c r="E95" i="34"/>
  <c r="E94" i="34"/>
  <c r="E93" i="34"/>
  <c r="E92" i="34"/>
  <c r="E91" i="34"/>
  <c r="E90" i="34"/>
  <c r="E89" i="34"/>
  <c r="E88" i="34"/>
  <c r="E87" i="34"/>
  <c r="E86" i="34"/>
  <c r="E85" i="34"/>
  <c r="E84" i="34"/>
  <c r="E83" i="34"/>
  <c r="E82" i="34"/>
  <c r="E81" i="34"/>
  <c r="E80" i="34"/>
  <c r="E79" i="34"/>
  <c r="E78" i="34"/>
  <c r="E77" i="34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L17" i="34"/>
  <c r="K17" i="34"/>
  <c r="J17" i="34"/>
  <c r="I17" i="34"/>
  <c r="H17" i="34"/>
  <c r="G17" i="34"/>
  <c r="F17" i="34"/>
  <c r="L16" i="34"/>
  <c r="K16" i="34"/>
  <c r="J16" i="34"/>
  <c r="I16" i="34"/>
  <c r="H16" i="34"/>
  <c r="G16" i="34"/>
  <c r="F16" i="34"/>
  <c r="L15" i="34"/>
  <c r="K15" i="34"/>
  <c r="J15" i="34"/>
  <c r="I15" i="34"/>
  <c r="H15" i="34"/>
  <c r="G15" i="34"/>
  <c r="F15" i="34"/>
  <c r="L14" i="34"/>
  <c r="K14" i="34"/>
  <c r="J14" i="34"/>
  <c r="I14" i="34"/>
  <c r="H14" i="34"/>
  <c r="G14" i="34"/>
  <c r="F14" i="34"/>
  <c r="L13" i="34"/>
  <c r="K13" i="34"/>
  <c r="J13" i="34"/>
  <c r="I13" i="34"/>
  <c r="H13" i="34"/>
  <c r="G13" i="34"/>
  <c r="F13" i="34"/>
  <c r="L12" i="34"/>
  <c r="K12" i="34"/>
  <c r="J12" i="34"/>
  <c r="I12" i="34"/>
  <c r="H12" i="34"/>
  <c r="G12" i="34"/>
  <c r="F12" i="34"/>
  <c r="L11" i="34"/>
  <c r="K11" i="34"/>
  <c r="J11" i="34"/>
  <c r="I11" i="34"/>
  <c r="H11" i="34"/>
  <c r="G11" i="34"/>
  <c r="F11" i="34"/>
  <c r="L9" i="34"/>
  <c r="K9" i="34"/>
  <c r="J9" i="34"/>
  <c r="I9" i="34"/>
  <c r="H9" i="34"/>
  <c r="G9" i="34"/>
  <c r="F9" i="34"/>
  <c r="S52" i="30" l="1"/>
  <c r="U21" i="30"/>
  <c r="S35" i="30"/>
  <c r="Q49" i="30"/>
  <c r="T60" i="30"/>
  <c r="R74" i="30"/>
  <c r="S91" i="30"/>
  <c r="T19" i="30"/>
  <c r="T11" i="30" s="1"/>
  <c r="U36" i="30"/>
  <c r="Q56" i="30"/>
  <c r="Q72" i="30"/>
  <c r="S92" i="30"/>
  <c r="P92" i="30" s="1"/>
  <c r="Q55" i="30"/>
  <c r="R80" i="30"/>
  <c r="Q30" i="30"/>
  <c r="R63" i="30"/>
  <c r="R14" i="30" s="1"/>
  <c r="Q42" i="30"/>
  <c r="U57" i="30"/>
  <c r="T23" i="30"/>
  <c r="Q76" i="30"/>
  <c r="Q35" i="30"/>
  <c r="U87" i="30"/>
  <c r="S93" i="30"/>
  <c r="R84" i="30"/>
  <c r="S77" i="30"/>
  <c r="S69" i="30"/>
  <c r="S61" i="30"/>
  <c r="T54" i="30"/>
  <c r="T46" i="30"/>
  <c r="U39" i="30"/>
  <c r="U31" i="30"/>
  <c r="Q27" i="30"/>
  <c r="Q90" i="30"/>
  <c r="R59" i="30"/>
  <c r="S28" i="30"/>
  <c r="R93" i="30"/>
  <c r="S86" i="30"/>
  <c r="T79" i="30"/>
  <c r="U72" i="30"/>
  <c r="Q68" i="30"/>
  <c r="Q15" i="30" s="1"/>
  <c r="R61" i="30"/>
  <c r="S54" i="30"/>
  <c r="T47" i="30"/>
  <c r="U40" i="30"/>
  <c r="Q36" i="30"/>
  <c r="R29" i="30"/>
  <c r="S22" i="30"/>
  <c r="T53" i="30"/>
  <c r="P53" i="30" s="1"/>
  <c r="S95" i="30"/>
  <c r="T88" i="30"/>
  <c r="U81" i="30"/>
  <c r="Q77" i="30"/>
  <c r="Q16" i="30" s="1"/>
  <c r="R70" i="30"/>
  <c r="S63" i="30"/>
  <c r="T56" i="30"/>
  <c r="U49" i="30"/>
  <c r="Q45" i="30"/>
  <c r="R38" i="30"/>
  <c r="S31" i="30"/>
  <c r="T24" i="30"/>
  <c r="P24" i="30" s="1"/>
  <c r="T69" i="30"/>
  <c r="Q34" i="30"/>
  <c r="T89" i="30"/>
  <c r="U82" i="30"/>
  <c r="Q78" i="30"/>
  <c r="R71" i="30"/>
  <c r="S64" i="30"/>
  <c r="T57" i="30"/>
  <c r="P57" i="30" s="1"/>
  <c r="U50" i="30"/>
  <c r="Q46" i="30"/>
  <c r="R39" i="30"/>
  <c r="S32" i="30"/>
  <c r="T25" i="30"/>
  <c r="S84" i="30"/>
  <c r="T37" i="30"/>
  <c r="T90" i="30"/>
  <c r="P90" i="30" s="1"/>
  <c r="U83" i="30"/>
  <c r="Q79" i="30"/>
  <c r="R72" i="30"/>
  <c r="S65" i="30"/>
  <c r="S15" i="30" s="1"/>
  <c r="T58" i="30"/>
  <c r="U51" i="30"/>
  <c r="Q47" i="30"/>
  <c r="R40" i="30"/>
  <c r="S33" i="30"/>
  <c r="T26" i="30"/>
  <c r="U19" i="30"/>
  <c r="S44" i="30"/>
  <c r="P44" i="30" s="1"/>
  <c r="T91" i="30"/>
  <c r="U84" i="30"/>
  <c r="Q80" i="30"/>
  <c r="R73" i="30"/>
  <c r="S66" i="30"/>
  <c r="T59" i="30"/>
  <c r="U52" i="30"/>
  <c r="Q48" i="30"/>
  <c r="R41" i="30"/>
  <c r="S34" i="30"/>
  <c r="T27" i="30"/>
  <c r="U20" i="30"/>
  <c r="U11" i="30" s="1"/>
  <c r="T77" i="30"/>
  <c r="U30" i="30"/>
  <c r="R90" i="30"/>
  <c r="S83" i="30"/>
  <c r="T76" i="30"/>
  <c r="R92" i="30"/>
  <c r="Q83" i="30"/>
  <c r="Q75" i="30"/>
  <c r="P75" i="30" s="1"/>
  <c r="R68" i="30"/>
  <c r="R60" i="30"/>
  <c r="S53" i="30"/>
  <c r="S45" i="30"/>
  <c r="T38" i="30"/>
  <c r="T30" i="30"/>
  <c r="U23" i="30"/>
  <c r="Q82" i="30"/>
  <c r="P82" i="30" s="1"/>
  <c r="R51" i="30"/>
  <c r="S20" i="30"/>
  <c r="Q92" i="30"/>
  <c r="R85" i="30"/>
  <c r="S78" i="30"/>
  <c r="T71" i="30"/>
  <c r="U64" i="30"/>
  <c r="Q60" i="30"/>
  <c r="P60" i="30" s="1"/>
  <c r="R53" i="30"/>
  <c r="S46" i="30"/>
  <c r="T39" i="30"/>
  <c r="U32" i="30"/>
  <c r="Q28" i="30"/>
  <c r="Q20" i="30"/>
  <c r="U38" i="30"/>
  <c r="R94" i="30"/>
  <c r="P94" i="30" s="1"/>
  <c r="S87" i="30"/>
  <c r="T80" i="30"/>
  <c r="U73" i="30"/>
  <c r="Q69" i="30"/>
  <c r="P69" i="30" s="1"/>
  <c r="R62" i="30"/>
  <c r="S55" i="30"/>
  <c r="T48" i="30"/>
  <c r="U41" i="30"/>
  <c r="U13" i="30" s="1"/>
  <c r="Q37" i="30"/>
  <c r="R30" i="30"/>
  <c r="T86" i="30"/>
  <c r="U71" i="30"/>
  <c r="P71" i="30" s="1"/>
  <c r="Q59" i="30"/>
  <c r="R44" i="30"/>
  <c r="S29" i="30"/>
  <c r="R75" i="30"/>
  <c r="T95" i="30"/>
  <c r="Q84" i="30"/>
  <c r="S70" i="30"/>
  <c r="U56" i="30"/>
  <c r="P56" i="30" s="1"/>
  <c r="R45" i="30"/>
  <c r="T31" i="30"/>
  <c r="R91" i="30"/>
  <c r="Q93" i="30"/>
  <c r="P93" i="30" s="1"/>
  <c r="S79" i="30"/>
  <c r="U65" i="30"/>
  <c r="R54" i="30"/>
  <c r="T40" i="30"/>
  <c r="Q29" i="30"/>
  <c r="Q21" i="30"/>
  <c r="R95" i="30"/>
  <c r="R87" i="30"/>
  <c r="R17" i="30" s="1"/>
  <c r="R79" i="30"/>
  <c r="Q70" i="30"/>
  <c r="Q62" i="30"/>
  <c r="Q54" i="30"/>
  <c r="Q14" i="30" s="1"/>
  <c r="U42" i="30"/>
  <c r="U34" i="30"/>
  <c r="U26" i="30"/>
  <c r="U78" i="30"/>
  <c r="P78" i="30" s="1"/>
  <c r="T21" i="30"/>
  <c r="Q87" i="30"/>
  <c r="U75" i="30"/>
  <c r="U67" i="30"/>
  <c r="U15" i="30" s="1"/>
  <c r="U59" i="30"/>
  <c r="T50" i="30"/>
  <c r="T42" i="30"/>
  <c r="T34" i="30"/>
  <c r="T12" i="30" s="1"/>
  <c r="S25" i="30"/>
  <c r="Q74" i="30"/>
  <c r="U92" i="30"/>
  <c r="T83" i="30"/>
  <c r="T16" i="30" s="1"/>
  <c r="T75" i="30"/>
  <c r="T67" i="30"/>
  <c r="S58" i="30"/>
  <c r="S50" i="30"/>
  <c r="P50" i="30" s="1"/>
  <c r="S42" i="30"/>
  <c r="R33" i="30"/>
  <c r="R25" i="30"/>
  <c r="T85" i="30"/>
  <c r="U93" i="30"/>
  <c r="U85" i="30"/>
  <c r="U77" i="30"/>
  <c r="U69" i="30"/>
  <c r="Q65" i="30"/>
  <c r="R58" i="30"/>
  <c r="S51" i="30"/>
  <c r="T44" i="30"/>
  <c r="T13" i="30" s="1"/>
  <c r="U37" i="30"/>
  <c r="Q33" i="30"/>
  <c r="R26" i="30"/>
  <c r="S19" i="30"/>
  <c r="P19" i="30" s="1"/>
  <c r="U70" i="30"/>
  <c r="U22" i="30"/>
  <c r="U79" i="30"/>
  <c r="R52" i="30"/>
  <c r="P52" i="30" s="1"/>
  <c r="R20" i="30"/>
  <c r="U88" i="30"/>
  <c r="T63" i="30"/>
  <c r="S38" i="30"/>
  <c r="P38" i="30" s="1"/>
  <c r="Q26" i="30"/>
  <c r="T72" i="30"/>
  <c r="Q61" i="30"/>
  <c r="S47" i="30"/>
  <c r="U33" i="30"/>
  <c r="S23" i="30"/>
  <c r="Q50" i="30"/>
  <c r="U90" i="30"/>
  <c r="T81" i="30"/>
  <c r="T73" i="30"/>
  <c r="T65" i="30"/>
  <c r="S48" i="30"/>
  <c r="S40" i="30"/>
  <c r="R31" i="30"/>
  <c r="R23" i="30"/>
  <c r="S89" i="30"/>
  <c r="S17" i="30" s="1"/>
  <c r="S73" i="30"/>
  <c r="R56" i="30"/>
  <c r="Q39" i="30"/>
  <c r="Q23" i="30"/>
  <c r="P23" i="30" s="1"/>
  <c r="R35" i="30"/>
  <c r="R81" i="30"/>
  <c r="S85" i="30"/>
  <c r="T70" i="30"/>
  <c r="P70" i="30" s="1"/>
  <c r="U55" i="30"/>
  <c r="Q43" i="30"/>
  <c r="R28" i="30"/>
  <c r="R67" i="30"/>
  <c r="P67" i="30" s="1"/>
  <c r="S94" i="30"/>
  <c r="U80" i="30"/>
  <c r="R69" i="30"/>
  <c r="T55" i="30"/>
  <c r="P55" i="30" s="1"/>
  <c r="Q44" i="30"/>
  <c r="S30" i="30"/>
  <c r="U86" i="30"/>
  <c r="U89" i="30"/>
  <c r="U17" i="30" s="1"/>
  <c r="R78" i="30"/>
  <c r="T64" i="30"/>
  <c r="Q53" i="30"/>
  <c r="S39" i="30"/>
  <c r="U25" i="30"/>
  <c r="Q58" i="30"/>
  <c r="Q94" i="30"/>
  <c r="Q86" i="30"/>
  <c r="P86" i="30" s="1"/>
  <c r="U74" i="30"/>
  <c r="U66" i="30"/>
  <c r="U58" i="30"/>
  <c r="T49" i="30"/>
  <c r="T41" i="30"/>
  <c r="T33" i="30"/>
  <c r="S24" i="30"/>
  <c r="U62" i="30"/>
  <c r="U91" i="30"/>
  <c r="T82" i="30"/>
  <c r="T74" i="30"/>
  <c r="T66" i="30"/>
  <c r="P66" i="30" s="1"/>
  <c r="S57" i="30"/>
  <c r="S49" i="30"/>
  <c r="S41" i="30"/>
  <c r="R32" i="30"/>
  <c r="R9" i="30" s="1"/>
  <c r="R24" i="30"/>
  <c r="Q66" i="30"/>
  <c r="S90" i="30"/>
  <c r="S82" i="30"/>
  <c r="S74" i="30"/>
  <c r="R65" i="30"/>
  <c r="R57" i="30"/>
  <c r="R49" i="30"/>
  <c r="R13" i="30" s="1"/>
  <c r="Q40" i="30"/>
  <c r="Q32" i="30"/>
  <c r="Q24" i="30"/>
  <c r="S68" i="30"/>
  <c r="T92" i="30"/>
  <c r="T84" i="30"/>
  <c r="S75" i="30"/>
  <c r="T68" i="30"/>
  <c r="U61" i="30"/>
  <c r="Q57" i="30"/>
  <c r="R50" i="30"/>
  <c r="S43" i="30"/>
  <c r="P43" i="30" s="1"/>
  <c r="T36" i="30"/>
  <c r="U29" i="30"/>
  <c r="Q25" i="30"/>
  <c r="U94" i="30"/>
  <c r="S60" i="30"/>
  <c r="U95" i="30"/>
  <c r="Q67" i="30"/>
  <c r="R36" i="30"/>
  <c r="P36" i="30" s="1"/>
  <c r="R43" i="30"/>
  <c r="R77" i="30"/>
  <c r="Q52" i="30"/>
  <c r="U24" i="30"/>
  <c r="R86" i="30"/>
  <c r="S56" i="30"/>
  <c r="T45" i="30"/>
  <c r="S81" i="30"/>
  <c r="S16" i="30" s="1"/>
  <c r="R48" i="30"/>
  <c r="Q31" i="30"/>
  <c r="P31" i="30" s="1"/>
  <c r="R89" i="30"/>
  <c r="W21" i="64"/>
  <c r="W28" i="64"/>
  <c r="W36" i="64"/>
  <c r="W45" i="64"/>
  <c r="W52" i="64"/>
  <c r="S76" i="30"/>
  <c r="S27" i="30"/>
  <c r="Q41" i="30"/>
  <c r="T52" i="30"/>
  <c r="R66" i="30"/>
  <c r="Q81" i="30"/>
  <c r="U54" i="30"/>
  <c r="S26" i="30"/>
  <c r="P26" i="30" s="1"/>
  <c r="T43" i="30"/>
  <c r="U60" i="30"/>
  <c r="U76" i="30"/>
  <c r="U27" i="30"/>
  <c r="Q63" i="30"/>
  <c r="R88" i="30"/>
  <c r="Q38" i="30"/>
  <c r="S72" i="30"/>
  <c r="P72" i="30" s="1"/>
  <c r="R22" i="30"/>
  <c r="S71" i="30"/>
  <c r="R37" i="30"/>
  <c r="T87" i="30"/>
  <c r="U47" i="30"/>
  <c r="W33" i="64"/>
  <c r="W37" i="64"/>
  <c r="W53" i="64"/>
  <c r="W60" i="64"/>
  <c r="W68" i="64"/>
  <c r="AG15" i="64"/>
  <c r="R83" i="30"/>
  <c r="P83" i="30" s="1"/>
  <c r="T28" i="30"/>
  <c r="R42" i="30"/>
  <c r="U53" i="30"/>
  <c r="S67" i="30"/>
  <c r="R82" i="30"/>
  <c r="T61" i="30"/>
  <c r="U28" i="30"/>
  <c r="U44" i="30"/>
  <c r="Q64" i="30"/>
  <c r="Q88" i="30"/>
  <c r="U35" i="30"/>
  <c r="R64" i="30"/>
  <c r="T29" i="30"/>
  <c r="R47" i="30"/>
  <c r="P47" i="30" s="1"/>
  <c r="S80" i="30"/>
  <c r="T32" i="30"/>
  <c r="Q85" i="30"/>
  <c r="P85" i="30" s="1"/>
  <c r="U48" i="30"/>
  <c r="S36" i="30"/>
  <c r="U63" i="30"/>
  <c r="W19" i="64"/>
  <c r="W23" i="64"/>
  <c r="Y11" i="64"/>
  <c r="W22" i="64"/>
  <c r="Z11" i="64"/>
  <c r="W30" i="64"/>
  <c r="W35" i="64"/>
  <c r="W38" i="64"/>
  <c r="Z12" i="64"/>
  <c r="Y13" i="64"/>
  <c r="X13" i="64"/>
  <c r="Z13" i="64"/>
  <c r="W54" i="64"/>
  <c r="Y14" i="64"/>
  <c r="W62" i="64"/>
  <c r="Y15" i="64"/>
  <c r="W70" i="64"/>
  <c r="Z15" i="64"/>
  <c r="X16" i="64"/>
  <c r="Z16" i="64"/>
  <c r="Y16" i="64"/>
  <c r="Y17" i="64"/>
  <c r="X17" i="64"/>
  <c r="AI11" i="64"/>
  <c r="AH11" i="64"/>
  <c r="AG12" i="64"/>
  <c r="AI12" i="64"/>
  <c r="AG13" i="64"/>
  <c r="AH13" i="64"/>
  <c r="AH14" i="64"/>
  <c r="W57" i="64"/>
  <c r="AI14" i="64"/>
  <c r="AH15" i="64"/>
  <c r="AG16" i="64"/>
  <c r="AI16" i="64"/>
  <c r="AI17" i="64"/>
  <c r="AH17" i="64"/>
  <c r="AF11" i="64"/>
  <c r="AF14" i="64"/>
  <c r="AF16" i="64"/>
  <c r="AF17" i="64"/>
  <c r="W11" i="65"/>
  <c r="W17" i="65"/>
  <c r="P73" i="30"/>
  <c r="P40" i="30"/>
  <c r="P49" i="30"/>
  <c r="S37" i="30"/>
  <c r="Q51" i="30"/>
  <c r="T62" i="30"/>
  <c r="P62" i="30" s="1"/>
  <c r="R76" i="30"/>
  <c r="P25" i="30"/>
  <c r="P89" i="30"/>
  <c r="P29" i="30"/>
  <c r="P84" i="30"/>
  <c r="P58" i="30"/>
  <c r="U16" i="30"/>
  <c r="P45" i="30"/>
  <c r="P59" i="30"/>
  <c r="P74" i="30"/>
  <c r="P42" i="30"/>
  <c r="P80" i="30"/>
  <c r="S12" i="30"/>
  <c r="P32" i="30"/>
  <c r="T17" i="30"/>
  <c r="P35" i="30"/>
  <c r="P39" i="30"/>
  <c r="P30" i="30"/>
  <c r="U12" i="30"/>
  <c r="P61" i="30"/>
  <c r="R16" i="30"/>
  <c r="P37" i="30"/>
  <c r="P28" i="30"/>
  <c r="P51" i="30"/>
  <c r="S21" i="30"/>
  <c r="Q95" i="30"/>
  <c r="P95" i="30" s="1"/>
  <c r="T22" i="30"/>
  <c r="P22" i="30" s="1"/>
  <c r="R21" i="30"/>
  <c r="P88" i="30"/>
  <c r="P46" i="30"/>
  <c r="S14" i="30"/>
  <c r="P27" i="30"/>
  <c r="Q91" i="30"/>
  <c r="P91" i="30" s="1"/>
  <c r="W16" i="65"/>
  <c r="W13" i="65"/>
  <c r="W9" i="65"/>
  <c r="W14" i="65"/>
  <c r="E12" i="63"/>
  <c r="E13" i="63"/>
  <c r="E15" i="63"/>
  <c r="E11" i="63"/>
  <c r="E14" i="63"/>
  <c r="E16" i="63"/>
  <c r="E17" i="63"/>
  <c r="Y12" i="64"/>
  <c r="X15" i="64"/>
  <c r="AF9" i="64"/>
  <c r="Z9" i="64"/>
  <c r="AH9" i="64"/>
  <c r="W46" i="64"/>
  <c r="W39" i="64"/>
  <c r="W12" i="64" s="1"/>
  <c r="AI13" i="64"/>
  <c r="W47" i="64"/>
  <c r="W55" i="64"/>
  <c r="W63" i="64"/>
  <c r="AI15" i="64"/>
  <c r="W71" i="64"/>
  <c r="W79" i="64"/>
  <c r="W87" i="64"/>
  <c r="W95" i="64"/>
  <c r="W24" i="64"/>
  <c r="W25" i="64"/>
  <c r="AF12" i="64"/>
  <c r="W41" i="64"/>
  <c r="W49" i="64"/>
  <c r="W65" i="64"/>
  <c r="W73" i="64"/>
  <c r="W89" i="64"/>
  <c r="W81" i="64"/>
  <c r="W94" i="64"/>
  <c r="AI9" i="64"/>
  <c r="W78" i="64"/>
  <c r="W16" i="64" s="1"/>
  <c r="AG14" i="64"/>
  <c r="AH16" i="64"/>
  <c r="X14" i="64"/>
  <c r="AG9" i="64"/>
  <c r="W43" i="64"/>
  <c r="W51" i="64"/>
  <c r="W59" i="64"/>
  <c r="W67" i="64"/>
  <c r="W75" i="64"/>
  <c r="W83" i="64"/>
  <c r="W91" i="64"/>
  <c r="X11" i="64"/>
  <c r="E11" i="34"/>
  <c r="E12" i="34"/>
  <c r="E13" i="34"/>
  <c r="E9" i="34"/>
  <c r="W12" i="34" s="1"/>
  <c r="E14" i="34"/>
  <c r="E15" i="34"/>
  <c r="E16" i="34"/>
  <c r="E17" i="34"/>
  <c r="U9" i="30"/>
  <c r="P87" i="30"/>
  <c r="R11" i="30"/>
  <c r="P77" i="30"/>
  <c r="P33" i="30"/>
  <c r="Q12" i="30"/>
  <c r="E9" i="63"/>
  <c r="W32" i="64"/>
  <c r="W40" i="64"/>
  <c r="W48" i="64"/>
  <c r="W56" i="64"/>
  <c r="W14" i="64" s="1"/>
  <c r="W64" i="64"/>
  <c r="W72" i="64"/>
  <c r="W80" i="64"/>
  <c r="W88" i="64"/>
  <c r="W17" i="64" s="1"/>
  <c r="AF15" i="64"/>
  <c r="AF13" i="64"/>
  <c r="AG11" i="64"/>
  <c r="AG17" i="64"/>
  <c r="Y9" i="64"/>
  <c r="X9" i="64"/>
  <c r="E9" i="36"/>
  <c r="E11" i="36"/>
  <c r="E12" i="36"/>
  <c r="E13" i="36"/>
  <c r="E15" i="36"/>
  <c r="E17" i="36"/>
  <c r="E14" i="36"/>
  <c r="E16" i="36"/>
  <c r="V82" i="34"/>
  <c r="W73" i="34"/>
  <c r="Y55" i="34"/>
  <c r="T36" i="34"/>
  <c r="X95" i="34"/>
  <c r="Y86" i="34"/>
  <c r="U58" i="34"/>
  <c r="V49" i="34"/>
  <c r="X47" i="34"/>
  <c r="Y22" i="34"/>
  <c r="U89" i="34"/>
  <c r="W87" i="34"/>
  <c r="X62" i="34"/>
  <c r="Y53" i="34"/>
  <c r="T50" i="34"/>
  <c r="U25" i="34"/>
  <c r="Y92" i="34"/>
  <c r="T89" i="34"/>
  <c r="U64" i="34"/>
  <c r="W62" i="34"/>
  <c r="V55" i="34"/>
  <c r="W46" i="34"/>
  <c r="Y28" i="34"/>
  <c r="T25" i="34"/>
  <c r="W93" i="34"/>
  <c r="V86" i="34"/>
  <c r="X68" i="34"/>
  <c r="Y59" i="34"/>
  <c r="T56" i="34"/>
  <c r="S49" i="34"/>
  <c r="W29" i="34"/>
  <c r="V22" i="34"/>
  <c r="X20" i="34"/>
  <c r="S72" i="34"/>
  <c r="U70" i="34"/>
  <c r="T63" i="34"/>
  <c r="U54" i="34"/>
  <c r="W36" i="34"/>
  <c r="Y34" i="34"/>
  <c r="S24" i="34"/>
  <c r="U93" i="34"/>
  <c r="W75" i="34"/>
  <c r="X66" i="34"/>
  <c r="W59" i="34"/>
  <c r="Y57" i="34"/>
  <c r="T38" i="34"/>
  <c r="S31" i="34"/>
  <c r="U29" i="34"/>
  <c r="V20" i="34"/>
  <c r="X41" i="34"/>
  <c r="W15" i="34"/>
  <c r="W42" i="34"/>
  <c r="W66" i="34"/>
  <c r="W74" i="34"/>
  <c r="V35" i="34"/>
  <c r="V83" i="34"/>
  <c r="E95" i="43"/>
  <c r="E94" i="43"/>
  <c r="E93" i="43"/>
  <c r="E92" i="43"/>
  <c r="E91" i="43"/>
  <c r="E90" i="43"/>
  <c r="E89" i="43"/>
  <c r="E17" i="43" s="1"/>
  <c r="E88" i="43"/>
  <c r="E87" i="43"/>
  <c r="E86" i="43"/>
  <c r="E85" i="43"/>
  <c r="E84" i="43"/>
  <c r="E83" i="43"/>
  <c r="E82" i="43"/>
  <c r="E81" i="43"/>
  <c r="E80" i="43"/>
  <c r="E79" i="43"/>
  <c r="E78" i="43"/>
  <c r="E77" i="43"/>
  <c r="E76" i="43"/>
  <c r="E75" i="43"/>
  <c r="E74" i="43"/>
  <c r="E73" i="43"/>
  <c r="E72" i="43"/>
  <c r="E71" i="43"/>
  <c r="E70" i="43"/>
  <c r="E69" i="43"/>
  <c r="E68" i="43"/>
  <c r="E67" i="43"/>
  <c r="E66" i="43"/>
  <c r="E65" i="43"/>
  <c r="E15" i="43" s="1"/>
  <c r="E64" i="43"/>
  <c r="E63" i="43"/>
  <c r="E62" i="43"/>
  <c r="E61" i="43"/>
  <c r="E60" i="43"/>
  <c r="E59" i="43"/>
  <c r="E58" i="43"/>
  <c r="E57" i="43"/>
  <c r="E56" i="43"/>
  <c r="E55" i="43"/>
  <c r="E54" i="43"/>
  <c r="E53" i="43"/>
  <c r="E52" i="43"/>
  <c r="E51" i="43"/>
  <c r="E50" i="43"/>
  <c r="E49" i="43"/>
  <c r="E48" i="43"/>
  <c r="E47" i="43"/>
  <c r="E46" i="43"/>
  <c r="E45" i="43"/>
  <c r="E44" i="43"/>
  <c r="E43" i="43"/>
  <c r="E42" i="43"/>
  <c r="E41" i="43"/>
  <c r="E13" i="43" s="1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J17" i="43"/>
  <c r="I17" i="43"/>
  <c r="H17" i="43"/>
  <c r="G17" i="43"/>
  <c r="F17" i="43"/>
  <c r="J16" i="43"/>
  <c r="I16" i="43"/>
  <c r="H16" i="43"/>
  <c r="G16" i="43"/>
  <c r="F16" i="43"/>
  <c r="J15" i="43"/>
  <c r="I15" i="43"/>
  <c r="H15" i="43"/>
  <c r="G15" i="43"/>
  <c r="F15" i="43"/>
  <c r="J14" i="43"/>
  <c r="I14" i="43"/>
  <c r="H14" i="43"/>
  <c r="G14" i="43"/>
  <c r="F14" i="43"/>
  <c r="J13" i="43"/>
  <c r="I13" i="43"/>
  <c r="H13" i="43"/>
  <c r="G13" i="43"/>
  <c r="F13" i="43"/>
  <c r="J12" i="43"/>
  <c r="I12" i="43"/>
  <c r="H12" i="43"/>
  <c r="G12" i="43"/>
  <c r="F12" i="43"/>
  <c r="J11" i="43"/>
  <c r="I11" i="43"/>
  <c r="H11" i="43"/>
  <c r="G11" i="43"/>
  <c r="F11" i="43"/>
  <c r="J9" i="43"/>
  <c r="I9" i="43"/>
  <c r="H9" i="43"/>
  <c r="G9" i="43"/>
  <c r="F9" i="43"/>
  <c r="P48" i="30" l="1"/>
  <c r="S16" i="34"/>
  <c r="W34" i="34"/>
  <c r="T22" i="34"/>
  <c r="S47" i="34"/>
  <c r="V68" i="34"/>
  <c r="X27" i="34"/>
  <c r="V61" i="34"/>
  <c r="X91" i="34"/>
  <c r="U31" i="34"/>
  <c r="S65" i="34"/>
  <c r="U95" i="34"/>
  <c r="X53" i="34"/>
  <c r="S82" i="34"/>
  <c r="S43" i="34"/>
  <c r="V80" i="34"/>
  <c r="W40" i="34"/>
  <c r="S76" i="34"/>
  <c r="S45" i="34"/>
  <c r="U91" i="34"/>
  <c r="Q11" i="30"/>
  <c r="P41" i="30"/>
  <c r="P65" i="30"/>
  <c r="P15" i="30" s="1"/>
  <c r="P68" i="30"/>
  <c r="P81" i="30"/>
  <c r="P54" i="30"/>
  <c r="Q13" i="30"/>
  <c r="S13" i="30"/>
  <c r="U14" i="30"/>
  <c r="S9" i="30"/>
  <c r="R12" i="30"/>
  <c r="T15" i="30"/>
  <c r="P20" i="30"/>
  <c r="P79" i="30"/>
  <c r="P16" i="30" s="1"/>
  <c r="W15" i="64"/>
  <c r="W13" i="64"/>
  <c r="P34" i="30"/>
  <c r="P63" i="30"/>
  <c r="P76" i="30"/>
  <c r="P64" i="30"/>
  <c r="P14" i="30" s="1"/>
  <c r="S11" i="30"/>
  <c r="P21" i="30"/>
  <c r="T14" i="30"/>
  <c r="Q9" i="30"/>
  <c r="P17" i="30"/>
  <c r="R15" i="30"/>
  <c r="Q17" i="30"/>
  <c r="T9" i="30"/>
  <c r="P12" i="30"/>
  <c r="P13" i="30"/>
  <c r="T83" i="34"/>
  <c r="U43" i="34"/>
  <c r="X80" i="34"/>
  <c r="W23" i="34"/>
  <c r="S59" i="34"/>
  <c r="T19" i="34"/>
  <c r="W56" i="34"/>
  <c r="S92" i="34"/>
  <c r="T52" i="34"/>
  <c r="W89" i="34"/>
  <c r="V19" i="34"/>
  <c r="W13" i="34"/>
  <c r="Y41" i="34"/>
  <c r="U77" i="34"/>
  <c r="X43" i="34"/>
  <c r="T79" i="34"/>
  <c r="V38" i="34"/>
  <c r="Y75" i="34"/>
  <c r="S34" i="34"/>
  <c r="V71" i="34"/>
  <c r="V32" i="34"/>
  <c r="Y69" i="34"/>
  <c r="S28" i="34"/>
  <c r="V65" i="34"/>
  <c r="W25" i="34"/>
  <c r="S61" i="34"/>
  <c r="T69" i="34"/>
  <c r="V84" i="34"/>
  <c r="V45" i="34"/>
  <c r="Y82" i="34"/>
  <c r="T40" i="34"/>
  <c r="W77" i="34"/>
  <c r="X37" i="34"/>
  <c r="T73" i="34"/>
  <c r="T34" i="34"/>
  <c r="W71" i="34"/>
  <c r="X31" i="34"/>
  <c r="T67" i="34"/>
  <c r="U27" i="34"/>
  <c r="X64" i="34"/>
  <c r="S14" i="34"/>
  <c r="X25" i="34"/>
  <c r="X50" i="34"/>
  <c r="T86" i="34"/>
  <c r="W52" i="34"/>
  <c r="S88" i="34"/>
  <c r="U47" i="34"/>
  <c r="X84" i="34"/>
  <c r="Y44" i="34"/>
  <c r="U80" i="34"/>
  <c r="U41" i="34"/>
  <c r="X78" i="34"/>
  <c r="Y38" i="34"/>
  <c r="U74" i="34"/>
  <c r="V34" i="34"/>
  <c r="Y71" i="34"/>
  <c r="T77" i="34"/>
  <c r="T37" i="34"/>
  <c r="Y80" i="34"/>
  <c r="Y48" i="34"/>
  <c r="V17" i="34"/>
  <c r="S11" i="34"/>
  <c r="V91" i="34"/>
  <c r="V27" i="34"/>
  <c r="S15" i="34"/>
  <c r="S70" i="34"/>
  <c r="S38" i="34"/>
  <c r="W14" i="34"/>
  <c r="X33" i="34"/>
  <c r="U21" i="34"/>
  <c r="T30" i="34"/>
  <c r="S39" i="34"/>
  <c r="Y49" i="34"/>
  <c r="X58" i="34"/>
  <c r="W67" i="34"/>
  <c r="V76" i="34"/>
  <c r="U85" i="34"/>
  <c r="T94" i="34"/>
  <c r="Y26" i="34"/>
  <c r="X35" i="34"/>
  <c r="W44" i="34"/>
  <c r="V53" i="34"/>
  <c r="U62" i="34"/>
  <c r="T71" i="34"/>
  <c r="S80" i="34"/>
  <c r="Y90" i="34"/>
  <c r="W21" i="34"/>
  <c r="V30" i="34"/>
  <c r="U39" i="34"/>
  <c r="T48" i="34"/>
  <c r="S57" i="34"/>
  <c r="Y67" i="34"/>
  <c r="X76" i="34"/>
  <c r="W85" i="34"/>
  <c r="V94" i="34"/>
  <c r="S26" i="34"/>
  <c r="Y36" i="34"/>
  <c r="X45" i="34"/>
  <c r="W54" i="34"/>
  <c r="V63" i="34"/>
  <c r="U72" i="34"/>
  <c r="T81" i="34"/>
  <c r="S90" i="34"/>
  <c r="V24" i="34"/>
  <c r="U33" i="34"/>
  <c r="T42" i="34"/>
  <c r="S51" i="34"/>
  <c r="Y61" i="34"/>
  <c r="X70" i="34"/>
  <c r="W79" i="34"/>
  <c r="V88" i="34"/>
  <c r="S20" i="34"/>
  <c r="Y30" i="34"/>
  <c r="X39" i="34"/>
  <c r="W48" i="34"/>
  <c r="V57" i="34"/>
  <c r="U66" i="34"/>
  <c r="T75" i="34"/>
  <c r="S84" i="34"/>
  <c r="Y94" i="34"/>
  <c r="V26" i="34"/>
  <c r="U35" i="34"/>
  <c r="T44" i="34"/>
  <c r="S53" i="34"/>
  <c r="Y63" i="34"/>
  <c r="X72" i="34"/>
  <c r="W81" i="34"/>
  <c r="V90" i="34"/>
  <c r="X73" i="34"/>
  <c r="T29" i="34"/>
  <c r="U76" i="34"/>
  <c r="U44" i="34"/>
  <c r="V16" i="34"/>
  <c r="Y13" i="34"/>
  <c r="S62" i="34"/>
  <c r="S64" i="34"/>
  <c r="X60" i="34"/>
  <c r="Y20" i="34"/>
  <c r="X29" i="34"/>
  <c r="S74" i="34"/>
  <c r="Y84" i="34"/>
  <c r="X93" i="34"/>
  <c r="T26" i="34"/>
  <c r="S35" i="34"/>
  <c r="Y45" i="34"/>
  <c r="X54" i="34"/>
  <c r="W63" i="34"/>
  <c r="V72" i="34"/>
  <c r="U81" i="34"/>
  <c r="T90" i="34"/>
  <c r="X23" i="34"/>
  <c r="W32" i="34"/>
  <c r="V41" i="34"/>
  <c r="U50" i="34"/>
  <c r="T59" i="34"/>
  <c r="S68" i="34"/>
  <c r="Y78" i="34"/>
  <c r="X87" i="34"/>
  <c r="U19" i="34"/>
  <c r="T28" i="34"/>
  <c r="S37" i="34"/>
  <c r="Y47" i="34"/>
  <c r="X56" i="34"/>
  <c r="W65" i="34"/>
  <c r="V74" i="34"/>
  <c r="U83" i="34"/>
  <c r="T92" i="34"/>
  <c r="X65" i="34"/>
  <c r="X14" i="34"/>
  <c r="U68" i="34"/>
  <c r="U36" i="34"/>
  <c r="U17" i="34"/>
  <c r="V12" i="34"/>
  <c r="T93" i="34"/>
  <c r="Y17" i="34"/>
  <c r="Y95" i="34"/>
  <c r="S95" i="34"/>
  <c r="Y12" i="34"/>
  <c r="Y19" i="34"/>
  <c r="S19" i="34"/>
  <c r="Y11" i="34"/>
  <c r="U13" i="34"/>
  <c r="W51" i="34"/>
  <c r="S87" i="34"/>
  <c r="U46" i="34"/>
  <c r="T32" i="34"/>
  <c r="V78" i="34"/>
  <c r="V47" i="34"/>
  <c r="T16" i="34"/>
  <c r="W90" i="34"/>
  <c r="W58" i="34"/>
  <c r="W26" i="34"/>
  <c r="Y16" i="34"/>
  <c r="X16" i="34"/>
  <c r="Y25" i="34"/>
  <c r="X34" i="34"/>
  <c r="W43" i="34"/>
  <c r="V52" i="34"/>
  <c r="U61" i="34"/>
  <c r="T70" i="34"/>
  <c r="S79" i="34"/>
  <c r="Y89" i="34"/>
  <c r="W20" i="34"/>
  <c r="V29" i="34"/>
  <c r="U38" i="34"/>
  <c r="T47" i="34"/>
  <c r="S56" i="34"/>
  <c r="Y66" i="34"/>
  <c r="X75" i="34"/>
  <c r="W84" i="34"/>
  <c r="V93" i="34"/>
  <c r="T24" i="34"/>
  <c r="S33" i="34"/>
  <c r="Y43" i="34"/>
  <c r="X52" i="34"/>
  <c r="W61" i="34"/>
  <c r="V70" i="34"/>
  <c r="U79" i="34"/>
  <c r="T88" i="34"/>
  <c r="X21" i="34"/>
  <c r="W30" i="34"/>
  <c r="V39" i="34"/>
  <c r="U48" i="34"/>
  <c r="T57" i="34"/>
  <c r="S66" i="34"/>
  <c r="Y76" i="34"/>
  <c r="X85" i="34"/>
  <c r="W94" i="34"/>
  <c r="S27" i="34"/>
  <c r="Y37" i="34"/>
  <c r="X46" i="34"/>
  <c r="W55" i="34"/>
  <c r="V64" i="34"/>
  <c r="U73" i="34"/>
  <c r="T82" i="34"/>
  <c r="S91" i="34"/>
  <c r="W24" i="34"/>
  <c r="V33" i="34"/>
  <c r="U42" i="34"/>
  <c r="T51" i="34"/>
  <c r="S60" i="34"/>
  <c r="Y70" i="34"/>
  <c r="X79" i="34"/>
  <c r="W88" i="34"/>
  <c r="T20" i="34"/>
  <c r="S29" i="34"/>
  <c r="Y39" i="34"/>
  <c r="X48" i="34"/>
  <c r="W57" i="34"/>
  <c r="V66" i="34"/>
  <c r="U75" i="34"/>
  <c r="T84" i="34"/>
  <c r="S93" i="34"/>
  <c r="T61" i="34"/>
  <c r="S13" i="34"/>
  <c r="Y64" i="34"/>
  <c r="Y32" i="34"/>
  <c r="U16" i="34"/>
  <c r="V11" i="34"/>
  <c r="X12" i="34"/>
  <c r="Y40" i="34"/>
  <c r="S94" i="34"/>
  <c r="T21" i="34"/>
  <c r="X42" i="34"/>
  <c r="T78" i="34"/>
  <c r="V37" i="34"/>
  <c r="X83" i="34"/>
  <c r="S41" i="34"/>
  <c r="W38" i="34"/>
  <c r="V67" i="34"/>
  <c r="V59" i="34"/>
  <c r="T15" i="34"/>
  <c r="S86" i="34"/>
  <c r="S54" i="34"/>
  <c r="S22" i="34"/>
  <c r="Y15" i="34"/>
  <c r="X15" i="34"/>
  <c r="X26" i="34"/>
  <c r="W35" i="34"/>
  <c r="V44" i="34"/>
  <c r="U53" i="34"/>
  <c r="T62" i="34"/>
  <c r="S71" i="34"/>
  <c r="Y81" i="34"/>
  <c r="X90" i="34"/>
  <c r="V21" i="34"/>
  <c r="U30" i="34"/>
  <c r="T39" i="34"/>
  <c r="S48" i="34"/>
  <c r="Y58" i="34"/>
  <c r="X67" i="34"/>
  <c r="W76" i="34"/>
  <c r="V85" i="34"/>
  <c r="U94" i="34"/>
  <c r="S25" i="34"/>
  <c r="Y35" i="34"/>
  <c r="X44" i="34"/>
  <c r="W53" i="34"/>
  <c r="V62" i="34"/>
  <c r="U71" i="34"/>
  <c r="T80" i="34"/>
  <c r="S89" i="34"/>
  <c r="W22" i="34"/>
  <c r="V31" i="34"/>
  <c r="U40" i="34"/>
  <c r="T49" i="34"/>
  <c r="S58" i="34"/>
  <c r="Y68" i="34"/>
  <c r="X77" i="34"/>
  <c r="W86" i="34"/>
  <c r="V95" i="34"/>
  <c r="Y29" i="34"/>
  <c r="X38" i="34"/>
  <c r="W47" i="34"/>
  <c r="V56" i="34"/>
  <c r="U65" i="34"/>
  <c r="T74" i="34"/>
  <c r="S83" i="34"/>
  <c r="Y93" i="34"/>
  <c r="V25" i="34"/>
  <c r="U34" i="34"/>
  <c r="T43" i="34"/>
  <c r="S52" i="34"/>
  <c r="Y62" i="34"/>
  <c r="X71" i="34"/>
  <c r="W80" i="34"/>
  <c r="V89" i="34"/>
  <c r="S21" i="34"/>
  <c r="Y31" i="34"/>
  <c r="X40" i="34"/>
  <c r="W49" i="34"/>
  <c r="V58" i="34"/>
  <c r="U67" i="34"/>
  <c r="T76" i="34"/>
  <c r="R76" i="34" s="1"/>
  <c r="S85" i="34"/>
  <c r="X89" i="34"/>
  <c r="X57" i="34"/>
  <c r="U92" i="34"/>
  <c r="U60" i="34"/>
  <c r="U28" i="34"/>
  <c r="U15" i="34"/>
  <c r="V13" i="34"/>
  <c r="T12" i="34"/>
  <c r="X11" i="34"/>
  <c r="X17" i="34"/>
  <c r="V15" i="34"/>
  <c r="V14" i="34"/>
  <c r="T17" i="34"/>
  <c r="S23" i="34"/>
  <c r="V60" i="34"/>
  <c r="W28" i="34"/>
  <c r="Y74" i="34"/>
  <c r="U23" i="34"/>
  <c r="W69" i="34"/>
  <c r="T65" i="34"/>
  <c r="V51" i="34"/>
  <c r="T14" i="34"/>
  <c r="W82" i="34"/>
  <c r="W50" i="34"/>
  <c r="W17" i="34"/>
  <c r="Y14" i="34"/>
  <c r="T13" i="34"/>
  <c r="W27" i="34"/>
  <c r="V36" i="34"/>
  <c r="U45" i="34"/>
  <c r="T54" i="34"/>
  <c r="S63" i="34"/>
  <c r="Y73" i="34"/>
  <c r="X82" i="34"/>
  <c r="W91" i="34"/>
  <c r="U22" i="34"/>
  <c r="T31" i="34"/>
  <c r="S40" i="34"/>
  <c r="Y50" i="34"/>
  <c r="X59" i="34"/>
  <c r="W68" i="34"/>
  <c r="V77" i="34"/>
  <c r="U86" i="34"/>
  <c r="T95" i="34"/>
  <c r="Y27" i="34"/>
  <c r="X36" i="34"/>
  <c r="W45" i="34"/>
  <c r="V54" i="34"/>
  <c r="U63" i="34"/>
  <c r="T72" i="34"/>
  <c r="S81" i="34"/>
  <c r="Y91" i="34"/>
  <c r="V23" i="34"/>
  <c r="U32" i="34"/>
  <c r="T41" i="34"/>
  <c r="S50" i="34"/>
  <c r="Y60" i="34"/>
  <c r="X69" i="34"/>
  <c r="W78" i="34"/>
  <c r="V87" i="34"/>
  <c r="Y21" i="34"/>
  <c r="X30" i="34"/>
  <c r="W39" i="34"/>
  <c r="V48" i="34"/>
  <c r="U57" i="34"/>
  <c r="T66" i="34"/>
  <c r="S75" i="34"/>
  <c r="Y85" i="34"/>
  <c r="X94" i="34"/>
  <c r="U26" i="34"/>
  <c r="T35" i="34"/>
  <c r="S44" i="34"/>
  <c r="Y54" i="34"/>
  <c r="X63" i="34"/>
  <c r="W72" i="34"/>
  <c r="V81" i="34"/>
  <c r="U90" i="34"/>
  <c r="Y23" i="34"/>
  <c r="X32" i="34"/>
  <c r="W41" i="34"/>
  <c r="V50" i="34"/>
  <c r="U59" i="34"/>
  <c r="T68" i="34"/>
  <c r="S77" i="34"/>
  <c r="Y87" i="34"/>
  <c r="T85" i="34"/>
  <c r="X49" i="34"/>
  <c r="Y88" i="34"/>
  <c r="Y56" i="34"/>
  <c r="Y24" i="34"/>
  <c r="U14" i="34"/>
  <c r="U12" i="34"/>
  <c r="T11" i="34"/>
  <c r="W11" i="34"/>
  <c r="Y72" i="34"/>
  <c r="V75" i="34"/>
  <c r="S30" i="34"/>
  <c r="Y33" i="34"/>
  <c r="U69" i="34"/>
  <c r="X19" i="34"/>
  <c r="T55" i="34"/>
  <c r="W92" i="34"/>
  <c r="Y51" i="34"/>
  <c r="U87" i="34"/>
  <c r="U56" i="34"/>
  <c r="V43" i="34"/>
  <c r="S78" i="34"/>
  <c r="S46" i="34"/>
  <c r="W16" i="34"/>
  <c r="T53" i="34"/>
  <c r="W19" i="34"/>
  <c r="V28" i="34"/>
  <c r="U37" i="34"/>
  <c r="T46" i="34"/>
  <c r="S55" i="34"/>
  <c r="Y65" i="34"/>
  <c r="X74" i="34"/>
  <c r="W83" i="34"/>
  <c r="V92" i="34"/>
  <c r="T23" i="34"/>
  <c r="S32" i="34"/>
  <c r="Y42" i="34"/>
  <c r="X51" i="34"/>
  <c r="W60" i="34"/>
  <c r="V69" i="34"/>
  <c r="U78" i="34"/>
  <c r="T87" i="34"/>
  <c r="X28" i="34"/>
  <c r="W37" i="34"/>
  <c r="V46" i="34"/>
  <c r="U55" i="34"/>
  <c r="T64" i="34"/>
  <c r="S73" i="34"/>
  <c r="Y83" i="34"/>
  <c r="X92" i="34"/>
  <c r="U24" i="34"/>
  <c r="T33" i="34"/>
  <c r="S42" i="34"/>
  <c r="Y52" i="34"/>
  <c r="X61" i="34"/>
  <c r="W70" i="34"/>
  <c r="V79" i="34"/>
  <c r="U88" i="34"/>
  <c r="X22" i="34"/>
  <c r="W31" i="34"/>
  <c r="V40" i="34"/>
  <c r="U49" i="34"/>
  <c r="T58" i="34"/>
  <c r="S67" i="34"/>
  <c r="Y77" i="34"/>
  <c r="X86" i="34"/>
  <c r="W95" i="34"/>
  <c r="T27" i="34"/>
  <c r="S36" i="34"/>
  <c r="Y46" i="34"/>
  <c r="X55" i="34"/>
  <c r="W64" i="34"/>
  <c r="V73" i="34"/>
  <c r="U82" i="34"/>
  <c r="T91" i="34"/>
  <c r="X24" i="34"/>
  <c r="W33" i="34"/>
  <c r="V42" i="34"/>
  <c r="U51" i="34"/>
  <c r="T60" i="34"/>
  <c r="S69" i="34"/>
  <c r="Y79" i="34"/>
  <c r="X88" i="34"/>
  <c r="X81" i="34"/>
  <c r="T45" i="34"/>
  <c r="U84" i="34"/>
  <c r="U52" i="34"/>
  <c r="U20" i="34"/>
  <c r="X13" i="34"/>
  <c r="U11" i="34"/>
  <c r="S12" i="34"/>
  <c r="S17" i="34"/>
  <c r="E11" i="43"/>
  <c r="E9" i="43"/>
  <c r="E12" i="43"/>
  <c r="E14" i="43"/>
  <c r="E16" i="43"/>
  <c r="P11" i="30"/>
  <c r="S93" i="43"/>
  <c r="R92" i="43"/>
  <c r="T86" i="43"/>
  <c r="R84" i="43"/>
  <c r="T78" i="43"/>
  <c r="S77" i="43"/>
  <c r="U71" i="43"/>
  <c r="T70" i="43"/>
  <c r="Q67" i="43"/>
  <c r="U63" i="43"/>
  <c r="R60" i="43"/>
  <c r="Q59" i="43"/>
  <c r="S53" i="43"/>
  <c r="R52" i="43"/>
  <c r="T46" i="43"/>
  <c r="S45" i="43"/>
  <c r="U39" i="43"/>
  <c r="T38" i="43"/>
  <c r="Q35" i="43"/>
  <c r="U31" i="43"/>
  <c r="R28" i="43"/>
  <c r="Q27" i="43"/>
  <c r="S21" i="43"/>
  <c r="R20" i="43"/>
  <c r="Q81" i="43"/>
  <c r="Q73" i="43"/>
  <c r="T36" i="43"/>
  <c r="S27" i="43"/>
  <c r="S94" i="43"/>
  <c r="R93" i="43"/>
  <c r="T87" i="43"/>
  <c r="S86" i="43"/>
  <c r="U80" i="43"/>
  <c r="T79" i="43"/>
  <c r="Q76" i="43"/>
  <c r="U72" i="43"/>
  <c r="R69" i="43"/>
  <c r="Q68" i="43"/>
  <c r="S62" i="43"/>
  <c r="R61" i="43"/>
  <c r="T55" i="43"/>
  <c r="S54" i="43"/>
  <c r="U48" i="43"/>
  <c r="T47" i="43"/>
  <c r="Q44" i="43"/>
  <c r="U40" i="43"/>
  <c r="R37" i="43"/>
  <c r="Q36" i="43"/>
  <c r="S30" i="43"/>
  <c r="R29" i="43"/>
  <c r="T23" i="43"/>
  <c r="S22" i="43"/>
  <c r="S83" i="43"/>
  <c r="U77" i="43"/>
  <c r="R26" i="43"/>
  <c r="T20" i="43"/>
  <c r="Q93" i="43"/>
  <c r="U89" i="43"/>
  <c r="R86" i="43"/>
  <c r="Q85" i="43"/>
  <c r="S79" i="43"/>
  <c r="R78" i="43"/>
  <c r="T72" i="43"/>
  <c r="S71" i="43"/>
  <c r="U65" i="43"/>
  <c r="T64" i="43"/>
  <c r="Q61" i="43"/>
  <c r="U57" i="43"/>
  <c r="R54" i="43"/>
  <c r="Q53" i="43"/>
  <c r="S47" i="43"/>
  <c r="R46" i="43"/>
  <c r="T40" i="43"/>
  <c r="S39" i="43"/>
  <c r="U33" i="43"/>
  <c r="T32" i="43"/>
  <c r="Q29" i="43"/>
  <c r="U25" i="43"/>
  <c r="R22" i="43"/>
  <c r="Q21" i="43"/>
  <c r="S75" i="43"/>
  <c r="S51" i="43"/>
  <c r="R95" i="43"/>
  <c r="Q94" i="43"/>
  <c r="S88" i="43"/>
  <c r="R87" i="43"/>
  <c r="T81" i="43"/>
  <c r="S80" i="43"/>
  <c r="U74" i="43"/>
  <c r="T73" i="43"/>
  <c r="Q70" i="43"/>
  <c r="U66" i="43"/>
  <c r="R63" i="43"/>
  <c r="Q62" i="43"/>
  <c r="S56" i="43"/>
  <c r="R55" i="43"/>
  <c r="T49" i="43"/>
  <c r="S48" i="43"/>
  <c r="U42" i="43"/>
  <c r="T41" i="43"/>
  <c r="Q38" i="43"/>
  <c r="U34" i="43"/>
  <c r="R31" i="43"/>
  <c r="Q30" i="43"/>
  <c r="S24" i="43"/>
  <c r="R23" i="43"/>
  <c r="R74" i="43"/>
  <c r="Q65" i="43"/>
  <c r="Q41" i="43"/>
  <c r="Q33" i="43"/>
  <c r="U91" i="43"/>
  <c r="T90" i="43"/>
  <c r="Q87" i="43"/>
  <c r="U83" i="43"/>
  <c r="R80" i="43"/>
  <c r="Q79" i="43"/>
  <c r="S73" i="43"/>
  <c r="R72" i="43"/>
  <c r="T66" i="43"/>
  <c r="S65" i="43"/>
  <c r="U59" i="43"/>
  <c r="T58" i="43"/>
  <c r="Q55" i="43"/>
  <c r="U51" i="43"/>
  <c r="R48" i="43"/>
  <c r="Q47" i="43"/>
  <c r="S41" i="43"/>
  <c r="R40" i="43"/>
  <c r="T34" i="43"/>
  <c r="S33" i="43"/>
  <c r="U27" i="43"/>
  <c r="T26" i="43"/>
  <c r="Q23" i="43"/>
  <c r="U19" i="43"/>
  <c r="S67" i="43"/>
  <c r="T60" i="43"/>
  <c r="U21" i="43"/>
  <c r="U92" i="43"/>
  <c r="R89" i="43"/>
  <c r="Q88" i="43"/>
  <c r="S82" i="43"/>
  <c r="R81" i="43"/>
  <c r="T75" i="43"/>
  <c r="S74" i="43"/>
  <c r="U68" i="43"/>
  <c r="T67" i="43"/>
  <c r="Q64" i="43"/>
  <c r="U60" i="43"/>
  <c r="R57" i="43"/>
  <c r="Q56" i="43"/>
  <c r="S50" i="43"/>
  <c r="R49" i="43"/>
  <c r="T43" i="43"/>
  <c r="S42" i="43"/>
  <c r="U36" i="43"/>
  <c r="T35" i="43"/>
  <c r="Q32" i="43"/>
  <c r="U28" i="43"/>
  <c r="R25" i="43"/>
  <c r="Q24" i="43"/>
  <c r="S91" i="43"/>
  <c r="U69" i="43"/>
  <c r="U37" i="43"/>
  <c r="U29" i="43"/>
  <c r="S92" i="43"/>
  <c r="R91" i="43"/>
  <c r="T85" i="43"/>
  <c r="S84" i="43"/>
  <c r="U78" i="43"/>
  <c r="T77" i="43"/>
  <c r="Q74" i="43"/>
  <c r="U70" i="43"/>
  <c r="R67" i="43"/>
  <c r="Q66" i="43"/>
  <c r="S60" i="43"/>
  <c r="R59" i="43"/>
  <c r="T53" i="43"/>
  <c r="S52" i="43"/>
  <c r="U46" i="43"/>
  <c r="T45" i="43"/>
  <c r="Q42" i="43"/>
  <c r="U38" i="43"/>
  <c r="R35" i="43"/>
  <c r="Q34" i="43"/>
  <c r="S28" i="43"/>
  <c r="R27" i="43"/>
  <c r="T21" i="43"/>
  <c r="S20" i="43"/>
  <c r="T84" i="43"/>
  <c r="T68" i="43"/>
  <c r="U45" i="43"/>
  <c r="T28" i="43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J17" i="32"/>
  <c r="I17" i="32"/>
  <c r="H17" i="32"/>
  <c r="G17" i="32"/>
  <c r="F17" i="32"/>
  <c r="J16" i="32"/>
  <c r="I16" i="32"/>
  <c r="H16" i="32"/>
  <c r="G16" i="32"/>
  <c r="F16" i="32"/>
  <c r="J15" i="32"/>
  <c r="I15" i="32"/>
  <c r="H15" i="32"/>
  <c r="G15" i="32"/>
  <c r="F15" i="32"/>
  <c r="J14" i="32"/>
  <c r="I14" i="32"/>
  <c r="H14" i="32"/>
  <c r="G14" i="32"/>
  <c r="F14" i="32"/>
  <c r="J13" i="32"/>
  <c r="I13" i="32"/>
  <c r="H13" i="32"/>
  <c r="G13" i="32"/>
  <c r="F13" i="32"/>
  <c r="J12" i="32"/>
  <c r="I12" i="32"/>
  <c r="H12" i="32"/>
  <c r="G12" i="32"/>
  <c r="F12" i="32"/>
  <c r="J11" i="32"/>
  <c r="I11" i="32"/>
  <c r="H11" i="32"/>
  <c r="G11" i="32"/>
  <c r="F11" i="32"/>
  <c r="J9" i="32"/>
  <c r="I9" i="32"/>
  <c r="H9" i="32"/>
  <c r="G9" i="32"/>
  <c r="F9" i="32"/>
  <c r="AS95" i="62"/>
  <c r="AR95" i="62"/>
  <c r="AQ95" i="62"/>
  <c r="AP95" i="62"/>
  <c r="AO95" i="62"/>
  <c r="AN95" i="62"/>
  <c r="AM95" i="62"/>
  <c r="AS94" i="62"/>
  <c r="AR94" i="62"/>
  <c r="AQ94" i="62"/>
  <c r="AP94" i="62"/>
  <c r="AO94" i="62"/>
  <c r="AN94" i="62"/>
  <c r="AM94" i="62"/>
  <c r="AS93" i="62"/>
  <c r="AR93" i="62"/>
  <c r="AQ93" i="62"/>
  <c r="AP93" i="62"/>
  <c r="AO93" i="62"/>
  <c r="AN93" i="62"/>
  <c r="AM93" i="62"/>
  <c r="AS92" i="62"/>
  <c r="AR92" i="62"/>
  <c r="AQ92" i="62"/>
  <c r="AP92" i="62"/>
  <c r="AO92" i="62"/>
  <c r="AN92" i="62"/>
  <c r="AM92" i="62"/>
  <c r="AS91" i="62"/>
  <c r="AR91" i="62"/>
  <c r="AQ91" i="62"/>
  <c r="AP91" i="62"/>
  <c r="AO91" i="62"/>
  <c r="AN91" i="62"/>
  <c r="AM91" i="62"/>
  <c r="AS90" i="62"/>
  <c r="AR90" i="62"/>
  <c r="AQ90" i="62"/>
  <c r="AP90" i="62"/>
  <c r="AO90" i="62"/>
  <c r="AN90" i="62"/>
  <c r="AM90" i="62"/>
  <c r="AS89" i="62"/>
  <c r="AR89" i="62"/>
  <c r="AQ89" i="62"/>
  <c r="AP89" i="62"/>
  <c r="AO89" i="62"/>
  <c r="AN89" i="62"/>
  <c r="AM89" i="62"/>
  <c r="AS88" i="62"/>
  <c r="AR88" i="62"/>
  <c r="AQ88" i="62"/>
  <c r="AP88" i="62"/>
  <c r="AO88" i="62"/>
  <c r="AN88" i="62"/>
  <c r="AM88" i="62"/>
  <c r="AS87" i="62"/>
  <c r="AR87" i="62"/>
  <c r="AQ87" i="62"/>
  <c r="AP87" i="62"/>
  <c r="AO87" i="62"/>
  <c r="AN87" i="62"/>
  <c r="AM87" i="62"/>
  <c r="AS86" i="62"/>
  <c r="AR86" i="62"/>
  <c r="AQ86" i="62"/>
  <c r="AP86" i="62"/>
  <c r="AO86" i="62"/>
  <c r="AN86" i="62"/>
  <c r="AM86" i="62"/>
  <c r="AS85" i="62"/>
  <c r="AR85" i="62"/>
  <c r="AQ85" i="62"/>
  <c r="AP85" i="62"/>
  <c r="AO85" i="62"/>
  <c r="AN85" i="62"/>
  <c r="AM85" i="62"/>
  <c r="AS84" i="62"/>
  <c r="AR84" i="62"/>
  <c r="AQ84" i="62"/>
  <c r="AP84" i="62"/>
  <c r="AO84" i="62"/>
  <c r="AN84" i="62"/>
  <c r="AM84" i="62"/>
  <c r="AS83" i="62"/>
  <c r="AR83" i="62"/>
  <c r="AQ83" i="62"/>
  <c r="AP83" i="62"/>
  <c r="AO83" i="62"/>
  <c r="AN83" i="62"/>
  <c r="AM83" i="62"/>
  <c r="AS82" i="62"/>
  <c r="AR82" i="62"/>
  <c r="AQ82" i="62"/>
  <c r="AP82" i="62"/>
  <c r="AO82" i="62"/>
  <c r="AN82" i="62"/>
  <c r="AM82" i="62"/>
  <c r="AS81" i="62"/>
  <c r="AR81" i="62"/>
  <c r="AQ81" i="62"/>
  <c r="AP81" i="62"/>
  <c r="AO81" i="62"/>
  <c r="AN81" i="62"/>
  <c r="AM81" i="62"/>
  <c r="AS80" i="62"/>
  <c r="AR80" i="62"/>
  <c r="AQ80" i="62"/>
  <c r="AP80" i="62"/>
  <c r="AO80" i="62"/>
  <c r="AN80" i="62"/>
  <c r="AM80" i="62"/>
  <c r="AS79" i="62"/>
  <c r="AR79" i="62"/>
  <c r="AQ79" i="62"/>
  <c r="AP79" i="62"/>
  <c r="AO79" i="62"/>
  <c r="AN79" i="62"/>
  <c r="AM79" i="62"/>
  <c r="AS78" i="62"/>
  <c r="AR78" i="62"/>
  <c r="AQ78" i="62"/>
  <c r="AP78" i="62"/>
  <c r="AO78" i="62"/>
  <c r="AN78" i="62"/>
  <c r="AM78" i="62"/>
  <c r="AS77" i="62"/>
  <c r="AR77" i="62"/>
  <c r="AQ77" i="62"/>
  <c r="AP77" i="62"/>
  <c r="AO77" i="62"/>
  <c r="AN77" i="62"/>
  <c r="AM77" i="62"/>
  <c r="AS76" i="62"/>
  <c r="AR76" i="62"/>
  <c r="AQ76" i="62"/>
  <c r="AP76" i="62"/>
  <c r="AO76" i="62"/>
  <c r="AN76" i="62"/>
  <c r="AM76" i="62"/>
  <c r="AS75" i="62"/>
  <c r="AR75" i="62"/>
  <c r="AQ75" i="62"/>
  <c r="AP75" i="62"/>
  <c r="AO75" i="62"/>
  <c r="AN75" i="62"/>
  <c r="AM75" i="62"/>
  <c r="AS74" i="62"/>
  <c r="AR74" i="62"/>
  <c r="AQ74" i="62"/>
  <c r="AP74" i="62"/>
  <c r="AO74" i="62"/>
  <c r="AN74" i="62"/>
  <c r="AM74" i="62"/>
  <c r="AS73" i="62"/>
  <c r="AR73" i="62"/>
  <c r="AQ73" i="62"/>
  <c r="AP73" i="62"/>
  <c r="AO73" i="62"/>
  <c r="AN73" i="62"/>
  <c r="AM73" i="62"/>
  <c r="AS72" i="62"/>
  <c r="AR72" i="62"/>
  <c r="AQ72" i="62"/>
  <c r="AP72" i="62"/>
  <c r="AO72" i="62"/>
  <c r="AN72" i="62"/>
  <c r="AM72" i="62"/>
  <c r="AS71" i="62"/>
  <c r="AR71" i="62"/>
  <c r="AQ71" i="62"/>
  <c r="AP71" i="62"/>
  <c r="AO71" i="62"/>
  <c r="AN71" i="62"/>
  <c r="AM71" i="62"/>
  <c r="AS70" i="62"/>
  <c r="AR70" i="62"/>
  <c r="AQ70" i="62"/>
  <c r="AP70" i="62"/>
  <c r="AO70" i="62"/>
  <c r="AN70" i="62"/>
  <c r="AM70" i="62"/>
  <c r="AS69" i="62"/>
  <c r="AR69" i="62"/>
  <c r="AQ69" i="62"/>
  <c r="AP69" i="62"/>
  <c r="AO69" i="62"/>
  <c r="AN69" i="62"/>
  <c r="AM69" i="62"/>
  <c r="AS68" i="62"/>
  <c r="AR68" i="62"/>
  <c r="AQ68" i="62"/>
  <c r="AP68" i="62"/>
  <c r="AO68" i="62"/>
  <c r="AN68" i="62"/>
  <c r="AM68" i="62"/>
  <c r="AS67" i="62"/>
  <c r="AR67" i="62"/>
  <c r="AQ67" i="62"/>
  <c r="AP67" i="62"/>
  <c r="AO67" i="62"/>
  <c r="AN67" i="62"/>
  <c r="AM67" i="62"/>
  <c r="AS66" i="62"/>
  <c r="AR66" i="62"/>
  <c r="AQ66" i="62"/>
  <c r="AP66" i="62"/>
  <c r="AO66" i="62"/>
  <c r="AN66" i="62"/>
  <c r="AM66" i="62"/>
  <c r="AS65" i="62"/>
  <c r="AR65" i="62"/>
  <c r="AQ65" i="62"/>
  <c r="AP65" i="62"/>
  <c r="AO65" i="62"/>
  <c r="AN65" i="62"/>
  <c r="AM65" i="62"/>
  <c r="AS64" i="62"/>
  <c r="AR64" i="62"/>
  <c r="AQ64" i="62"/>
  <c r="AP64" i="62"/>
  <c r="AO64" i="62"/>
  <c r="AN64" i="62"/>
  <c r="AM64" i="62"/>
  <c r="AS63" i="62"/>
  <c r="AR63" i="62"/>
  <c r="AQ63" i="62"/>
  <c r="AP63" i="62"/>
  <c r="AO63" i="62"/>
  <c r="AN63" i="62"/>
  <c r="AM63" i="62"/>
  <c r="AS62" i="62"/>
  <c r="AR62" i="62"/>
  <c r="AQ62" i="62"/>
  <c r="AP62" i="62"/>
  <c r="AO62" i="62"/>
  <c r="AN62" i="62"/>
  <c r="AM62" i="62"/>
  <c r="AS61" i="62"/>
  <c r="AR61" i="62"/>
  <c r="AQ61" i="62"/>
  <c r="AP61" i="62"/>
  <c r="AO61" i="62"/>
  <c r="AN61" i="62"/>
  <c r="AM61" i="62"/>
  <c r="AS60" i="62"/>
  <c r="AR60" i="62"/>
  <c r="AQ60" i="62"/>
  <c r="AP60" i="62"/>
  <c r="AO60" i="62"/>
  <c r="AN60" i="62"/>
  <c r="AM60" i="62"/>
  <c r="AS59" i="62"/>
  <c r="AR59" i="62"/>
  <c r="AQ59" i="62"/>
  <c r="AP59" i="62"/>
  <c r="AO59" i="62"/>
  <c r="AN59" i="62"/>
  <c r="AM59" i="62"/>
  <c r="AS58" i="62"/>
  <c r="AR58" i="62"/>
  <c r="AQ58" i="62"/>
  <c r="AP58" i="62"/>
  <c r="AO58" i="62"/>
  <c r="AN58" i="62"/>
  <c r="AM58" i="62"/>
  <c r="AS57" i="62"/>
  <c r="AR57" i="62"/>
  <c r="AQ57" i="62"/>
  <c r="AP57" i="62"/>
  <c r="AO57" i="62"/>
  <c r="AN57" i="62"/>
  <c r="AM57" i="62"/>
  <c r="AS56" i="62"/>
  <c r="AR56" i="62"/>
  <c r="AQ56" i="62"/>
  <c r="AP56" i="62"/>
  <c r="AO56" i="62"/>
  <c r="AN56" i="62"/>
  <c r="AM56" i="62"/>
  <c r="AS55" i="62"/>
  <c r="AR55" i="62"/>
  <c r="AQ55" i="62"/>
  <c r="AP55" i="62"/>
  <c r="AO55" i="62"/>
  <c r="AN55" i="62"/>
  <c r="AM55" i="62"/>
  <c r="AS54" i="62"/>
  <c r="AR54" i="62"/>
  <c r="AQ54" i="62"/>
  <c r="AP54" i="62"/>
  <c r="AO54" i="62"/>
  <c r="AN54" i="62"/>
  <c r="AM54" i="62"/>
  <c r="AS53" i="62"/>
  <c r="AR53" i="62"/>
  <c r="AQ53" i="62"/>
  <c r="AP53" i="62"/>
  <c r="AO53" i="62"/>
  <c r="AN53" i="62"/>
  <c r="AM53" i="62"/>
  <c r="AS52" i="62"/>
  <c r="AR52" i="62"/>
  <c r="AQ52" i="62"/>
  <c r="AP52" i="62"/>
  <c r="AO52" i="62"/>
  <c r="AN52" i="62"/>
  <c r="AM52" i="62"/>
  <c r="AS51" i="62"/>
  <c r="AR51" i="62"/>
  <c r="AQ51" i="62"/>
  <c r="AP51" i="62"/>
  <c r="AO51" i="62"/>
  <c r="AN51" i="62"/>
  <c r="AM51" i="62"/>
  <c r="AS50" i="62"/>
  <c r="AR50" i="62"/>
  <c r="AQ50" i="62"/>
  <c r="AP50" i="62"/>
  <c r="AO50" i="62"/>
  <c r="AN50" i="62"/>
  <c r="AM50" i="62"/>
  <c r="AS49" i="62"/>
  <c r="AR49" i="62"/>
  <c r="AQ49" i="62"/>
  <c r="AP49" i="62"/>
  <c r="AO49" i="62"/>
  <c r="AN49" i="62"/>
  <c r="AM49" i="62"/>
  <c r="AS48" i="62"/>
  <c r="AR48" i="62"/>
  <c r="AQ48" i="62"/>
  <c r="AP48" i="62"/>
  <c r="AO48" i="62"/>
  <c r="AN48" i="62"/>
  <c r="AM48" i="62"/>
  <c r="AS47" i="62"/>
  <c r="AR47" i="62"/>
  <c r="AQ47" i="62"/>
  <c r="AP47" i="62"/>
  <c r="AO47" i="62"/>
  <c r="AN47" i="62"/>
  <c r="AM47" i="62"/>
  <c r="AS46" i="62"/>
  <c r="AR46" i="62"/>
  <c r="AQ46" i="62"/>
  <c r="AP46" i="62"/>
  <c r="AO46" i="62"/>
  <c r="AN46" i="62"/>
  <c r="AM46" i="62"/>
  <c r="AS45" i="62"/>
  <c r="AR45" i="62"/>
  <c r="AQ45" i="62"/>
  <c r="AP45" i="62"/>
  <c r="AO45" i="62"/>
  <c r="AN45" i="62"/>
  <c r="AM45" i="62"/>
  <c r="AS44" i="62"/>
  <c r="AR44" i="62"/>
  <c r="AQ44" i="62"/>
  <c r="AP44" i="62"/>
  <c r="AO44" i="62"/>
  <c r="AN44" i="62"/>
  <c r="AM44" i="62"/>
  <c r="AS43" i="62"/>
  <c r="AR43" i="62"/>
  <c r="AQ43" i="62"/>
  <c r="AP43" i="62"/>
  <c r="AO43" i="62"/>
  <c r="AN43" i="62"/>
  <c r="AM43" i="62"/>
  <c r="AS42" i="62"/>
  <c r="AR42" i="62"/>
  <c r="AQ42" i="62"/>
  <c r="AP42" i="62"/>
  <c r="AO42" i="62"/>
  <c r="AN42" i="62"/>
  <c r="AM42" i="62"/>
  <c r="AS41" i="62"/>
  <c r="AR41" i="62"/>
  <c r="AQ41" i="62"/>
  <c r="AP41" i="62"/>
  <c r="AO41" i="62"/>
  <c r="AN41" i="62"/>
  <c r="AM41" i="62"/>
  <c r="AS40" i="62"/>
  <c r="AR40" i="62"/>
  <c r="AQ40" i="62"/>
  <c r="AP40" i="62"/>
  <c r="AO40" i="62"/>
  <c r="AN40" i="62"/>
  <c r="AM40" i="62"/>
  <c r="AS39" i="62"/>
  <c r="AR39" i="62"/>
  <c r="AQ39" i="62"/>
  <c r="AP39" i="62"/>
  <c r="AO39" i="62"/>
  <c r="AN39" i="62"/>
  <c r="AM39" i="62"/>
  <c r="AS38" i="62"/>
  <c r="AR38" i="62"/>
  <c r="AQ38" i="62"/>
  <c r="AP38" i="62"/>
  <c r="AO38" i="62"/>
  <c r="AN38" i="62"/>
  <c r="AM38" i="62"/>
  <c r="AS37" i="62"/>
  <c r="AR37" i="62"/>
  <c r="AQ37" i="62"/>
  <c r="AP37" i="62"/>
  <c r="AO37" i="62"/>
  <c r="AN37" i="62"/>
  <c r="AM37" i="62"/>
  <c r="AS36" i="62"/>
  <c r="AR36" i="62"/>
  <c r="AQ36" i="62"/>
  <c r="AP36" i="62"/>
  <c r="AO36" i="62"/>
  <c r="AN36" i="62"/>
  <c r="AM36" i="62"/>
  <c r="AS35" i="62"/>
  <c r="AR35" i="62"/>
  <c r="AQ35" i="62"/>
  <c r="AP35" i="62"/>
  <c r="AO35" i="62"/>
  <c r="AN35" i="62"/>
  <c r="AM35" i="62"/>
  <c r="AS34" i="62"/>
  <c r="AR34" i="62"/>
  <c r="AQ34" i="62"/>
  <c r="AP34" i="62"/>
  <c r="AO34" i="62"/>
  <c r="AN34" i="62"/>
  <c r="AM34" i="62"/>
  <c r="AS33" i="62"/>
  <c r="AR33" i="62"/>
  <c r="AQ33" i="62"/>
  <c r="AP33" i="62"/>
  <c r="AO33" i="62"/>
  <c r="AN33" i="62"/>
  <c r="AM33" i="62"/>
  <c r="AS32" i="62"/>
  <c r="AR32" i="62"/>
  <c r="AQ32" i="62"/>
  <c r="AP32" i="62"/>
  <c r="AO32" i="62"/>
  <c r="AN32" i="62"/>
  <c r="AM32" i="62"/>
  <c r="AS31" i="62"/>
  <c r="AR31" i="62"/>
  <c r="AQ31" i="62"/>
  <c r="AP31" i="62"/>
  <c r="AO31" i="62"/>
  <c r="AN31" i="62"/>
  <c r="AM31" i="62"/>
  <c r="AS30" i="62"/>
  <c r="AR30" i="62"/>
  <c r="AQ30" i="62"/>
  <c r="AP30" i="62"/>
  <c r="AO30" i="62"/>
  <c r="AN30" i="62"/>
  <c r="AM30" i="62"/>
  <c r="AS29" i="62"/>
  <c r="AR29" i="62"/>
  <c r="AQ29" i="62"/>
  <c r="AP29" i="62"/>
  <c r="AO29" i="62"/>
  <c r="AN29" i="62"/>
  <c r="AM29" i="62"/>
  <c r="AS28" i="62"/>
  <c r="AR28" i="62"/>
  <c r="AQ28" i="62"/>
  <c r="AP28" i="62"/>
  <c r="AO28" i="62"/>
  <c r="AN28" i="62"/>
  <c r="AM28" i="62"/>
  <c r="AS27" i="62"/>
  <c r="AR27" i="62"/>
  <c r="AQ27" i="62"/>
  <c r="AP27" i="62"/>
  <c r="AO27" i="62"/>
  <c r="AN27" i="62"/>
  <c r="AM27" i="62"/>
  <c r="AS26" i="62"/>
  <c r="AR26" i="62"/>
  <c r="AQ26" i="62"/>
  <c r="AP26" i="62"/>
  <c r="AO26" i="62"/>
  <c r="AN26" i="62"/>
  <c r="AM26" i="62"/>
  <c r="AS25" i="62"/>
  <c r="AR25" i="62"/>
  <c r="AQ25" i="62"/>
  <c r="AP25" i="62"/>
  <c r="AO25" i="62"/>
  <c r="AN25" i="62"/>
  <c r="AM25" i="62"/>
  <c r="AS24" i="62"/>
  <c r="AR24" i="62"/>
  <c r="AQ24" i="62"/>
  <c r="AP24" i="62"/>
  <c r="AO24" i="62"/>
  <c r="AN24" i="62"/>
  <c r="AM24" i="62"/>
  <c r="AS23" i="62"/>
  <c r="AR23" i="62"/>
  <c r="AQ23" i="62"/>
  <c r="AP23" i="62"/>
  <c r="AO23" i="62"/>
  <c r="AN23" i="62"/>
  <c r="AM23" i="62"/>
  <c r="AS22" i="62"/>
  <c r="AR22" i="62"/>
  <c r="AQ22" i="62"/>
  <c r="AP22" i="62"/>
  <c r="AO22" i="62"/>
  <c r="AN22" i="62"/>
  <c r="AM22" i="62"/>
  <c r="AS21" i="62"/>
  <c r="AR21" i="62"/>
  <c r="AQ21" i="62"/>
  <c r="AP21" i="62"/>
  <c r="AO21" i="62"/>
  <c r="AN21" i="62"/>
  <c r="AM21" i="62"/>
  <c r="AS20" i="62"/>
  <c r="AR20" i="62"/>
  <c r="AQ20" i="62"/>
  <c r="AP20" i="62"/>
  <c r="AO20" i="62"/>
  <c r="AN20" i="62"/>
  <c r="AM20" i="62"/>
  <c r="AS19" i="62"/>
  <c r="AR19" i="62"/>
  <c r="AQ19" i="62"/>
  <c r="AP19" i="62"/>
  <c r="AO19" i="62"/>
  <c r="AN19" i="62"/>
  <c r="AM19" i="62"/>
  <c r="AG95" i="62"/>
  <c r="AF95" i="62"/>
  <c r="AE95" i="62"/>
  <c r="AD95" i="62"/>
  <c r="AC95" i="62"/>
  <c r="AG94" i="62"/>
  <c r="AF94" i="62"/>
  <c r="AE94" i="62"/>
  <c r="AD94" i="62"/>
  <c r="AC94" i="62"/>
  <c r="AG93" i="62"/>
  <c r="AF93" i="62"/>
  <c r="AE93" i="62"/>
  <c r="AD93" i="62"/>
  <c r="AC93" i="62"/>
  <c r="AG92" i="62"/>
  <c r="AF92" i="62"/>
  <c r="AE92" i="62"/>
  <c r="AD92" i="62"/>
  <c r="AC92" i="62"/>
  <c r="AG91" i="62"/>
  <c r="AF91" i="62"/>
  <c r="AE91" i="62"/>
  <c r="AD91" i="62"/>
  <c r="AC91" i="62"/>
  <c r="AG90" i="62"/>
  <c r="AF90" i="62"/>
  <c r="AE90" i="62"/>
  <c r="AD90" i="62"/>
  <c r="AC90" i="62"/>
  <c r="AG89" i="62"/>
  <c r="AF89" i="62"/>
  <c r="AE89" i="62"/>
  <c r="AD89" i="62"/>
  <c r="AC89" i="62"/>
  <c r="AG88" i="62"/>
  <c r="AF88" i="62"/>
  <c r="AE88" i="62"/>
  <c r="AD88" i="62"/>
  <c r="AC88" i="62"/>
  <c r="AG87" i="62"/>
  <c r="AF87" i="62"/>
  <c r="AE87" i="62"/>
  <c r="AD87" i="62"/>
  <c r="AC87" i="62"/>
  <c r="AG86" i="62"/>
  <c r="AF86" i="62"/>
  <c r="AE86" i="62"/>
  <c r="AD86" i="62"/>
  <c r="AC86" i="62"/>
  <c r="AG85" i="62"/>
  <c r="AF85" i="62"/>
  <c r="AE85" i="62"/>
  <c r="AD85" i="62"/>
  <c r="AC85" i="62"/>
  <c r="AG84" i="62"/>
  <c r="AF84" i="62"/>
  <c r="AE84" i="62"/>
  <c r="AD84" i="62"/>
  <c r="AC84" i="62"/>
  <c r="AG83" i="62"/>
  <c r="AF83" i="62"/>
  <c r="AE83" i="62"/>
  <c r="AD83" i="62"/>
  <c r="AC83" i="62"/>
  <c r="AG82" i="62"/>
  <c r="AF82" i="62"/>
  <c r="AE82" i="62"/>
  <c r="AD82" i="62"/>
  <c r="AC82" i="62"/>
  <c r="AG81" i="62"/>
  <c r="AF81" i="62"/>
  <c r="AE81" i="62"/>
  <c r="AD81" i="62"/>
  <c r="AC81" i="62"/>
  <c r="AG80" i="62"/>
  <c r="AF80" i="62"/>
  <c r="AE80" i="62"/>
  <c r="AD80" i="62"/>
  <c r="AC80" i="62"/>
  <c r="AG79" i="62"/>
  <c r="AF79" i="62"/>
  <c r="AE79" i="62"/>
  <c r="AD79" i="62"/>
  <c r="AC79" i="62"/>
  <c r="AG78" i="62"/>
  <c r="AF78" i="62"/>
  <c r="AE78" i="62"/>
  <c r="AD78" i="62"/>
  <c r="AC78" i="62"/>
  <c r="AG77" i="62"/>
  <c r="AF77" i="62"/>
  <c r="AE77" i="62"/>
  <c r="AD77" i="62"/>
  <c r="AC77" i="62"/>
  <c r="AG76" i="62"/>
  <c r="AF76" i="62"/>
  <c r="AE76" i="62"/>
  <c r="AD76" i="62"/>
  <c r="AC76" i="62"/>
  <c r="AG75" i="62"/>
  <c r="AF75" i="62"/>
  <c r="AE75" i="62"/>
  <c r="AD75" i="62"/>
  <c r="AC75" i="62"/>
  <c r="AG74" i="62"/>
  <c r="AF74" i="62"/>
  <c r="AE74" i="62"/>
  <c r="AD74" i="62"/>
  <c r="AC74" i="62"/>
  <c r="AG73" i="62"/>
  <c r="AF73" i="62"/>
  <c r="AE73" i="62"/>
  <c r="AD73" i="62"/>
  <c r="AC73" i="62"/>
  <c r="AG72" i="62"/>
  <c r="AF72" i="62"/>
  <c r="AE72" i="62"/>
  <c r="AD72" i="62"/>
  <c r="AC72" i="62"/>
  <c r="AG71" i="62"/>
  <c r="AF71" i="62"/>
  <c r="AE71" i="62"/>
  <c r="AD71" i="62"/>
  <c r="AC71" i="62"/>
  <c r="AG70" i="62"/>
  <c r="AF70" i="62"/>
  <c r="AE70" i="62"/>
  <c r="AD70" i="62"/>
  <c r="AC70" i="62"/>
  <c r="AG69" i="62"/>
  <c r="AF69" i="62"/>
  <c r="AE69" i="62"/>
  <c r="AD69" i="62"/>
  <c r="AC69" i="62"/>
  <c r="AG68" i="62"/>
  <c r="AF68" i="62"/>
  <c r="AE68" i="62"/>
  <c r="AD68" i="62"/>
  <c r="AC68" i="62"/>
  <c r="AG67" i="62"/>
  <c r="AF67" i="62"/>
  <c r="AE67" i="62"/>
  <c r="AD67" i="62"/>
  <c r="AC67" i="62"/>
  <c r="AG66" i="62"/>
  <c r="AF66" i="62"/>
  <c r="AE66" i="62"/>
  <c r="AD66" i="62"/>
  <c r="AC66" i="62"/>
  <c r="AG65" i="62"/>
  <c r="AF65" i="62"/>
  <c r="AE65" i="62"/>
  <c r="AD65" i="62"/>
  <c r="AC65" i="62"/>
  <c r="AG64" i="62"/>
  <c r="AF64" i="62"/>
  <c r="AE64" i="62"/>
  <c r="AD64" i="62"/>
  <c r="AC64" i="62"/>
  <c r="AG63" i="62"/>
  <c r="AF63" i="62"/>
  <c r="AE63" i="62"/>
  <c r="AD63" i="62"/>
  <c r="AC63" i="62"/>
  <c r="AG62" i="62"/>
  <c r="AF62" i="62"/>
  <c r="AE62" i="62"/>
  <c r="AD62" i="62"/>
  <c r="AC62" i="62"/>
  <c r="AG61" i="62"/>
  <c r="AF61" i="62"/>
  <c r="AE61" i="62"/>
  <c r="AD61" i="62"/>
  <c r="AC61" i="62"/>
  <c r="AG60" i="62"/>
  <c r="AF60" i="62"/>
  <c r="AE60" i="62"/>
  <c r="AD60" i="62"/>
  <c r="AC60" i="62"/>
  <c r="AG59" i="62"/>
  <c r="AF59" i="62"/>
  <c r="AE59" i="62"/>
  <c r="AD59" i="62"/>
  <c r="AC59" i="62"/>
  <c r="AG58" i="62"/>
  <c r="AF58" i="62"/>
  <c r="AE58" i="62"/>
  <c r="AD58" i="62"/>
  <c r="AC58" i="62"/>
  <c r="AG57" i="62"/>
  <c r="AF57" i="62"/>
  <c r="AE57" i="62"/>
  <c r="AD57" i="62"/>
  <c r="AC57" i="62"/>
  <c r="AG56" i="62"/>
  <c r="AF56" i="62"/>
  <c r="AE56" i="62"/>
  <c r="AD56" i="62"/>
  <c r="AC56" i="62"/>
  <c r="AG55" i="62"/>
  <c r="AF55" i="62"/>
  <c r="AE55" i="62"/>
  <c r="AD55" i="62"/>
  <c r="AC55" i="62"/>
  <c r="AG54" i="62"/>
  <c r="AF54" i="62"/>
  <c r="AE54" i="62"/>
  <c r="AD54" i="62"/>
  <c r="AC54" i="62"/>
  <c r="AG53" i="62"/>
  <c r="AF53" i="62"/>
  <c r="AE53" i="62"/>
  <c r="AD53" i="62"/>
  <c r="AC53" i="62"/>
  <c r="AG52" i="62"/>
  <c r="AF52" i="62"/>
  <c r="AE52" i="62"/>
  <c r="AD52" i="62"/>
  <c r="AC52" i="62"/>
  <c r="AG51" i="62"/>
  <c r="AF51" i="62"/>
  <c r="AE51" i="62"/>
  <c r="AD51" i="62"/>
  <c r="AC51" i="62"/>
  <c r="AG50" i="62"/>
  <c r="AF50" i="62"/>
  <c r="AE50" i="62"/>
  <c r="AD50" i="62"/>
  <c r="AC50" i="62"/>
  <c r="AG49" i="62"/>
  <c r="AF49" i="62"/>
  <c r="AE49" i="62"/>
  <c r="AD49" i="62"/>
  <c r="AC49" i="62"/>
  <c r="AG48" i="62"/>
  <c r="AF48" i="62"/>
  <c r="AE48" i="62"/>
  <c r="AB48" i="62" s="1"/>
  <c r="AD48" i="62"/>
  <c r="AC48" i="62"/>
  <c r="AG47" i="62"/>
  <c r="AF47" i="62"/>
  <c r="AE47" i="62"/>
  <c r="AD47" i="62"/>
  <c r="AC47" i="62"/>
  <c r="AG46" i="62"/>
  <c r="AF46" i="62"/>
  <c r="AE46" i="62"/>
  <c r="AD46" i="62"/>
  <c r="AC46" i="62"/>
  <c r="AG45" i="62"/>
  <c r="AF45" i="62"/>
  <c r="AE45" i="62"/>
  <c r="AD45" i="62"/>
  <c r="AC45" i="62"/>
  <c r="AG44" i="62"/>
  <c r="AF44" i="62"/>
  <c r="AE44" i="62"/>
  <c r="AE13" i="62" s="1"/>
  <c r="AD44" i="62"/>
  <c r="AC44" i="62"/>
  <c r="AG43" i="62"/>
  <c r="AF43" i="62"/>
  <c r="AB43" i="62" s="1"/>
  <c r="AE43" i="62"/>
  <c r="AD43" i="62"/>
  <c r="AC43" i="62"/>
  <c r="AG42" i="62"/>
  <c r="AF42" i="62"/>
  <c r="AE42" i="62"/>
  <c r="AD42" i="62"/>
  <c r="AC42" i="62"/>
  <c r="AC13" i="62" s="1"/>
  <c r="AG41" i="62"/>
  <c r="AF41" i="62"/>
  <c r="AE41" i="62"/>
  <c r="AD41" i="62"/>
  <c r="AC41" i="62"/>
  <c r="AG40" i="62"/>
  <c r="AF40" i="62"/>
  <c r="AE40" i="62"/>
  <c r="AB40" i="62" s="1"/>
  <c r="AD40" i="62"/>
  <c r="AC40" i="62"/>
  <c r="AG39" i="62"/>
  <c r="AF39" i="62"/>
  <c r="AE39" i="62"/>
  <c r="AD39" i="62"/>
  <c r="AC39" i="62"/>
  <c r="AG38" i="62"/>
  <c r="AF38" i="62"/>
  <c r="AE38" i="62"/>
  <c r="AD38" i="62"/>
  <c r="AC38" i="62"/>
  <c r="AG37" i="62"/>
  <c r="AF37" i="62"/>
  <c r="AE37" i="62"/>
  <c r="AD37" i="62"/>
  <c r="AC37" i="62"/>
  <c r="AG36" i="62"/>
  <c r="AF36" i="62"/>
  <c r="AE36" i="62"/>
  <c r="AD36" i="62"/>
  <c r="AC36" i="62"/>
  <c r="AG35" i="62"/>
  <c r="AF35" i="62"/>
  <c r="AF12" i="62" s="1"/>
  <c r="AE35" i="62"/>
  <c r="AD35" i="62"/>
  <c r="AC35" i="62"/>
  <c r="AG34" i="62"/>
  <c r="AF34" i="62"/>
  <c r="AE34" i="62"/>
  <c r="AD34" i="62"/>
  <c r="AC34" i="62"/>
  <c r="AC12" i="62" s="1"/>
  <c r="AG33" i="62"/>
  <c r="AF33" i="62"/>
  <c r="AE33" i="62"/>
  <c r="AD33" i="62"/>
  <c r="AC33" i="62"/>
  <c r="AG32" i="62"/>
  <c r="AF32" i="62"/>
  <c r="AE32" i="62"/>
  <c r="AD32" i="62"/>
  <c r="AC32" i="62"/>
  <c r="AG31" i="62"/>
  <c r="AF31" i="62"/>
  <c r="AE31" i="62"/>
  <c r="AD31" i="62"/>
  <c r="AC31" i="62"/>
  <c r="AG30" i="62"/>
  <c r="AB30" i="62" s="1"/>
  <c r="AF30" i="62"/>
  <c r="AE30" i="62"/>
  <c r="AD30" i="62"/>
  <c r="AC30" i="62"/>
  <c r="AG29" i="62"/>
  <c r="AF29" i="62"/>
  <c r="AE29" i="62"/>
  <c r="AD29" i="62"/>
  <c r="AC29" i="62"/>
  <c r="AG28" i="62"/>
  <c r="AF28" i="62"/>
  <c r="AE28" i="62"/>
  <c r="AD28" i="62"/>
  <c r="AC28" i="62"/>
  <c r="AG27" i="62"/>
  <c r="AF27" i="62"/>
  <c r="AE27" i="62"/>
  <c r="AD27" i="62"/>
  <c r="AC27" i="62"/>
  <c r="AG26" i="62"/>
  <c r="AF26" i="62"/>
  <c r="AE26" i="62"/>
  <c r="AD26" i="62"/>
  <c r="AC26" i="62"/>
  <c r="AG25" i="62"/>
  <c r="AF25" i="62"/>
  <c r="AE25" i="62"/>
  <c r="AD25" i="62"/>
  <c r="AC25" i="62"/>
  <c r="AG24" i="62"/>
  <c r="AF24" i="62"/>
  <c r="AE24" i="62"/>
  <c r="AD24" i="62"/>
  <c r="AC24" i="62"/>
  <c r="AG23" i="62"/>
  <c r="AF23" i="62"/>
  <c r="AE23" i="62"/>
  <c r="AD23" i="62"/>
  <c r="AC23" i="62"/>
  <c r="AG22" i="62"/>
  <c r="AG9" i="62" s="1"/>
  <c r="AF22" i="62"/>
  <c r="AE22" i="62"/>
  <c r="AD22" i="62"/>
  <c r="AC22" i="62"/>
  <c r="AG21" i="62"/>
  <c r="AF21" i="62"/>
  <c r="AE21" i="62"/>
  <c r="AD21" i="62"/>
  <c r="AD11" i="62" s="1"/>
  <c r="AC21" i="62"/>
  <c r="AG20" i="62"/>
  <c r="AF20" i="62"/>
  <c r="AE20" i="62"/>
  <c r="AE9" i="62" s="1"/>
  <c r="AD20" i="62"/>
  <c r="AC20" i="62"/>
  <c r="AG19" i="62"/>
  <c r="AF19" i="62"/>
  <c r="AF11" i="62" s="1"/>
  <c r="AE19" i="62"/>
  <c r="AD19" i="62"/>
  <c r="AC19" i="62"/>
  <c r="AR16" i="62"/>
  <c r="AS13" i="62"/>
  <c r="AO17" i="62"/>
  <c r="AM15" i="62"/>
  <c r="AP12" i="62"/>
  <c r="AD17" i="62"/>
  <c r="AD15" i="62"/>
  <c r="AE11" i="62"/>
  <c r="AB87" i="62"/>
  <c r="AB76" i="62"/>
  <c r="AB66" i="62"/>
  <c r="AB56" i="62"/>
  <c r="AB24" i="62"/>
  <c r="E20" i="38"/>
  <c r="E95" i="38"/>
  <c r="E94" i="38"/>
  <c r="E93" i="38"/>
  <c r="E92" i="38"/>
  <c r="E91" i="38"/>
  <c r="E90" i="38"/>
  <c r="E89" i="38"/>
  <c r="E88" i="38"/>
  <c r="E87" i="38"/>
  <c r="E86" i="38"/>
  <c r="E85" i="38"/>
  <c r="E84" i="38"/>
  <c r="E83" i="38"/>
  <c r="E82" i="38"/>
  <c r="E81" i="38"/>
  <c r="E80" i="38"/>
  <c r="E79" i="38"/>
  <c r="E78" i="38"/>
  <c r="E77" i="38"/>
  <c r="E76" i="38"/>
  <c r="E75" i="38"/>
  <c r="E74" i="38"/>
  <c r="E73" i="38"/>
  <c r="E72" i="38"/>
  <c r="E71" i="38"/>
  <c r="E70" i="38"/>
  <c r="E69" i="38"/>
  <c r="E68" i="38"/>
  <c r="E67" i="38"/>
  <c r="E66" i="38"/>
  <c r="E65" i="38"/>
  <c r="E64" i="38"/>
  <c r="E63" i="38"/>
  <c r="E62" i="38"/>
  <c r="E61" i="38"/>
  <c r="E60" i="38"/>
  <c r="E59" i="38"/>
  <c r="E58" i="38"/>
  <c r="E57" i="38"/>
  <c r="E56" i="38"/>
  <c r="E55" i="38"/>
  <c r="E54" i="38"/>
  <c r="E53" i="38"/>
  <c r="E52" i="38"/>
  <c r="E51" i="38"/>
  <c r="E50" i="38"/>
  <c r="E49" i="38"/>
  <c r="E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19" i="38"/>
  <c r="V17" i="38"/>
  <c r="U17" i="38"/>
  <c r="T17" i="38"/>
  <c r="V16" i="38"/>
  <c r="U16" i="38"/>
  <c r="T16" i="38"/>
  <c r="V15" i="38"/>
  <c r="U15" i="38"/>
  <c r="T15" i="38"/>
  <c r="V14" i="38"/>
  <c r="U14" i="38"/>
  <c r="T14" i="38"/>
  <c r="V13" i="38"/>
  <c r="U13" i="38"/>
  <c r="T13" i="38"/>
  <c r="V12" i="38"/>
  <c r="U12" i="38"/>
  <c r="T12" i="38"/>
  <c r="V11" i="38"/>
  <c r="U11" i="38"/>
  <c r="T11" i="38"/>
  <c r="V9" i="38"/>
  <c r="U9" i="38"/>
  <c r="T9" i="38"/>
  <c r="S17" i="38"/>
  <c r="R17" i="38"/>
  <c r="Q17" i="38"/>
  <c r="P17" i="38"/>
  <c r="S16" i="38"/>
  <c r="R16" i="38"/>
  <c r="Q16" i="38"/>
  <c r="P16" i="38"/>
  <c r="S15" i="38"/>
  <c r="R15" i="38"/>
  <c r="Q15" i="38"/>
  <c r="P15" i="38"/>
  <c r="S14" i="38"/>
  <c r="R14" i="38"/>
  <c r="Q14" i="38"/>
  <c r="P14" i="38"/>
  <c r="S13" i="38"/>
  <c r="R13" i="38"/>
  <c r="Q13" i="38"/>
  <c r="P13" i="38"/>
  <c r="S12" i="38"/>
  <c r="R12" i="38"/>
  <c r="Q12" i="38"/>
  <c r="P12" i="38"/>
  <c r="S11" i="38"/>
  <c r="R11" i="38"/>
  <c r="Q11" i="38"/>
  <c r="P11" i="38"/>
  <c r="S9" i="38"/>
  <c r="R9" i="38"/>
  <c r="Q9" i="38"/>
  <c r="P9" i="38"/>
  <c r="J17" i="38"/>
  <c r="I17" i="38"/>
  <c r="H17" i="38"/>
  <c r="G17" i="38"/>
  <c r="F17" i="38"/>
  <c r="J16" i="38"/>
  <c r="I16" i="38"/>
  <c r="H16" i="38"/>
  <c r="G16" i="38"/>
  <c r="F16" i="38"/>
  <c r="J15" i="38"/>
  <c r="I15" i="38"/>
  <c r="H15" i="38"/>
  <c r="G15" i="38"/>
  <c r="F15" i="38"/>
  <c r="J14" i="38"/>
  <c r="I14" i="38"/>
  <c r="H14" i="38"/>
  <c r="G14" i="38"/>
  <c r="F14" i="38"/>
  <c r="J13" i="38"/>
  <c r="I13" i="38"/>
  <c r="H13" i="38"/>
  <c r="G13" i="38"/>
  <c r="F13" i="38"/>
  <c r="J12" i="38"/>
  <c r="I12" i="38"/>
  <c r="H12" i="38"/>
  <c r="G12" i="38"/>
  <c r="F12" i="38"/>
  <c r="J11" i="38"/>
  <c r="I11" i="38"/>
  <c r="H11" i="38"/>
  <c r="G11" i="38"/>
  <c r="F11" i="38"/>
  <c r="J9" i="38"/>
  <c r="I9" i="38"/>
  <c r="H9" i="38"/>
  <c r="G9" i="38"/>
  <c r="F9" i="38"/>
  <c r="E95" i="61"/>
  <c r="E94" i="61"/>
  <c r="E93" i="61"/>
  <c r="E92" i="61"/>
  <c r="E91" i="61"/>
  <c r="E90" i="61"/>
  <c r="E89" i="61"/>
  <c r="E88" i="61"/>
  <c r="E87" i="61"/>
  <c r="E86" i="61"/>
  <c r="E85" i="61"/>
  <c r="E84" i="61"/>
  <c r="E83" i="61"/>
  <c r="E82" i="61"/>
  <c r="E81" i="61"/>
  <c r="E80" i="61"/>
  <c r="E79" i="61"/>
  <c r="E78" i="61"/>
  <c r="E77" i="61"/>
  <c r="E76" i="61"/>
  <c r="E75" i="61"/>
  <c r="E74" i="61"/>
  <c r="E73" i="61"/>
  <c r="E72" i="61"/>
  <c r="E71" i="61"/>
  <c r="E70" i="61"/>
  <c r="E69" i="61"/>
  <c r="E68" i="61"/>
  <c r="E67" i="61"/>
  <c r="E66" i="61"/>
  <c r="E65" i="61"/>
  <c r="E64" i="61"/>
  <c r="E63" i="61"/>
  <c r="E62" i="61"/>
  <c r="E61" i="61"/>
  <c r="E60" i="61"/>
  <c r="E59" i="61"/>
  <c r="E58" i="61"/>
  <c r="E57" i="61"/>
  <c r="E56" i="61"/>
  <c r="E55" i="61"/>
  <c r="E54" i="61"/>
  <c r="E53" i="61"/>
  <c r="E52" i="61"/>
  <c r="E51" i="61"/>
  <c r="E50" i="61"/>
  <c r="E49" i="61"/>
  <c r="E48" i="61"/>
  <c r="E47" i="61"/>
  <c r="E46" i="61"/>
  <c r="E45" i="61"/>
  <c r="E44" i="61"/>
  <c r="E43" i="61"/>
  <c r="E42" i="61"/>
  <c r="E41" i="61"/>
  <c r="E40" i="61"/>
  <c r="E39" i="61"/>
  <c r="E38" i="61"/>
  <c r="E37" i="61"/>
  <c r="E36" i="61"/>
  <c r="E35" i="61"/>
  <c r="E34" i="61"/>
  <c r="E33" i="61"/>
  <c r="E32" i="61"/>
  <c r="E31" i="61"/>
  <c r="E30" i="61"/>
  <c r="E29" i="61"/>
  <c r="E28" i="61"/>
  <c r="E27" i="61"/>
  <c r="E26" i="61"/>
  <c r="E25" i="61"/>
  <c r="E24" i="61"/>
  <c r="E23" i="61"/>
  <c r="E22" i="61"/>
  <c r="E21" i="61"/>
  <c r="E20" i="61"/>
  <c r="E19" i="61"/>
  <c r="L17" i="61"/>
  <c r="K17" i="61"/>
  <c r="J17" i="61"/>
  <c r="I17" i="61"/>
  <c r="H17" i="61"/>
  <c r="G17" i="61"/>
  <c r="F17" i="61"/>
  <c r="L16" i="61"/>
  <c r="K16" i="61"/>
  <c r="J16" i="61"/>
  <c r="I16" i="61"/>
  <c r="H16" i="61"/>
  <c r="G16" i="61"/>
  <c r="F16" i="61"/>
  <c r="L15" i="61"/>
  <c r="K15" i="61"/>
  <c r="J15" i="61"/>
  <c r="I15" i="61"/>
  <c r="H15" i="61"/>
  <c r="G15" i="61"/>
  <c r="F15" i="61"/>
  <c r="L14" i="61"/>
  <c r="K14" i="61"/>
  <c r="J14" i="61"/>
  <c r="I14" i="61"/>
  <c r="H14" i="61"/>
  <c r="G14" i="61"/>
  <c r="F14" i="61"/>
  <c r="L13" i="61"/>
  <c r="K13" i="61"/>
  <c r="J13" i="61"/>
  <c r="I13" i="61"/>
  <c r="H13" i="61"/>
  <c r="G13" i="61"/>
  <c r="F13" i="61"/>
  <c r="L12" i="61"/>
  <c r="K12" i="61"/>
  <c r="J12" i="61"/>
  <c r="I12" i="61"/>
  <c r="H12" i="61"/>
  <c r="G12" i="61"/>
  <c r="F12" i="61"/>
  <c r="L11" i="61"/>
  <c r="K11" i="61"/>
  <c r="J11" i="61"/>
  <c r="I11" i="61"/>
  <c r="H11" i="61"/>
  <c r="G11" i="61"/>
  <c r="F11" i="61"/>
  <c r="L9" i="61"/>
  <c r="K9" i="61"/>
  <c r="J9" i="61"/>
  <c r="I9" i="61"/>
  <c r="H9" i="61"/>
  <c r="G9" i="61"/>
  <c r="F9" i="61"/>
  <c r="S20" i="58"/>
  <c r="P19" i="58"/>
  <c r="S17" i="58"/>
  <c r="P11" i="58"/>
  <c r="E95" i="46"/>
  <c r="E94" i="46"/>
  <c r="E93" i="46"/>
  <c r="E92" i="46"/>
  <c r="E91" i="46"/>
  <c r="E90" i="46"/>
  <c r="E89" i="46"/>
  <c r="E88" i="46"/>
  <c r="E87" i="46"/>
  <c r="E86" i="46"/>
  <c r="E85" i="46"/>
  <c r="E84" i="46"/>
  <c r="E83" i="46"/>
  <c r="E82" i="46"/>
  <c r="E81" i="46"/>
  <c r="E80" i="46"/>
  <c r="E79" i="46"/>
  <c r="E78" i="46"/>
  <c r="E77" i="46"/>
  <c r="E76" i="46"/>
  <c r="E75" i="46"/>
  <c r="E74" i="46"/>
  <c r="E73" i="46"/>
  <c r="E72" i="46"/>
  <c r="E71" i="46"/>
  <c r="E70" i="46"/>
  <c r="E69" i="46"/>
  <c r="E68" i="46"/>
  <c r="E67" i="46"/>
  <c r="E66" i="46"/>
  <c r="E65" i="46"/>
  <c r="E64" i="46"/>
  <c r="E63" i="46"/>
  <c r="E62" i="46"/>
  <c r="E61" i="46"/>
  <c r="E60" i="46"/>
  <c r="E59" i="46"/>
  <c r="E58" i="46"/>
  <c r="E57" i="46"/>
  <c r="E56" i="46"/>
  <c r="E55" i="46"/>
  <c r="E54" i="46"/>
  <c r="E53" i="46"/>
  <c r="E52" i="46"/>
  <c r="E51" i="46"/>
  <c r="E50" i="46"/>
  <c r="E49" i="46"/>
  <c r="E48" i="46"/>
  <c r="E47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E25" i="46"/>
  <c r="E24" i="46"/>
  <c r="E23" i="46"/>
  <c r="E22" i="46"/>
  <c r="E21" i="46"/>
  <c r="E20" i="46"/>
  <c r="E19" i="46"/>
  <c r="L17" i="46"/>
  <c r="K17" i="46"/>
  <c r="J17" i="46"/>
  <c r="I17" i="46"/>
  <c r="H17" i="46"/>
  <c r="G17" i="46"/>
  <c r="F17" i="46"/>
  <c r="L16" i="46"/>
  <c r="K16" i="46"/>
  <c r="J16" i="46"/>
  <c r="I16" i="46"/>
  <c r="H16" i="46"/>
  <c r="G16" i="46"/>
  <c r="F16" i="46"/>
  <c r="L15" i="46"/>
  <c r="K15" i="46"/>
  <c r="J15" i="46"/>
  <c r="I15" i="46"/>
  <c r="H15" i="46"/>
  <c r="G15" i="46"/>
  <c r="F15" i="46"/>
  <c r="L14" i="46"/>
  <c r="K14" i="46"/>
  <c r="J14" i="46"/>
  <c r="I14" i="46"/>
  <c r="H14" i="46"/>
  <c r="G14" i="46"/>
  <c r="F14" i="46"/>
  <c r="L13" i="46"/>
  <c r="K13" i="46"/>
  <c r="J13" i="46"/>
  <c r="I13" i="46"/>
  <c r="H13" i="46"/>
  <c r="G13" i="46"/>
  <c r="F13" i="46"/>
  <c r="L12" i="46"/>
  <c r="K12" i="46"/>
  <c r="J12" i="46"/>
  <c r="I12" i="46"/>
  <c r="H12" i="46"/>
  <c r="G12" i="46"/>
  <c r="F12" i="46"/>
  <c r="L11" i="46"/>
  <c r="K11" i="46"/>
  <c r="J11" i="46"/>
  <c r="I11" i="46"/>
  <c r="H11" i="46"/>
  <c r="G11" i="46"/>
  <c r="F11" i="46"/>
  <c r="L9" i="46"/>
  <c r="K9" i="46"/>
  <c r="J9" i="46"/>
  <c r="I9" i="46"/>
  <c r="H9" i="46"/>
  <c r="G9" i="46"/>
  <c r="F9" i="46"/>
  <c r="E95" i="59"/>
  <c r="E94" i="59"/>
  <c r="E93" i="59"/>
  <c r="E92" i="59"/>
  <c r="E91" i="59"/>
  <c r="E90" i="59"/>
  <c r="E89" i="59"/>
  <c r="E88" i="59"/>
  <c r="E87" i="59"/>
  <c r="E86" i="59"/>
  <c r="E85" i="59"/>
  <c r="E84" i="59"/>
  <c r="E83" i="59"/>
  <c r="E82" i="59"/>
  <c r="E81" i="59"/>
  <c r="E80" i="59"/>
  <c r="E79" i="59"/>
  <c r="E78" i="59"/>
  <c r="E77" i="59"/>
  <c r="E76" i="59"/>
  <c r="E75" i="59"/>
  <c r="E74" i="59"/>
  <c r="E73" i="59"/>
  <c r="E72" i="59"/>
  <c r="E71" i="59"/>
  <c r="E70" i="59"/>
  <c r="E69" i="59"/>
  <c r="E68" i="59"/>
  <c r="E67" i="59"/>
  <c r="E66" i="59"/>
  <c r="E65" i="59"/>
  <c r="E64" i="59"/>
  <c r="E63" i="59"/>
  <c r="E62" i="59"/>
  <c r="E61" i="59"/>
  <c r="E60" i="59"/>
  <c r="E59" i="59"/>
  <c r="E58" i="59"/>
  <c r="E57" i="59"/>
  <c r="E56" i="59"/>
  <c r="E55" i="59"/>
  <c r="E54" i="59"/>
  <c r="E53" i="59"/>
  <c r="E52" i="59"/>
  <c r="E51" i="59"/>
  <c r="E50" i="59"/>
  <c r="E49" i="59"/>
  <c r="E48" i="59"/>
  <c r="E47" i="59"/>
  <c r="E46" i="59"/>
  <c r="E45" i="59"/>
  <c r="E44" i="59"/>
  <c r="E43" i="59"/>
  <c r="E42" i="59"/>
  <c r="E41" i="59"/>
  <c r="E40" i="59"/>
  <c r="E39" i="59"/>
  <c r="E38" i="59"/>
  <c r="E37" i="59"/>
  <c r="E36" i="59"/>
  <c r="E35" i="59"/>
  <c r="E34" i="59"/>
  <c r="E33" i="59"/>
  <c r="E32" i="59"/>
  <c r="E31" i="59"/>
  <c r="E30" i="59"/>
  <c r="E29" i="59"/>
  <c r="E28" i="59"/>
  <c r="E27" i="59"/>
  <c r="E26" i="59"/>
  <c r="E25" i="59"/>
  <c r="E24" i="59"/>
  <c r="E23" i="59"/>
  <c r="E22" i="59"/>
  <c r="E21" i="59"/>
  <c r="E20" i="59"/>
  <c r="E19" i="59"/>
  <c r="M17" i="59"/>
  <c r="L17" i="59"/>
  <c r="K17" i="59"/>
  <c r="J17" i="59"/>
  <c r="M16" i="59"/>
  <c r="L16" i="59"/>
  <c r="K16" i="59"/>
  <c r="J16" i="59"/>
  <c r="M15" i="59"/>
  <c r="L15" i="59"/>
  <c r="K15" i="59"/>
  <c r="J15" i="59"/>
  <c r="M14" i="59"/>
  <c r="L14" i="59"/>
  <c r="K14" i="59"/>
  <c r="J14" i="59"/>
  <c r="M13" i="59"/>
  <c r="L13" i="59"/>
  <c r="K13" i="59"/>
  <c r="J13" i="59"/>
  <c r="M12" i="59"/>
  <c r="L12" i="59"/>
  <c r="K12" i="59"/>
  <c r="J12" i="59"/>
  <c r="I17" i="59"/>
  <c r="H17" i="59"/>
  <c r="G17" i="59"/>
  <c r="F17" i="59"/>
  <c r="I16" i="59"/>
  <c r="H16" i="59"/>
  <c r="G16" i="59"/>
  <c r="F16" i="59"/>
  <c r="I15" i="59"/>
  <c r="H15" i="59"/>
  <c r="G15" i="59"/>
  <c r="F15" i="59"/>
  <c r="I14" i="59"/>
  <c r="H14" i="59"/>
  <c r="G14" i="59"/>
  <c r="F14" i="59"/>
  <c r="I13" i="59"/>
  <c r="H13" i="59"/>
  <c r="G13" i="59"/>
  <c r="F13" i="59"/>
  <c r="I12" i="59"/>
  <c r="H12" i="59"/>
  <c r="G12" i="59"/>
  <c r="F12" i="59"/>
  <c r="I11" i="59"/>
  <c r="H11" i="59"/>
  <c r="G11" i="59"/>
  <c r="F11" i="59"/>
  <c r="I9" i="59"/>
  <c r="H9" i="59"/>
  <c r="G9" i="59"/>
  <c r="F9" i="59"/>
  <c r="S92" i="58"/>
  <c r="P91" i="58"/>
  <c r="S95" i="58"/>
  <c r="P95" i="58"/>
  <c r="S19" i="58"/>
  <c r="S11" i="58"/>
  <c r="P17" i="58"/>
  <c r="R95" i="58"/>
  <c r="Q95" i="58"/>
  <c r="S94" i="58"/>
  <c r="R94" i="58"/>
  <c r="Q94" i="58"/>
  <c r="P94" i="58"/>
  <c r="S93" i="58"/>
  <c r="R93" i="58"/>
  <c r="O93" i="58" s="1"/>
  <c r="Q93" i="58"/>
  <c r="P93" i="58"/>
  <c r="R92" i="58"/>
  <c r="Q92" i="58"/>
  <c r="P92" i="58"/>
  <c r="S91" i="58"/>
  <c r="R91" i="58"/>
  <c r="O91" i="58" s="1"/>
  <c r="Q91" i="58"/>
  <c r="S90" i="58"/>
  <c r="R90" i="58"/>
  <c r="Q90" i="58"/>
  <c r="P90" i="58"/>
  <c r="S89" i="58"/>
  <c r="R89" i="58"/>
  <c r="Q89" i="58"/>
  <c r="P89" i="58"/>
  <c r="S88" i="58"/>
  <c r="R88" i="58"/>
  <c r="O88" i="58" s="1"/>
  <c r="Q88" i="58"/>
  <c r="P88" i="58"/>
  <c r="S87" i="58"/>
  <c r="R87" i="58"/>
  <c r="Q87" i="58"/>
  <c r="P87" i="58"/>
  <c r="S86" i="58"/>
  <c r="R86" i="58"/>
  <c r="Q86" i="58"/>
  <c r="P86" i="58"/>
  <c r="S85" i="58"/>
  <c r="R85" i="58"/>
  <c r="Q85" i="58"/>
  <c r="P85" i="58"/>
  <c r="S84" i="58"/>
  <c r="O84" i="58" s="1"/>
  <c r="R84" i="58"/>
  <c r="Q84" i="58"/>
  <c r="P84" i="58"/>
  <c r="S83" i="58"/>
  <c r="R83" i="58"/>
  <c r="Q83" i="58"/>
  <c r="P83" i="58"/>
  <c r="S82" i="58"/>
  <c r="R82" i="58"/>
  <c r="Q82" i="58"/>
  <c r="P82" i="58"/>
  <c r="S81" i="58"/>
  <c r="R81" i="58"/>
  <c r="Q81" i="58"/>
  <c r="P81" i="58"/>
  <c r="S80" i="58"/>
  <c r="R80" i="58"/>
  <c r="Q80" i="58"/>
  <c r="P80" i="58"/>
  <c r="S79" i="58"/>
  <c r="R79" i="58"/>
  <c r="Q79" i="58"/>
  <c r="P79" i="58"/>
  <c r="S78" i="58"/>
  <c r="R78" i="58"/>
  <c r="Q78" i="58"/>
  <c r="P78" i="58"/>
  <c r="S77" i="58"/>
  <c r="R77" i="58"/>
  <c r="Q77" i="58"/>
  <c r="P77" i="58"/>
  <c r="O77" i="58"/>
  <c r="S76" i="58"/>
  <c r="R76" i="58"/>
  <c r="Q76" i="58"/>
  <c r="P76" i="58"/>
  <c r="O76" i="58" s="1"/>
  <c r="S75" i="58"/>
  <c r="R75" i="58"/>
  <c r="Q75" i="58"/>
  <c r="P75" i="58"/>
  <c r="S74" i="58"/>
  <c r="R74" i="58"/>
  <c r="Q74" i="58"/>
  <c r="P74" i="58"/>
  <c r="S73" i="58"/>
  <c r="R73" i="58"/>
  <c r="Q73" i="58"/>
  <c r="O73" i="58" s="1"/>
  <c r="P73" i="58"/>
  <c r="S72" i="58"/>
  <c r="R72" i="58"/>
  <c r="Q72" i="58"/>
  <c r="O72" i="58" s="1"/>
  <c r="P72" i="58"/>
  <c r="S71" i="58"/>
  <c r="R71" i="58"/>
  <c r="Q71" i="58"/>
  <c r="P71" i="58"/>
  <c r="S70" i="58"/>
  <c r="R70" i="58"/>
  <c r="Q70" i="58"/>
  <c r="P70" i="58"/>
  <c r="S69" i="58"/>
  <c r="R69" i="58"/>
  <c r="Q69" i="58"/>
  <c r="P69" i="58"/>
  <c r="S68" i="58"/>
  <c r="R68" i="58"/>
  <c r="Q68" i="58"/>
  <c r="P68" i="58"/>
  <c r="S67" i="58"/>
  <c r="R67" i="58"/>
  <c r="Q67" i="58"/>
  <c r="P67" i="58"/>
  <c r="S66" i="58"/>
  <c r="R66" i="58"/>
  <c r="Q66" i="58"/>
  <c r="P66" i="58"/>
  <c r="S65" i="58"/>
  <c r="R65" i="58"/>
  <c r="O65" i="58" s="1"/>
  <c r="Q65" i="58"/>
  <c r="P65" i="58"/>
  <c r="S64" i="58"/>
  <c r="R64" i="58"/>
  <c r="Q64" i="58"/>
  <c r="P64" i="58"/>
  <c r="O64" i="58"/>
  <c r="S63" i="58"/>
  <c r="R63" i="58"/>
  <c r="Q63" i="58"/>
  <c r="P63" i="58"/>
  <c r="S62" i="58"/>
  <c r="R62" i="58"/>
  <c r="Q62" i="58"/>
  <c r="P62" i="58"/>
  <c r="S61" i="58"/>
  <c r="R61" i="58"/>
  <c r="Q61" i="58"/>
  <c r="P61" i="58"/>
  <c r="O61" i="58" s="1"/>
  <c r="S60" i="58"/>
  <c r="R60" i="58"/>
  <c r="Q60" i="58"/>
  <c r="P60" i="58"/>
  <c r="O60" i="58" s="1"/>
  <c r="S59" i="58"/>
  <c r="R59" i="58"/>
  <c r="Q59" i="58"/>
  <c r="P59" i="58"/>
  <c r="S58" i="58"/>
  <c r="R58" i="58"/>
  <c r="Q58" i="58"/>
  <c r="P58" i="58"/>
  <c r="S57" i="58"/>
  <c r="R57" i="58"/>
  <c r="Q57" i="58"/>
  <c r="O57" i="58" s="1"/>
  <c r="P57" i="58"/>
  <c r="S56" i="58"/>
  <c r="R56" i="58"/>
  <c r="Q56" i="58"/>
  <c r="P56" i="58"/>
  <c r="S55" i="58"/>
  <c r="R55" i="58"/>
  <c r="O55" i="58" s="1"/>
  <c r="Q55" i="58"/>
  <c r="P55" i="58"/>
  <c r="S54" i="58"/>
  <c r="R54" i="58"/>
  <c r="Q54" i="58"/>
  <c r="P54" i="58"/>
  <c r="S53" i="58"/>
  <c r="R53" i="58"/>
  <c r="Q53" i="58"/>
  <c r="P53" i="58"/>
  <c r="O53" i="58"/>
  <c r="S52" i="58"/>
  <c r="R52" i="58"/>
  <c r="Q52" i="58"/>
  <c r="P52" i="58"/>
  <c r="O52" i="58" s="1"/>
  <c r="S51" i="58"/>
  <c r="R51" i="58"/>
  <c r="Q51" i="58"/>
  <c r="P51" i="58"/>
  <c r="S50" i="58"/>
  <c r="R50" i="58"/>
  <c r="Q50" i="58"/>
  <c r="P50" i="58"/>
  <c r="S49" i="58"/>
  <c r="R49" i="58"/>
  <c r="Q49" i="58"/>
  <c r="O49" i="58" s="1"/>
  <c r="P49" i="58"/>
  <c r="S48" i="58"/>
  <c r="R48" i="58"/>
  <c r="Q48" i="58"/>
  <c r="P48" i="58"/>
  <c r="O48" i="58" s="1"/>
  <c r="S47" i="58"/>
  <c r="R47" i="58"/>
  <c r="Q47" i="58"/>
  <c r="P47" i="58"/>
  <c r="S46" i="58"/>
  <c r="R46" i="58"/>
  <c r="Q46" i="58"/>
  <c r="P46" i="58"/>
  <c r="S45" i="58"/>
  <c r="R45" i="58"/>
  <c r="O45" i="58" s="1"/>
  <c r="Q45" i="58"/>
  <c r="P45" i="58"/>
  <c r="S44" i="58"/>
  <c r="R44" i="58"/>
  <c r="Q44" i="58"/>
  <c r="P44" i="58"/>
  <c r="S43" i="58"/>
  <c r="R43" i="58"/>
  <c r="Q43" i="58"/>
  <c r="P43" i="58"/>
  <c r="S42" i="58"/>
  <c r="R42" i="58"/>
  <c r="Q42" i="58"/>
  <c r="P42" i="58"/>
  <c r="S41" i="58"/>
  <c r="R41" i="58"/>
  <c r="Q41" i="58"/>
  <c r="P41" i="58"/>
  <c r="O41" i="58"/>
  <c r="S40" i="58"/>
  <c r="R40" i="58"/>
  <c r="Q40" i="58"/>
  <c r="P40" i="58"/>
  <c r="O40" i="58" s="1"/>
  <c r="S39" i="58"/>
  <c r="R39" i="58"/>
  <c r="Q39" i="58"/>
  <c r="P39" i="58"/>
  <c r="O39" i="58" s="1"/>
  <c r="S38" i="58"/>
  <c r="R38" i="58"/>
  <c r="Q38" i="58"/>
  <c r="P38" i="58"/>
  <c r="O38" i="58" s="1"/>
  <c r="S37" i="58"/>
  <c r="R37" i="58"/>
  <c r="Q37" i="58"/>
  <c r="P37" i="58"/>
  <c r="S36" i="58"/>
  <c r="R36" i="58"/>
  <c r="Q36" i="58"/>
  <c r="P36" i="58"/>
  <c r="O36" i="58" s="1"/>
  <c r="S35" i="58"/>
  <c r="R35" i="58"/>
  <c r="Q35" i="58"/>
  <c r="P35" i="58"/>
  <c r="S34" i="58"/>
  <c r="R34" i="58"/>
  <c r="Q34" i="58"/>
  <c r="P34" i="58"/>
  <c r="S33" i="58"/>
  <c r="R33" i="58"/>
  <c r="Q33" i="58"/>
  <c r="P33" i="58"/>
  <c r="S32" i="58"/>
  <c r="R32" i="58"/>
  <c r="Q32" i="58"/>
  <c r="P32" i="58"/>
  <c r="S31" i="58"/>
  <c r="R31" i="58"/>
  <c r="Q31" i="58"/>
  <c r="P31" i="58"/>
  <c r="S30" i="58"/>
  <c r="R30" i="58"/>
  <c r="Q30" i="58"/>
  <c r="P30" i="58"/>
  <c r="S29" i="58"/>
  <c r="R29" i="58"/>
  <c r="Q29" i="58"/>
  <c r="P29" i="58"/>
  <c r="O29" i="58" s="1"/>
  <c r="S28" i="58"/>
  <c r="R28" i="58"/>
  <c r="Q28" i="58"/>
  <c r="P28" i="58"/>
  <c r="S27" i="58"/>
  <c r="R27" i="58"/>
  <c r="Q27" i="58"/>
  <c r="P27" i="58"/>
  <c r="S26" i="58"/>
  <c r="R26" i="58"/>
  <c r="Q26" i="58"/>
  <c r="P26" i="58"/>
  <c r="I9" i="22"/>
  <c r="I17" i="22"/>
  <c r="I16" i="22"/>
  <c r="I15" i="22"/>
  <c r="I14" i="22"/>
  <c r="I13" i="22"/>
  <c r="I12" i="22"/>
  <c r="I11" i="22"/>
  <c r="F17" i="22"/>
  <c r="F16" i="22"/>
  <c r="F15" i="22"/>
  <c r="F14" i="22"/>
  <c r="F13" i="22"/>
  <c r="F12" i="22"/>
  <c r="F11" i="22"/>
  <c r="H17" i="54"/>
  <c r="G17" i="54"/>
  <c r="F17" i="54"/>
  <c r="H16" i="54"/>
  <c r="G16" i="54"/>
  <c r="F16" i="54"/>
  <c r="H15" i="54"/>
  <c r="G15" i="54"/>
  <c r="F15" i="54"/>
  <c r="H14" i="54"/>
  <c r="G14" i="54"/>
  <c r="F14" i="54"/>
  <c r="H13" i="54"/>
  <c r="G13" i="54"/>
  <c r="F13" i="54"/>
  <c r="H12" i="54"/>
  <c r="G12" i="54"/>
  <c r="F12" i="54"/>
  <c r="H11" i="54"/>
  <c r="G11" i="54"/>
  <c r="F11" i="54"/>
  <c r="H9" i="54"/>
  <c r="G9" i="54"/>
  <c r="F9" i="54"/>
  <c r="H17" i="57"/>
  <c r="G17" i="57"/>
  <c r="F17" i="57"/>
  <c r="H16" i="57"/>
  <c r="G16" i="57"/>
  <c r="F16" i="57"/>
  <c r="H15" i="57"/>
  <c r="G15" i="57"/>
  <c r="F15" i="57"/>
  <c r="H14" i="57"/>
  <c r="G14" i="57"/>
  <c r="F14" i="57"/>
  <c r="H13" i="57"/>
  <c r="G13" i="57"/>
  <c r="F13" i="57"/>
  <c r="H12" i="57"/>
  <c r="G12" i="57"/>
  <c r="F12" i="57"/>
  <c r="H11" i="57"/>
  <c r="G11" i="57"/>
  <c r="F11" i="57"/>
  <c r="H9" i="57"/>
  <c r="G9" i="57"/>
  <c r="F9" i="57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9" i="48"/>
  <c r="E19" i="74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52" i="73"/>
  <c r="E53" i="73"/>
  <c r="E54" i="73"/>
  <c r="E55" i="73"/>
  <c r="E56" i="73"/>
  <c r="E57" i="73"/>
  <c r="E58" i="73"/>
  <c r="E59" i="73"/>
  <c r="E60" i="73"/>
  <c r="E61" i="73"/>
  <c r="E62" i="73"/>
  <c r="E63" i="73"/>
  <c r="E64" i="73"/>
  <c r="E65" i="73"/>
  <c r="E66" i="73"/>
  <c r="E67" i="73"/>
  <c r="E68" i="73"/>
  <c r="E69" i="73"/>
  <c r="E70" i="73"/>
  <c r="E71" i="73"/>
  <c r="E72" i="73"/>
  <c r="E73" i="73"/>
  <c r="E74" i="73"/>
  <c r="E75" i="73"/>
  <c r="E76" i="73"/>
  <c r="E77" i="73"/>
  <c r="E78" i="73"/>
  <c r="E79" i="73"/>
  <c r="E80" i="73"/>
  <c r="E81" i="73"/>
  <c r="E82" i="73"/>
  <c r="E83" i="73"/>
  <c r="E84" i="73"/>
  <c r="E85" i="73"/>
  <c r="E86" i="73"/>
  <c r="E87" i="73"/>
  <c r="E88" i="73"/>
  <c r="E89" i="73"/>
  <c r="E90" i="73"/>
  <c r="E91" i="73"/>
  <c r="E92" i="73"/>
  <c r="E93" i="73"/>
  <c r="E94" i="73"/>
  <c r="E95" i="73"/>
  <c r="E95" i="54"/>
  <c r="E94" i="54"/>
  <c r="E93" i="54"/>
  <c r="E92" i="54"/>
  <c r="E91" i="54"/>
  <c r="E90" i="54"/>
  <c r="E89" i="54"/>
  <c r="E88" i="54"/>
  <c r="E87" i="54"/>
  <c r="E86" i="54"/>
  <c r="E85" i="54"/>
  <c r="E84" i="54"/>
  <c r="E83" i="54"/>
  <c r="E82" i="54"/>
  <c r="E81" i="54"/>
  <c r="E80" i="54"/>
  <c r="E79" i="54"/>
  <c r="E78" i="54"/>
  <c r="E77" i="54"/>
  <c r="E16" i="54" s="1"/>
  <c r="E76" i="54"/>
  <c r="E75" i="54"/>
  <c r="E74" i="54"/>
  <c r="E73" i="54"/>
  <c r="E72" i="54"/>
  <c r="E71" i="54"/>
  <c r="E70" i="54"/>
  <c r="E69" i="54"/>
  <c r="E68" i="54"/>
  <c r="E67" i="54"/>
  <c r="E66" i="54"/>
  <c r="E65" i="54"/>
  <c r="E15" i="54" s="1"/>
  <c r="E64" i="54"/>
  <c r="E63" i="54"/>
  <c r="E62" i="54"/>
  <c r="E61" i="54"/>
  <c r="E60" i="54"/>
  <c r="E59" i="54"/>
  <c r="E58" i="54"/>
  <c r="E57" i="54"/>
  <c r="E56" i="54"/>
  <c r="E55" i="54"/>
  <c r="E54" i="54"/>
  <c r="E53" i="54"/>
  <c r="E52" i="54"/>
  <c r="E51" i="54"/>
  <c r="E50" i="54"/>
  <c r="E49" i="54"/>
  <c r="E48" i="54"/>
  <c r="E47" i="54"/>
  <c r="E46" i="54"/>
  <c r="E45" i="54"/>
  <c r="E44" i="54"/>
  <c r="E43" i="54"/>
  <c r="E42" i="54"/>
  <c r="E41" i="54"/>
  <c r="E13" i="54" s="1"/>
  <c r="E40" i="54"/>
  <c r="E39" i="54"/>
  <c r="E38" i="54"/>
  <c r="E37" i="54"/>
  <c r="E36" i="54"/>
  <c r="E35" i="54"/>
  <c r="E34" i="54"/>
  <c r="E33" i="54"/>
  <c r="E12" i="54" s="1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95" i="57"/>
  <c r="E94" i="57"/>
  <c r="E93" i="57"/>
  <c r="E92" i="57"/>
  <c r="E91" i="57"/>
  <c r="E90" i="57"/>
  <c r="E17" i="57" s="1"/>
  <c r="E89" i="57"/>
  <c r="E88" i="57"/>
  <c r="E87" i="57"/>
  <c r="E86" i="57"/>
  <c r="E85" i="57"/>
  <c r="E84" i="57"/>
  <c r="E83" i="57"/>
  <c r="E82" i="57"/>
  <c r="E16" i="57" s="1"/>
  <c r="E81" i="57"/>
  <c r="E80" i="57"/>
  <c r="E79" i="57"/>
  <c r="E78" i="57"/>
  <c r="E77" i="57"/>
  <c r="E76" i="57"/>
  <c r="E75" i="57"/>
  <c r="E74" i="57"/>
  <c r="E73" i="57"/>
  <c r="E72" i="57"/>
  <c r="E71" i="57"/>
  <c r="E70" i="57"/>
  <c r="E69" i="57"/>
  <c r="E68" i="57"/>
  <c r="E67" i="57"/>
  <c r="E66" i="57"/>
  <c r="E15" i="57" s="1"/>
  <c r="E65" i="57"/>
  <c r="E64" i="57"/>
  <c r="E63" i="57"/>
  <c r="E62" i="57"/>
  <c r="E61" i="57"/>
  <c r="E60" i="57"/>
  <c r="E59" i="57"/>
  <c r="E58" i="57"/>
  <c r="E57" i="57"/>
  <c r="E56" i="57"/>
  <c r="E55" i="57"/>
  <c r="E54" i="57"/>
  <c r="E53" i="57"/>
  <c r="E52" i="57"/>
  <c r="E51" i="57"/>
  <c r="E50" i="57"/>
  <c r="E49" i="57"/>
  <c r="E48" i="57"/>
  <c r="E47" i="57"/>
  <c r="E46" i="57"/>
  <c r="E45" i="57"/>
  <c r="E44" i="57"/>
  <c r="E43" i="57"/>
  <c r="E42" i="57"/>
  <c r="E13" i="57" s="1"/>
  <c r="E41" i="57"/>
  <c r="E40" i="57"/>
  <c r="E39" i="57"/>
  <c r="E38" i="57"/>
  <c r="E37" i="57"/>
  <c r="E36" i="57"/>
  <c r="E35" i="57"/>
  <c r="E34" i="57"/>
  <c r="E12" i="57" s="1"/>
  <c r="E33" i="57"/>
  <c r="E32" i="57"/>
  <c r="E31" i="57"/>
  <c r="E30" i="57"/>
  <c r="E29" i="57"/>
  <c r="E28" i="57"/>
  <c r="E27" i="57"/>
  <c r="E26" i="57"/>
  <c r="E9" i="57" s="1"/>
  <c r="E25" i="57"/>
  <c r="E24" i="57"/>
  <c r="E23" i="57"/>
  <c r="E22" i="57"/>
  <c r="E21" i="57"/>
  <c r="E20" i="57"/>
  <c r="E19" i="57"/>
  <c r="E95" i="48"/>
  <c r="E94" i="48"/>
  <c r="E93" i="48"/>
  <c r="E92" i="48"/>
  <c r="E91" i="48"/>
  <c r="E90" i="48"/>
  <c r="E89" i="48"/>
  <c r="E88" i="48"/>
  <c r="E87" i="48"/>
  <c r="E86" i="48"/>
  <c r="E85" i="48"/>
  <c r="E84" i="48"/>
  <c r="E83" i="48"/>
  <c r="E82" i="48"/>
  <c r="E81" i="48"/>
  <c r="E80" i="48"/>
  <c r="E79" i="48"/>
  <c r="E78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50" i="48"/>
  <c r="E49" i="48"/>
  <c r="E48" i="48"/>
  <c r="E47" i="48"/>
  <c r="E46" i="48"/>
  <c r="E45" i="48"/>
  <c r="E44" i="48"/>
  <c r="E43" i="48"/>
  <c r="E42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F17" i="48"/>
  <c r="F16" i="48"/>
  <c r="F15" i="48"/>
  <c r="F14" i="48"/>
  <c r="F13" i="48"/>
  <c r="F12" i="48"/>
  <c r="F11" i="48"/>
  <c r="E95" i="74"/>
  <c r="E94" i="74"/>
  <c r="E93" i="74"/>
  <c r="E92" i="74"/>
  <c r="E91" i="74"/>
  <c r="E90" i="74"/>
  <c r="E89" i="74"/>
  <c r="E88" i="74"/>
  <c r="E87" i="74"/>
  <c r="E86" i="74"/>
  <c r="E85" i="74"/>
  <c r="E84" i="74"/>
  <c r="E83" i="74"/>
  <c r="E82" i="74"/>
  <c r="E81" i="74"/>
  <c r="E80" i="74"/>
  <c r="E79" i="74"/>
  <c r="E78" i="74"/>
  <c r="E77" i="74"/>
  <c r="E76" i="74"/>
  <c r="E75" i="74"/>
  <c r="E74" i="74"/>
  <c r="E73" i="74"/>
  <c r="E72" i="74"/>
  <c r="E71" i="74"/>
  <c r="E70" i="74"/>
  <c r="E69" i="74"/>
  <c r="E68" i="74"/>
  <c r="E67" i="74"/>
  <c r="E66" i="74"/>
  <c r="E65" i="74"/>
  <c r="E64" i="74"/>
  <c r="E63" i="74"/>
  <c r="E62" i="74"/>
  <c r="E61" i="74"/>
  <c r="E60" i="74"/>
  <c r="E59" i="74"/>
  <c r="E58" i="74"/>
  <c r="E57" i="74"/>
  <c r="E56" i="74"/>
  <c r="E55" i="74"/>
  <c r="E54" i="74"/>
  <c r="E53" i="74"/>
  <c r="E52" i="74"/>
  <c r="E51" i="74"/>
  <c r="E50" i="74"/>
  <c r="E49" i="74"/>
  <c r="E48" i="74"/>
  <c r="E47" i="74"/>
  <c r="E46" i="74"/>
  <c r="E45" i="74"/>
  <c r="E44" i="74"/>
  <c r="E43" i="74"/>
  <c r="E42" i="74"/>
  <c r="E41" i="74"/>
  <c r="E40" i="74"/>
  <c r="E39" i="74"/>
  <c r="E38" i="74"/>
  <c r="E37" i="74"/>
  <c r="E36" i="74"/>
  <c r="E35" i="74"/>
  <c r="E34" i="74"/>
  <c r="E33" i="74"/>
  <c r="E32" i="74"/>
  <c r="E31" i="74"/>
  <c r="E30" i="74"/>
  <c r="E29" i="74"/>
  <c r="E28" i="74"/>
  <c r="E27" i="74"/>
  <c r="E26" i="74"/>
  <c r="E25" i="74"/>
  <c r="E24" i="74"/>
  <c r="E23" i="74"/>
  <c r="E22" i="74"/>
  <c r="E21" i="74"/>
  <c r="E20" i="74"/>
  <c r="K17" i="74"/>
  <c r="J17" i="74"/>
  <c r="I17" i="74"/>
  <c r="H17" i="74"/>
  <c r="G17" i="74"/>
  <c r="F17" i="74"/>
  <c r="K16" i="74"/>
  <c r="J16" i="74"/>
  <c r="I16" i="74"/>
  <c r="H16" i="74"/>
  <c r="G16" i="74"/>
  <c r="F16" i="74"/>
  <c r="K15" i="74"/>
  <c r="J15" i="74"/>
  <c r="I15" i="74"/>
  <c r="H15" i="74"/>
  <c r="G15" i="74"/>
  <c r="F15" i="74"/>
  <c r="K14" i="74"/>
  <c r="J14" i="74"/>
  <c r="I14" i="74"/>
  <c r="H14" i="74"/>
  <c r="G14" i="74"/>
  <c r="F14" i="74"/>
  <c r="K13" i="74"/>
  <c r="J13" i="74"/>
  <c r="I13" i="74"/>
  <c r="H13" i="74"/>
  <c r="G13" i="74"/>
  <c r="F13" i="74"/>
  <c r="K12" i="74"/>
  <c r="J12" i="74"/>
  <c r="I12" i="74"/>
  <c r="H12" i="74"/>
  <c r="G12" i="74"/>
  <c r="F12" i="74"/>
  <c r="K11" i="74"/>
  <c r="J11" i="74"/>
  <c r="I11" i="74"/>
  <c r="H11" i="74"/>
  <c r="G11" i="74"/>
  <c r="F11" i="74"/>
  <c r="K9" i="74"/>
  <c r="J9" i="74"/>
  <c r="I9" i="74"/>
  <c r="H9" i="74"/>
  <c r="G9" i="74"/>
  <c r="F9" i="74"/>
  <c r="K17" i="73"/>
  <c r="J17" i="73"/>
  <c r="I17" i="73"/>
  <c r="H17" i="73"/>
  <c r="G17" i="73"/>
  <c r="F17" i="73"/>
  <c r="K16" i="73"/>
  <c r="J16" i="73"/>
  <c r="I16" i="73"/>
  <c r="H16" i="73"/>
  <c r="G16" i="73"/>
  <c r="F16" i="73"/>
  <c r="K15" i="73"/>
  <c r="J15" i="73"/>
  <c r="I15" i="73"/>
  <c r="H15" i="73"/>
  <c r="G15" i="73"/>
  <c r="F15" i="73"/>
  <c r="K14" i="73"/>
  <c r="J14" i="73"/>
  <c r="I14" i="73"/>
  <c r="H14" i="73"/>
  <c r="G14" i="73"/>
  <c r="F14" i="73"/>
  <c r="K13" i="73"/>
  <c r="J13" i="73"/>
  <c r="I13" i="73"/>
  <c r="H13" i="73"/>
  <c r="G13" i="73"/>
  <c r="F13" i="73"/>
  <c r="K12" i="73"/>
  <c r="J12" i="73"/>
  <c r="I12" i="73"/>
  <c r="H12" i="73"/>
  <c r="G12" i="73"/>
  <c r="F12" i="73"/>
  <c r="K11" i="73"/>
  <c r="J11" i="73"/>
  <c r="I11" i="73"/>
  <c r="H11" i="73"/>
  <c r="G11" i="73"/>
  <c r="F11" i="73"/>
  <c r="K9" i="73"/>
  <c r="J9" i="73"/>
  <c r="I9" i="73"/>
  <c r="AD12" i="62" l="1"/>
  <c r="AB38" i="62"/>
  <c r="E14" i="54"/>
  <c r="O37" i="58"/>
  <c r="O63" i="58"/>
  <c r="O79" i="58"/>
  <c r="O81" i="58"/>
  <c r="AB34" i="62"/>
  <c r="E9" i="54"/>
  <c r="E17" i="54"/>
  <c r="J11" i="54"/>
  <c r="O27" i="58"/>
  <c r="O28" i="58"/>
  <c r="O44" i="58"/>
  <c r="O46" i="58"/>
  <c r="O47" i="58"/>
  <c r="O67" i="58"/>
  <c r="O68" i="58"/>
  <c r="O69" i="58"/>
  <c r="O70" i="58"/>
  <c r="O71" i="58"/>
  <c r="O87" i="58"/>
  <c r="O89" i="58"/>
  <c r="O92" i="58"/>
  <c r="O95" i="58"/>
  <c r="AB44" i="62"/>
  <c r="AB20" i="62"/>
  <c r="AE12" i="62"/>
  <c r="P9" i="30"/>
  <c r="R92" i="34"/>
  <c r="E14" i="57"/>
  <c r="AC9" i="62"/>
  <c r="AD13" i="62"/>
  <c r="AG13" i="62"/>
  <c r="E11" i="57"/>
  <c r="O78" i="58"/>
  <c r="O80" i="58"/>
  <c r="O82" i="58"/>
  <c r="O86" i="58"/>
  <c r="E12" i="74"/>
  <c r="E14" i="74"/>
  <c r="E17" i="74"/>
  <c r="O31" i="58"/>
  <c r="O32" i="58"/>
  <c r="O33" i="58"/>
  <c r="O34" i="58"/>
  <c r="O50" i="58"/>
  <c r="O56" i="58"/>
  <c r="O58" i="58"/>
  <c r="O74" i="58"/>
  <c r="O85" i="58"/>
  <c r="AB19" i="62"/>
  <c r="AB22" i="62"/>
  <c r="AB25" i="62"/>
  <c r="AB27" i="62"/>
  <c r="AB32" i="62"/>
  <c r="S85" i="43"/>
  <c r="S16" i="43" s="1"/>
  <c r="U95" i="43"/>
  <c r="U17" i="43" s="1"/>
  <c r="Q91" i="43"/>
  <c r="Q83" i="43"/>
  <c r="R76" i="43"/>
  <c r="S69" i="43"/>
  <c r="S15" i="43" s="1"/>
  <c r="T62" i="43"/>
  <c r="U55" i="43"/>
  <c r="Q51" i="43"/>
  <c r="P51" i="43" s="1"/>
  <c r="R44" i="43"/>
  <c r="S37" i="43"/>
  <c r="T30" i="43"/>
  <c r="U23" i="43"/>
  <c r="Q19" i="43"/>
  <c r="R66" i="43"/>
  <c r="S19" i="43"/>
  <c r="Q92" i="43"/>
  <c r="R85" i="43"/>
  <c r="P85" i="43" s="1"/>
  <c r="S78" i="43"/>
  <c r="T71" i="43"/>
  <c r="U64" i="43"/>
  <c r="Q60" i="43"/>
  <c r="P60" i="43" s="1"/>
  <c r="R53" i="43"/>
  <c r="S46" i="43"/>
  <c r="T39" i="43"/>
  <c r="U32" i="43"/>
  <c r="Q28" i="43"/>
  <c r="R21" i="43"/>
  <c r="R42" i="43"/>
  <c r="S95" i="43"/>
  <c r="T88" i="43"/>
  <c r="U81" i="43"/>
  <c r="Q77" i="43"/>
  <c r="R70" i="43"/>
  <c r="P70" i="43" s="1"/>
  <c r="S63" i="43"/>
  <c r="T56" i="43"/>
  <c r="U49" i="43"/>
  <c r="Q45" i="43"/>
  <c r="P45" i="43" s="1"/>
  <c r="R38" i="43"/>
  <c r="S31" i="43"/>
  <c r="T24" i="43"/>
  <c r="T92" i="43"/>
  <c r="S43" i="43"/>
  <c r="U90" i="43"/>
  <c r="Q86" i="43"/>
  <c r="R79" i="43"/>
  <c r="S72" i="43"/>
  <c r="T65" i="43"/>
  <c r="U58" i="43"/>
  <c r="Q54" i="43"/>
  <c r="R47" i="43"/>
  <c r="S40" i="43"/>
  <c r="T33" i="43"/>
  <c r="P33" i="43" s="1"/>
  <c r="U26" i="43"/>
  <c r="P26" i="43" s="1"/>
  <c r="Q22" i="43"/>
  <c r="Q57" i="43"/>
  <c r="Q25" i="43"/>
  <c r="S89" i="43"/>
  <c r="S17" i="43" s="1"/>
  <c r="T82" i="43"/>
  <c r="U75" i="43"/>
  <c r="Q71" i="43"/>
  <c r="R64" i="43"/>
  <c r="P64" i="43" s="1"/>
  <c r="S57" i="43"/>
  <c r="T50" i="43"/>
  <c r="U43" i="43"/>
  <c r="Q39" i="43"/>
  <c r="P39" i="43" s="1"/>
  <c r="R32" i="43"/>
  <c r="S25" i="43"/>
  <c r="U85" i="43"/>
  <c r="T52" i="43"/>
  <c r="T91" i="43"/>
  <c r="U84" i="43"/>
  <c r="Q80" i="43"/>
  <c r="P80" i="43" s="1"/>
  <c r="R73" i="43"/>
  <c r="S66" i="43"/>
  <c r="T59" i="43"/>
  <c r="U52" i="43"/>
  <c r="Q48" i="43"/>
  <c r="P48" i="43" s="1"/>
  <c r="R41" i="43"/>
  <c r="S34" i="43"/>
  <c r="T27" i="43"/>
  <c r="P27" i="43" s="1"/>
  <c r="U20" i="43"/>
  <c r="U61" i="43"/>
  <c r="U94" i="43"/>
  <c r="Q90" i="43"/>
  <c r="R83" i="43"/>
  <c r="P83" i="43" s="1"/>
  <c r="S76" i="43"/>
  <c r="T69" i="43"/>
  <c r="U62" i="43"/>
  <c r="P62" i="43" s="1"/>
  <c r="Q58" i="43"/>
  <c r="P58" i="43" s="1"/>
  <c r="R51" i="43"/>
  <c r="S44" i="43"/>
  <c r="T37" i="43"/>
  <c r="U30" i="43"/>
  <c r="P30" i="43" s="1"/>
  <c r="Q26" i="43"/>
  <c r="R19" i="43"/>
  <c r="R58" i="43"/>
  <c r="T94" i="43"/>
  <c r="U87" i="43"/>
  <c r="U79" i="43"/>
  <c r="Q75" i="43"/>
  <c r="R68" i="43"/>
  <c r="S61" i="43"/>
  <c r="T54" i="43"/>
  <c r="U47" i="43"/>
  <c r="P47" i="43" s="1"/>
  <c r="Q43" i="43"/>
  <c r="R36" i="43"/>
  <c r="S29" i="43"/>
  <c r="T22" i="43"/>
  <c r="P22" i="43" s="1"/>
  <c r="Q89" i="43"/>
  <c r="S59" i="43"/>
  <c r="T95" i="43"/>
  <c r="U88" i="43"/>
  <c r="Q84" i="43"/>
  <c r="P84" i="43" s="1"/>
  <c r="R77" i="43"/>
  <c r="S70" i="43"/>
  <c r="T63" i="43"/>
  <c r="U56" i="43"/>
  <c r="P56" i="43" s="1"/>
  <c r="Q52" i="43"/>
  <c r="R45" i="43"/>
  <c r="S38" i="43"/>
  <c r="T31" i="43"/>
  <c r="P31" i="43" s="1"/>
  <c r="U24" i="43"/>
  <c r="Q20" i="43"/>
  <c r="R34" i="43"/>
  <c r="P34" i="43" s="1"/>
  <c r="R94" i="43"/>
  <c r="S87" i="43"/>
  <c r="T80" i="43"/>
  <c r="U73" i="43"/>
  <c r="Q69" i="43"/>
  <c r="R62" i="43"/>
  <c r="S55" i="43"/>
  <c r="P55" i="43" s="1"/>
  <c r="T48" i="43"/>
  <c r="U41" i="43"/>
  <c r="Q37" i="43"/>
  <c r="R30" i="43"/>
  <c r="S23" i="43"/>
  <c r="S11" i="43" s="1"/>
  <c r="R82" i="43"/>
  <c r="S35" i="43"/>
  <c r="T89" i="43"/>
  <c r="U82" i="43"/>
  <c r="U16" i="43" s="1"/>
  <c r="Q78" i="43"/>
  <c r="R71" i="43"/>
  <c r="S64" i="43"/>
  <c r="T57" i="43"/>
  <c r="U50" i="43"/>
  <c r="P50" i="43" s="1"/>
  <c r="Q46" i="43"/>
  <c r="R39" i="43"/>
  <c r="S32" i="43"/>
  <c r="T25" i="43"/>
  <c r="U93" i="43"/>
  <c r="Q49" i="43"/>
  <c r="Q95" i="43"/>
  <c r="R88" i="43"/>
  <c r="R17" i="43" s="1"/>
  <c r="S81" i="43"/>
  <c r="T74" i="43"/>
  <c r="P74" i="43" s="1"/>
  <c r="U67" i="43"/>
  <c r="U15" i="43" s="1"/>
  <c r="Q63" i="43"/>
  <c r="P63" i="43" s="1"/>
  <c r="R56" i="43"/>
  <c r="S49" i="43"/>
  <c r="T42" i="43"/>
  <c r="U35" i="43"/>
  <c r="P35" i="43" s="1"/>
  <c r="Q31" i="43"/>
  <c r="R24" i="43"/>
  <c r="T76" i="43"/>
  <c r="T44" i="43"/>
  <c r="T13" i="43" s="1"/>
  <c r="S90" i="43"/>
  <c r="T83" i="43"/>
  <c r="U76" i="43"/>
  <c r="Q72" i="43"/>
  <c r="P72" i="43" s="1"/>
  <c r="R65" i="43"/>
  <c r="S58" i="43"/>
  <c r="T51" i="43"/>
  <c r="U44" i="43"/>
  <c r="Q40" i="43"/>
  <c r="P40" i="43" s="1"/>
  <c r="R33" i="43"/>
  <c r="S26" i="43"/>
  <c r="T19" i="43"/>
  <c r="U53" i="43"/>
  <c r="T93" i="43"/>
  <c r="U86" i="43"/>
  <c r="Q82" i="43"/>
  <c r="P82" i="43" s="1"/>
  <c r="R75" i="43"/>
  <c r="S68" i="43"/>
  <c r="T61" i="43"/>
  <c r="U54" i="43"/>
  <c r="U14" i="43" s="1"/>
  <c r="Q50" i="43"/>
  <c r="R43" i="43"/>
  <c r="S36" i="43"/>
  <c r="T29" i="43"/>
  <c r="U22" i="43"/>
  <c r="R90" i="43"/>
  <c r="R50" i="43"/>
  <c r="AB50" i="62"/>
  <c r="AB51" i="62"/>
  <c r="AB54" i="62"/>
  <c r="AE14" i="62"/>
  <c r="AC14" i="62"/>
  <c r="AB59" i="62"/>
  <c r="AD14" i="62"/>
  <c r="AB62" i="62"/>
  <c r="AB64" i="62"/>
  <c r="AC15" i="62"/>
  <c r="AF15" i="62"/>
  <c r="AB70" i="62"/>
  <c r="AB72" i="62"/>
  <c r="AB74" i="62"/>
  <c r="AB75" i="62"/>
  <c r="AD16" i="62"/>
  <c r="AG16" i="62"/>
  <c r="AE16" i="62"/>
  <c r="AB82" i="62"/>
  <c r="AF16" i="62"/>
  <c r="AB86" i="62"/>
  <c r="AE17" i="62"/>
  <c r="AC17" i="62"/>
  <c r="AB91" i="62"/>
  <c r="AB94" i="62"/>
  <c r="AO11" i="62"/>
  <c r="AP11" i="62"/>
  <c r="AQ11" i="62"/>
  <c r="AR9" i="62"/>
  <c r="AB23" i="62"/>
  <c r="AM11" i="62"/>
  <c r="AB28" i="62"/>
  <c r="AB33" i="62"/>
  <c r="AN12" i="62"/>
  <c r="AB36" i="62"/>
  <c r="AQ12" i="62"/>
  <c r="AR12" i="62"/>
  <c r="AS12" i="62"/>
  <c r="AB41" i="62"/>
  <c r="AN13" i="62"/>
  <c r="AP13" i="62"/>
  <c r="AQ13" i="62"/>
  <c r="AR13" i="62"/>
  <c r="AB49" i="62"/>
  <c r="AB52" i="62"/>
  <c r="AR14" i="62"/>
  <c r="AS14" i="62"/>
  <c r="AM14" i="62"/>
  <c r="AN14" i="62"/>
  <c r="AO14" i="62"/>
  <c r="AP14" i="62"/>
  <c r="AQ14" i="62"/>
  <c r="AB65" i="62"/>
  <c r="AN15" i="62"/>
  <c r="AP15" i="62"/>
  <c r="AQ15" i="62"/>
  <c r="AR15" i="62"/>
  <c r="AS15" i="62"/>
  <c r="AB73" i="62"/>
  <c r="AQ16" i="62"/>
  <c r="AM16" i="62"/>
  <c r="AN16" i="62"/>
  <c r="AO16" i="62"/>
  <c r="AP16" i="62"/>
  <c r="AS17" i="62"/>
  <c r="AB89" i="62"/>
  <c r="AN17" i="62"/>
  <c r="AB92" i="62"/>
  <c r="AQ17" i="62"/>
  <c r="AR17" i="62"/>
  <c r="R34" i="34"/>
  <c r="R16" i="34"/>
  <c r="R59" i="34"/>
  <c r="R31" i="34"/>
  <c r="R47" i="34"/>
  <c r="V9" i="34"/>
  <c r="R93" i="34"/>
  <c r="T9" i="34"/>
  <c r="R67" i="34"/>
  <c r="R73" i="34"/>
  <c r="R41" i="34"/>
  <c r="R24" i="34"/>
  <c r="R19" i="34"/>
  <c r="R61" i="34"/>
  <c r="R65" i="34"/>
  <c r="R82" i="34"/>
  <c r="R88" i="34"/>
  <c r="R78" i="34"/>
  <c r="R14" i="34"/>
  <c r="R75" i="34"/>
  <c r="R43" i="34"/>
  <c r="R49" i="34"/>
  <c r="R54" i="34"/>
  <c r="R45" i="34"/>
  <c r="R72" i="34"/>
  <c r="R28" i="34"/>
  <c r="R91" i="34"/>
  <c r="R68" i="34"/>
  <c r="R74" i="34"/>
  <c r="R53" i="34"/>
  <c r="R46" i="34"/>
  <c r="X9" i="34"/>
  <c r="R77" i="34"/>
  <c r="R52" i="34"/>
  <c r="R58" i="34"/>
  <c r="R71" i="34"/>
  <c r="R22" i="34"/>
  <c r="Y9" i="34"/>
  <c r="R51" i="34"/>
  <c r="R57" i="34"/>
  <c r="R38" i="34"/>
  <c r="R70" i="34"/>
  <c r="S9" i="34"/>
  <c r="R36" i="34"/>
  <c r="R42" i="34"/>
  <c r="R48" i="34"/>
  <c r="R86" i="34"/>
  <c r="R60" i="34"/>
  <c r="R66" i="34"/>
  <c r="R79" i="34"/>
  <c r="R95" i="34"/>
  <c r="R37" i="34"/>
  <c r="R15" i="34"/>
  <c r="R55" i="34"/>
  <c r="R81" i="34"/>
  <c r="R17" i="34"/>
  <c r="R32" i="34"/>
  <c r="R30" i="34"/>
  <c r="R21" i="34"/>
  <c r="R87" i="34"/>
  <c r="R35" i="34"/>
  <c r="R64" i="34"/>
  <c r="R20" i="34"/>
  <c r="R26" i="34"/>
  <c r="R39" i="34"/>
  <c r="R12" i="34"/>
  <c r="R44" i="34"/>
  <c r="R50" i="34"/>
  <c r="R63" i="34"/>
  <c r="R85" i="34"/>
  <c r="R25" i="34"/>
  <c r="R13" i="34"/>
  <c r="R56" i="34"/>
  <c r="U9" i="34"/>
  <c r="R62" i="34"/>
  <c r="R84" i="34"/>
  <c r="R90" i="34"/>
  <c r="W9" i="34"/>
  <c r="R83" i="34"/>
  <c r="R89" i="34"/>
  <c r="R94" i="34"/>
  <c r="R29" i="34"/>
  <c r="R11" i="34"/>
  <c r="R69" i="34"/>
  <c r="R40" i="34"/>
  <c r="R23" i="34"/>
  <c r="R27" i="34"/>
  <c r="R33" i="34"/>
  <c r="R80" i="34"/>
  <c r="P61" i="43"/>
  <c r="P76" i="43"/>
  <c r="P90" i="43"/>
  <c r="P71" i="43"/>
  <c r="P25" i="43"/>
  <c r="P86" i="43"/>
  <c r="P28" i="43"/>
  <c r="P66" i="43"/>
  <c r="T16" i="43"/>
  <c r="S12" i="43"/>
  <c r="P53" i="43"/>
  <c r="S14" i="43"/>
  <c r="P73" i="43"/>
  <c r="P91" i="43"/>
  <c r="P46" i="43"/>
  <c r="P75" i="43"/>
  <c r="P42" i="43"/>
  <c r="P38" i="43"/>
  <c r="P29" i="43"/>
  <c r="P93" i="43"/>
  <c r="P44" i="43"/>
  <c r="P81" i="43"/>
  <c r="R12" i="43"/>
  <c r="P49" i="43"/>
  <c r="P78" i="43"/>
  <c r="T14" i="43"/>
  <c r="U12" i="43"/>
  <c r="P37" i="43"/>
  <c r="P57" i="43"/>
  <c r="T15" i="43"/>
  <c r="S13" i="43"/>
  <c r="P24" i="43"/>
  <c r="P88" i="43"/>
  <c r="P94" i="43"/>
  <c r="P21" i="43"/>
  <c r="P36" i="43"/>
  <c r="P59" i="43"/>
  <c r="AB35" i="62"/>
  <c r="AB46" i="62"/>
  <c r="AB57" i="62"/>
  <c r="AB67" i="62"/>
  <c r="AB78" i="62"/>
  <c r="AB88" i="62"/>
  <c r="AF9" i="62"/>
  <c r="AF13" i="62"/>
  <c r="AE15" i="62"/>
  <c r="AM13" i="62"/>
  <c r="AP17" i="62"/>
  <c r="AG11" i="62"/>
  <c r="AB26" i="62"/>
  <c r="AB58" i="62"/>
  <c r="AB68" i="62"/>
  <c r="AB80" i="62"/>
  <c r="AF17" i="62"/>
  <c r="AS11" i="62"/>
  <c r="AQ9" i="62"/>
  <c r="AB31" i="62"/>
  <c r="AO12" i="62"/>
  <c r="AB39" i="62"/>
  <c r="AO13" i="62"/>
  <c r="AB47" i="62"/>
  <c r="AB55" i="62"/>
  <c r="AB14" i="62" s="1"/>
  <c r="AB63" i="62"/>
  <c r="AO15" i="62"/>
  <c r="AB71" i="62"/>
  <c r="AS16" i="62"/>
  <c r="AB79" i="62"/>
  <c r="AM17" i="62"/>
  <c r="AB95" i="62"/>
  <c r="AB81" i="62"/>
  <c r="AB90" i="62"/>
  <c r="AM9" i="62"/>
  <c r="AG17" i="62"/>
  <c r="AR11" i="62"/>
  <c r="AB60" i="62"/>
  <c r="AP9" i="62"/>
  <c r="AB83" i="62"/>
  <c r="AC11" i="62"/>
  <c r="AB42" i="62"/>
  <c r="AB84" i="62"/>
  <c r="AS9" i="62"/>
  <c r="AG14" i="62"/>
  <c r="AM12" i="62"/>
  <c r="AD9" i="62"/>
  <c r="AB21" i="62"/>
  <c r="AB29" i="62"/>
  <c r="AG12" i="62"/>
  <c r="AB37" i="62"/>
  <c r="AB45" i="62"/>
  <c r="AB53" i="62"/>
  <c r="AF14" i="62"/>
  <c r="AB61" i="62"/>
  <c r="AG15" i="62"/>
  <c r="AB69" i="62"/>
  <c r="AB77" i="62"/>
  <c r="AB85" i="62"/>
  <c r="AB93" i="62"/>
  <c r="AN9" i="62"/>
  <c r="E16" i="38"/>
  <c r="E11" i="38"/>
  <c r="E14" i="38"/>
  <c r="E17" i="38"/>
  <c r="E12" i="38"/>
  <c r="E13" i="38"/>
  <c r="E15" i="38"/>
  <c r="E17" i="61"/>
  <c r="E12" i="61"/>
  <c r="E14" i="61"/>
  <c r="E16" i="61"/>
  <c r="E11" i="61"/>
  <c r="E13" i="61"/>
  <c r="E15" i="61"/>
  <c r="X17" i="46"/>
  <c r="E12" i="46"/>
  <c r="E13" i="46"/>
  <c r="E14" i="46"/>
  <c r="E15" i="46"/>
  <c r="U13" i="46"/>
  <c r="W13" i="46"/>
  <c r="X14" i="46"/>
  <c r="Y13" i="46"/>
  <c r="U17" i="46"/>
  <c r="E16" i="46"/>
  <c r="E17" i="46"/>
  <c r="E14" i="59"/>
  <c r="E15" i="59"/>
  <c r="E17" i="59"/>
  <c r="E16" i="59"/>
  <c r="T12" i="59"/>
  <c r="O43" i="58"/>
  <c r="O62" i="58"/>
  <c r="O26" i="58"/>
  <c r="O59" i="58"/>
  <c r="O90" i="58"/>
  <c r="O35" i="58"/>
  <c r="O54" i="58"/>
  <c r="O66" i="58"/>
  <c r="O83" i="58"/>
  <c r="O94" i="58"/>
  <c r="O30" i="58"/>
  <c r="O42" i="58"/>
  <c r="O51" i="58"/>
  <c r="O75" i="58"/>
  <c r="E15" i="22"/>
  <c r="E13" i="22"/>
  <c r="E11" i="22"/>
  <c r="E16" i="22"/>
  <c r="E14" i="22"/>
  <c r="E17" i="22"/>
  <c r="E12" i="22"/>
  <c r="E11" i="74"/>
  <c r="E13" i="74"/>
  <c r="E15" i="74"/>
  <c r="E16" i="74"/>
  <c r="E17" i="73"/>
  <c r="E15" i="73"/>
  <c r="E12" i="73"/>
  <c r="E13" i="73"/>
  <c r="E14" i="73"/>
  <c r="E16" i="73"/>
  <c r="L19" i="54"/>
  <c r="J19" i="54"/>
  <c r="L17" i="54"/>
  <c r="E11" i="54"/>
  <c r="L11" i="57"/>
  <c r="L20" i="57"/>
  <c r="J19" i="57"/>
  <c r="L95" i="57"/>
  <c r="J95" i="57"/>
  <c r="J17" i="57"/>
  <c r="L19" i="57"/>
  <c r="L17" i="57"/>
  <c r="J11" i="57"/>
  <c r="P77" i="43"/>
  <c r="Q12" i="43"/>
  <c r="P87" i="43"/>
  <c r="P41" i="43"/>
  <c r="R9" i="43"/>
  <c r="R11" i="43"/>
  <c r="S9" i="43"/>
  <c r="Q11" i="43"/>
  <c r="P65" i="43"/>
  <c r="AO9" i="62"/>
  <c r="AN11" i="62"/>
  <c r="AC16" i="62"/>
  <c r="E9" i="38"/>
  <c r="E9" i="61"/>
  <c r="U11" i="61" s="1"/>
  <c r="E9" i="74"/>
  <c r="E11" i="46"/>
  <c r="E9" i="46"/>
  <c r="S12" i="46" s="1"/>
  <c r="E11" i="59"/>
  <c r="E13" i="59"/>
  <c r="E9" i="59"/>
  <c r="E12" i="59"/>
  <c r="E11" i="73"/>
  <c r="R13" i="74"/>
  <c r="R40" i="74"/>
  <c r="R61" i="74"/>
  <c r="R73" i="74"/>
  <c r="R84" i="74"/>
  <c r="R94" i="74"/>
  <c r="S27" i="74"/>
  <c r="S35" i="74"/>
  <c r="S43" i="74"/>
  <c r="S51" i="74"/>
  <c r="S56" i="74"/>
  <c r="S64" i="74"/>
  <c r="S71" i="74"/>
  <c r="S78" i="74"/>
  <c r="S85" i="74"/>
  <c r="S89" i="74"/>
  <c r="T19" i="74"/>
  <c r="T26" i="74"/>
  <c r="T33" i="74"/>
  <c r="T40" i="74"/>
  <c r="T44" i="74"/>
  <c r="T50" i="74"/>
  <c r="T56" i="74"/>
  <c r="T60" i="74"/>
  <c r="T66" i="74"/>
  <c r="T71" i="74"/>
  <c r="T75" i="74"/>
  <c r="T80" i="74"/>
  <c r="T84" i="74"/>
  <c r="T89" i="74"/>
  <c r="T93" i="74"/>
  <c r="U17" i="74"/>
  <c r="U23" i="74"/>
  <c r="U27" i="74"/>
  <c r="U32" i="74"/>
  <c r="U36" i="74"/>
  <c r="U41" i="74"/>
  <c r="U45" i="74"/>
  <c r="U50" i="74"/>
  <c r="U55" i="74"/>
  <c r="U59" i="74"/>
  <c r="U64" i="74"/>
  <c r="U68" i="74"/>
  <c r="U73" i="74"/>
  <c r="U77" i="74"/>
  <c r="U82" i="74"/>
  <c r="U86" i="74"/>
  <c r="U90" i="74"/>
  <c r="U94" i="74"/>
  <c r="V20" i="74"/>
  <c r="V24" i="74"/>
  <c r="V28" i="74"/>
  <c r="V32" i="74"/>
  <c r="V36" i="74"/>
  <c r="V40" i="74"/>
  <c r="V44" i="74"/>
  <c r="V48" i="74"/>
  <c r="V52" i="74"/>
  <c r="V56" i="74"/>
  <c r="V60" i="74"/>
  <c r="V64" i="74"/>
  <c r="V68" i="74"/>
  <c r="V72" i="74"/>
  <c r="V76" i="74"/>
  <c r="V80" i="74"/>
  <c r="V84" i="74"/>
  <c r="V88" i="74"/>
  <c r="V92" i="74"/>
  <c r="W20" i="74"/>
  <c r="W24" i="74"/>
  <c r="W28" i="74"/>
  <c r="W32" i="74"/>
  <c r="W36" i="74"/>
  <c r="W40" i="74"/>
  <c r="W44" i="74"/>
  <c r="W48" i="74"/>
  <c r="W52" i="74"/>
  <c r="W56" i="74"/>
  <c r="W60" i="74"/>
  <c r="W64" i="74"/>
  <c r="W68" i="74"/>
  <c r="W72" i="74"/>
  <c r="W76" i="74"/>
  <c r="W80" i="74"/>
  <c r="W84" i="74"/>
  <c r="W87" i="74"/>
  <c r="W88" i="74"/>
  <c r="W91" i="74"/>
  <c r="W92" i="74"/>
  <c r="H17" i="22"/>
  <c r="G17" i="22"/>
  <c r="H16" i="22"/>
  <c r="G16" i="22"/>
  <c r="H15" i="22"/>
  <c r="G15" i="22"/>
  <c r="H14" i="22"/>
  <c r="G14" i="22"/>
  <c r="H13" i="22"/>
  <c r="G13" i="22"/>
  <c r="H12" i="22"/>
  <c r="G12" i="22"/>
  <c r="H11" i="22"/>
  <c r="G11" i="22"/>
  <c r="H9" i="22"/>
  <c r="G9" i="22"/>
  <c r="F9" i="22"/>
  <c r="E9" i="22"/>
  <c r="H9" i="73"/>
  <c r="G9" i="73"/>
  <c r="F9" i="73"/>
  <c r="E9" i="73"/>
  <c r="T9" i="43" l="1"/>
  <c r="T11" i="43"/>
  <c r="U13" i="43"/>
  <c r="P69" i="43"/>
  <c r="Q15" i="43"/>
  <c r="P89" i="43"/>
  <c r="Q17" i="43"/>
  <c r="Q13" i="43"/>
  <c r="P43" i="43"/>
  <c r="R15" i="43"/>
  <c r="P68" i="43"/>
  <c r="P20" i="43"/>
  <c r="U11" i="43"/>
  <c r="U9" i="43"/>
  <c r="Q14" i="43"/>
  <c r="P54" i="43"/>
  <c r="R16" i="43"/>
  <c r="T17" i="43"/>
  <c r="Q9" i="43"/>
  <c r="P19" i="43"/>
  <c r="P11" i="43" s="1"/>
  <c r="W16" i="74"/>
  <c r="R12" i="74"/>
  <c r="R45" i="74"/>
  <c r="R64" i="74"/>
  <c r="Q64" i="74" s="1"/>
  <c r="R74" i="74"/>
  <c r="R85" i="74"/>
  <c r="S17" i="74"/>
  <c r="S28" i="74"/>
  <c r="S36" i="74"/>
  <c r="S44" i="74"/>
  <c r="S52" i="74"/>
  <c r="S60" i="74"/>
  <c r="S65" i="74"/>
  <c r="S72" i="74"/>
  <c r="S79" i="74"/>
  <c r="S86" i="74"/>
  <c r="S93" i="74"/>
  <c r="T20" i="74"/>
  <c r="T27" i="74"/>
  <c r="T34" i="74"/>
  <c r="T41" i="74"/>
  <c r="T47" i="74"/>
  <c r="T51" i="74"/>
  <c r="T57" i="74"/>
  <c r="T63" i="74"/>
  <c r="T67" i="74"/>
  <c r="T72" i="74"/>
  <c r="T76" i="74"/>
  <c r="Q76" i="74" s="1"/>
  <c r="T81" i="74"/>
  <c r="T85" i="74"/>
  <c r="T90" i="74"/>
  <c r="T95" i="74"/>
  <c r="U19" i="74"/>
  <c r="U24" i="74"/>
  <c r="U28" i="74"/>
  <c r="U33" i="74"/>
  <c r="U37" i="74"/>
  <c r="U42" i="74"/>
  <c r="U47" i="74"/>
  <c r="U51" i="74"/>
  <c r="U56" i="74"/>
  <c r="U60" i="74"/>
  <c r="U65" i="74"/>
  <c r="U69" i="74"/>
  <c r="U74" i="74"/>
  <c r="U79" i="74"/>
  <c r="U83" i="74"/>
  <c r="U87" i="74"/>
  <c r="U91" i="74"/>
  <c r="U95" i="74"/>
  <c r="V21" i="74"/>
  <c r="V25" i="74"/>
  <c r="V29" i="74"/>
  <c r="V33" i="74"/>
  <c r="V37" i="74"/>
  <c r="V41" i="74"/>
  <c r="V45" i="74"/>
  <c r="V49" i="74"/>
  <c r="V53" i="74"/>
  <c r="V57" i="74"/>
  <c r="V61" i="74"/>
  <c r="V65" i="74"/>
  <c r="V69" i="74"/>
  <c r="V73" i="74"/>
  <c r="Q73" i="74" s="1"/>
  <c r="V77" i="74"/>
  <c r="V81" i="74"/>
  <c r="V85" i="74"/>
  <c r="V89" i="74"/>
  <c r="V93" i="74"/>
  <c r="W21" i="74"/>
  <c r="W25" i="74"/>
  <c r="W29" i="74"/>
  <c r="W33" i="74"/>
  <c r="W37" i="74"/>
  <c r="W41" i="74"/>
  <c r="W45" i="74"/>
  <c r="W49" i="74"/>
  <c r="W53" i="74"/>
  <c r="W57" i="74"/>
  <c r="W61" i="74"/>
  <c r="W65" i="74"/>
  <c r="W69" i="74"/>
  <c r="W73" i="74"/>
  <c r="W77" i="74"/>
  <c r="W81" i="74"/>
  <c r="W85" i="74"/>
  <c r="W89" i="74"/>
  <c r="W93" i="74"/>
  <c r="R70" i="74"/>
  <c r="R92" i="74"/>
  <c r="S34" i="74"/>
  <c r="S47" i="74"/>
  <c r="S63" i="74"/>
  <c r="S77" i="74"/>
  <c r="S88" i="74"/>
  <c r="T25" i="74"/>
  <c r="T9" i="74" s="1"/>
  <c r="T36" i="74"/>
  <c r="T49" i="74"/>
  <c r="T59" i="74"/>
  <c r="T69" i="74"/>
  <c r="T79" i="74"/>
  <c r="T88" i="74"/>
  <c r="S16" i="74"/>
  <c r="U26" i="74"/>
  <c r="U35" i="74"/>
  <c r="U44" i="74"/>
  <c r="U53" i="74"/>
  <c r="U63" i="74"/>
  <c r="U72" i="74"/>
  <c r="U81" i="74"/>
  <c r="U89" i="74"/>
  <c r="V19" i="74"/>
  <c r="V9" i="74" s="1"/>
  <c r="V27" i="74"/>
  <c r="V35" i="74"/>
  <c r="V43" i="74"/>
  <c r="V51" i="74"/>
  <c r="V59" i="74"/>
  <c r="V67" i="74"/>
  <c r="V75" i="74"/>
  <c r="V83" i="74"/>
  <c r="V91" i="74"/>
  <c r="W23" i="74"/>
  <c r="W31" i="74"/>
  <c r="W39" i="74"/>
  <c r="W47" i="74"/>
  <c r="W55" i="74"/>
  <c r="W63" i="74"/>
  <c r="W71" i="74"/>
  <c r="W79" i="74"/>
  <c r="R24" i="74"/>
  <c r="R56" i="74"/>
  <c r="R69" i="74"/>
  <c r="Q69" i="74" s="1"/>
  <c r="R80" i="74"/>
  <c r="R90" i="74"/>
  <c r="S23" i="74"/>
  <c r="S33" i="74"/>
  <c r="S38" i="74"/>
  <c r="S46" i="74"/>
  <c r="S54" i="74"/>
  <c r="S62" i="74"/>
  <c r="S69" i="74"/>
  <c r="S73" i="74"/>
  <c r="S80" i="74"/>
  <c r="S87" i="74"/>
  <c r="S94" i="74"/>
  <c r="T24" i="74"/>
  <c r="T28" i="74"/>
  <c r="T35" i="74"/>
  <c r="T42" i="74"/>
  <c r="T48" i="74"/>
  <c r="T52" i="74"/>
  <c r="T58" i="74"/>
  <c r="T64" i="74"/>
  <c r="T68" i="74"/>
  <c r="T73" i="74"/>
  <c r="T77" i="74"/>
  <c r="T82" i="74"/>
  <c r="T87" i="74"/>
  <c r="T91" i="74"/>
  <c r="W14" i="74"/>
  <c r="U20" i="74"/>
  <c r="U25" i="74"/>
  <c r="U29" i="74"/>
  <c r="U34" i="74"/>
  <c r="U39" i="74"/>
  <c r="U43" i="74"/>
  <c r="U48" i="74"/>
  <c r="U52" i="74"/>
  <c r="U57" i="74"/>
  <c r="U61" i="74"/>
  <c r="U66" i="74"/>
  <c r="U71" i="74"/>
  <c r="U75" i="74"/>
  <c r="U80" i="74"/>
  <c r="U84" i="74"/>
  <c r="U88" i="74"/>
  <c r="U92" i="74"/>
  <c r="T16" i="74"/>
  <c r="V22" i="74"/>
  <c r="V26" i="74"/>
  <c r="V30" i="74"/>
  <c r="V34" i="74"/>
  <c r="V38" i="74"/>
  <c r="V42" i="74"/>
  <c r="V46" i="74"/>
  <c r="V50" i="74"/>
  <c r="V54" i="74"/>
  <c r="V58" i="74"/>
  <c r="V62" i="74"/>
  <c r="V66" i="74"/>
  <c r="V70" i="74"/>
  <c r="V74" i="74"/>
  <c r="V78" i="74"/>
  <c r="V82" i="74"/>
  <c r="V86" i="74"/>
  <c r="V90" i="74"/>
  <c r="V94" i="74"/>
  <c r="W22" i="74"/>
  <c r="W26" i="74"/>
  <c r="W30" i="74"/>
  <c r="W34" i="74"/>
  <c r="W38" i="74"/>
  <c r="W42" i="74"/>
  <c r="W46" i="74"/>
  <c r="W50" i="74"/>
  <c r="W54" i="74"/>
  <c r="W58" i="74"/>
  <c r="W62" i="74"/>
  <c r="W66" i="74"/>
  <c r="W70" i="74"/>
  <c r="W74" i="74"/>
  <c r="W78" i="74"/>
  <c r="W82" i="74"/>
  <c r="W86" i="74"/>
  <c r="W90" i="74"/>
  <c r="W94" i="74"/>
  <c r="Q94" i="74" s="1"/>
  <c r="R30" i="74"/>
  <c r="R57" i="74"/>
  <c r="R81" i="74"/>
  <c r="S24" i="74"/>
  <c r="S42" i="74"/>
  <c r="S55" i="74"/>
  <c r="S70" i="74"/>
  <c r="S81" i="74"/>
  <c r="Q81" i="74" s="1"/>
  <c r="S95" i="74"/>
  <c r="T32" i="74"/>
  <c r="T43" i="74"/>
  <c r="T55" i="74"/>
  <c r="T65" i="74"/>
  <c r="T74" i="74"/>
  <c r="T83" i="74"/>
  <c r="T92" i="74"/>
  <c r="U21" i="74"/>
  <c r="U31" i="74"/>
  <c r="U40" i="74"/>
  <c r="U49" i="74"/>
  <c r="U58" i="74"/>
  <c r="U67" i="74"/>
  <c r="U76" i="74"/>
  <c r="U85" i="74"/>
  <c r="Q85" i="74" s="1"/>
  <c r="U93" i="74"/>
  <c r="V23" i="74"/>
  <c r="V31" i="74"/>
  <c r="V39" i="74"/>
  <c r="V47" i="74"/>
  <c r="V55" i="74"/>
  <c r="V63" i="74"/>
  <c r="V71" i="74"/>
  <c r="V79" i="74"/>
  <c r="V87" i="74"/>
  <c r="V95" i="74"/>
  <c r="W27" i="74"/>
  <c r="W35" i="74"/>
  <c r="W43" i="74"/>
  <c r="W51" i="74"/>
  <c r="W59" i="74"/>
  <c r="W67" i="74"/>
  <c r="W75" i="74"/>
  <c r="W83" i="74"/>
  <c r="AB12" i="62"/>
  <c r="P79" i="43"/>
  <c r="P95" i="43"/>
  <c r="P32" i="43"/>
  <c r="R14" i="43"/>
  <c r="Q16" i="43"/>
  <c r="R13" i="43"/>
  <c r="P92" i="43"/>
  <c r="P17" i="43" s="1"/>
  <c r="AB16" i="62"/>
  <c r="X12" i="46"/>
  <c r="Y17" i="46"/>
  <c r="W16" i="46"/>
  <c r="AB11" i="62"/>
  <c r="P67" i="43"/>
  <c r="P23" i="43"/>
  <c r="T12" i="43"/>
  <c r="AB13" i="62"/>
  <c r="S13" i="46"/>
  <c r="V14" i="46"/>
  <c r="AB17" i="62"/>
  <c r="AB15" i="62"/>
  <c r="P52" i="43"/>
  <c r="V13" i="61"/>
  <c r="T17" i="61"/>
  <c r="U14" i="61"/>
  <c r="W17" i="61"/>
  <c r="V16" i="61"/>
  <c r="S16" i="61"/>
  <c r="V14" i="61"/>
  <c r="Y12" i="61"/>
  <c r="R9" i="34"/>
  <c r="P15" i="43"/>
  <c r="P12" i="43"/>
  <c r="P13" i="43"/>
  <c r="P16" i="43"/>
  <c r="P14" i="43"/>
  <c r="AB9" i="62"/>
  <c r="X11" i="61"/>
  <c r="X13" i="61"/>
  <c r="Y15" i="61"/>
  <c r="Y14" i="61"/>
  <c r="V11" i="61"/>
  <c r="U15" i="61"/>
  <c r="X14" i="61"/>
  <c r="W12" i="61"/>
  <c r="U13" i="61"/>
  <c r="T14" i="61"/>
  <c r="W13" i="61"/>
  <c r="V15" i="61"/>
  <c r="X17" i="61"/>
  <c r="T16" i="61"/>
  <c r="T12" i="61"/>
  <c r="S13" i="61"/>
  <c r="V12" i="61"/>
  <c r="Y11" i="61"/>
  <c r="Y95" i="61"/>
  <c r="Y94" i="61"/>
  <c r="Y93" i="61"/>
  <c r="Y92" i="61"/>
  <c r="Y91" i="61"/>
  <c r="Y90" i="61"/>
  <c r="Y89" i="61"/>
  <c r="Y88" i="61"/>
  <c r="Y87" i="61"/>
  <c r="Y86" i="61"/>
  <c r="Y85" i="61"/>
  <c r="Y84" i="61"/>
  <c r="Y83" i="61"/>
  <c r="Y82" i="61"/>
  <c r="Y81" i="61"/>
  <c r="Y80" i="61"/>
  <c r="Y79" i="61"/>
  <c r="Y78" i="61"/>
  <c r="Y77" i="61"/>
  <c r="Y76" i="61"/>
  <c r="Y75" i="61"/>
  <c r="Y74" i="61"/>
  <c r="Y73" i="61"/>
  <c r="Y72" i="61"/>
  <c r="Y71" i="61"/>
  <c r="Y70" i="61"/>
  <c r="Y69" i="61"/>
  <c r="Y68" i="61"/>
  <c r="Y67" i="61"/>
  <c r="Y66" i="61"/>
  <c r="Y65" i="61"/>
  <c r="Y64" i="61"/>
  <c r="Y63" i="61"/>
  <c r="Y62" i="61"/>
  <c r="Y61" i="61"/>
  <c r="Y60" i="61"/>
  <c r="Y59" i="61"/>
  <c r="Y58" i="61"/>
  <c r="Y57" i="61"/>
  <c r="Y56" i="61"/>
  <c r="Y55" i="61"/>
  <c r="Y54" i="61"/>
  <c r="Y53" i="61"/>
  <c r="Y52" i="61"/>
  <c r="Y51" i="61"/>
  <c r="Y50" i="61"/>
  <c r="Y49" i="61"/>
  <c r="Y48" i="61"/>
  <c r="Y47" i="61"/>
  <c r="Y46" i="61"/>
  <c r="Y45" i="61"/>
  <c r="Y44" i="61"/>
  <c r="Y43" i="61"/>
  <c r="Y42" i="61"/>
  <c r="Y41" i="61"/>
  <c r="Y40" i="61"/>
  <c r="Y39" i="61"/>
  <c r="Y38" i="61"/>
  <c r="Y37" i="61"/>
  <c r="Y36" i="61"/>
  <c r="Y35" i="61"/>
  <c r="Y34" i="61"/>
  <c r="Y33" i="61"/>
  <c r="Y32" i="61"/>
  <c r="Y31" i="61"/>
  <c r="Y30" i="61"/>
  <c r="Y29" i="61"/>
  <c r="Y28" i="61"/>
  <c r="Y27" i="61"/>
  <c r="Y26" i="61"/>
  <c r="Y25" i="61"/>
  <c r="Y24" i="61"/>
  <c r="Y23" i="61"/>
  <c r="Y22" i="61"/>
  <c r="Y21" i="61"/>
  <c r="Y20" i="61"/>
  <c r="Y19" i="61"/>
  <c r="X95" i="61"/>
  <c r="X94" i="61"/>
  <c r="X93" i="61"/>
  <c r="X92" i="61"/>
  <c r="X91" i="61"/>
  <c r="X90" i="61"/>
  <c r="X89" i="61"/>
  <c r="X88" i="61"/>
  <c r="X87" i="61"/>
  <c r="X86" i="61"/>
  <c r="X85" i="61"/>
  <c r="X84" i="61"/>
  <c r="X83" i="61"/>
  <c r="X82" i="61"/>
  <c r="X81" i="61"/>
  <c r="X80" i="61"/>
  <c r="X79" i="61"/>
  <c r="X78" i="61"/>
  <c r="X77" i="61"/>
  <c r="X76" i="61"/>
  <c r="X75" i="61"/>
  <c r="X74" i="61"/>
  <c r="X73" i="61"/>
  <c r="X72" i="61"/>
  <c r="X71" i="61"/>
  <c r="X70" i="61"/>
  <c r="X69" i="61"/>
  <c r="X68" i="61"/>
  <c r="X67" i="61"/>
  <c r="X66" i="61"/>
  <c r="X65" i="61"/>
  <c r="X64" i="61"/>
  <c r="X63" i="61"/>
  <c r="X62" i="61"/>
  <c r="X61" i="61"/>
  <c r="X60" i="61"/>
  <c r="X59" i="61"/>
  <c r="X58" i="61"/>
  <c r="X57" i="61"/>
  <c r="X56" i="61"/>
  <c r="X55" i="61"/>
  <c r="X54" i="61"/>
  <c r="X53" i="61"/>
  <c r="X52" i="61"/>
  <c r="X51" i="61"/>
  <c r="X50" i="61"/>
  <c r="X49" i="61"/>
  <c r="X48" i="61"/>
  <c r="X47" i="61"/>
  <c r="X46" i="61"/>
  <c r="X45" i="61"/>
  <c r="X44" i="61"/>
  <c r="X43" i="61"/>
  <c r="X42" i="61"/>
  <c r="X41" i="61"/>
  <c r="X40" i="61"/>
  <c r="X39" i="61"/>
  <c r="X38" i="61"/>
  <c r="X37" i="61"/>
  <c r="X36" i="61"/>
  <c r="X35" i="61"/>
  <c r="X34" i="61"/>
  <c r="X33" i="61"/>
  <c r="X32" i="61"/>
  <c r="X31" i="61"/>
  <c r="X30" i="61"/>
  <c r="X29" i="61"/>
  <c r="X28" i="61"/>
  <c r="X27" i="61"/>
  <c r="X26" i="61"/>
  <c r="X25" i="61"/>
  <c r="X24" i="61"/>
  <c r="X23" i="61"/>
  <c r="X22" i="61"/>
  <c r="X21" i="61"/>
  <c r="X20" i="61"/>
  <c r="X19" i="61"/>
  <c r="W95" i="61"/>
  <c r="W94" i="61"/>
  <c r="W93" i="61"/>
  <c r="W92" i="61"/>
  <c r="W91" i="61"/>
  <c r="W90" i="61"/>
  <c r="W89" i="61"/>
  <c r="W88" i="61"/>
  <c r="W87" i="61"/>
  <c r="W86" i="61"/>
  <c r="W85" i="61"/>
  <c r="W84" i="61"/>
  <c r="W83" i="61"/>
  <c r="W82" i="61"/>
  <c r="W81" i="61"/>
  <c r="W80" i="61"/>
  <c r="W79" i="61"/>
  <c r="W78" i="61"/>
  <c r="W77" i="61"/>
  <c r="W76" i="61"/>
  <c r="W75" i="61"/>
  <c r="W74" i="61"/>
  <c r="W73" i="61"/>
  <c r="W72" i="61"/>
  <c r="W71" i="61"/>
  <c r="W70" i="61"/>
  <c r="W69" i="61"/>
  <c r="W68" i="61"/>
  <c r="W67" i="61"/>
  <c r="W66" i="61"/>
  <c r="W65" i="61"/>
  <c r="W64" i="61"/>
  <c r="W63" i="61"/>
  <c r="W62" i="61"/>
  <c r="W61" i="61"/>
  <c r="W60" i="61"/>
  <c r="W59" i="61"/>
  <c r="W58" i="61"/>
  <c r="W57" i="61"/>
  <c r="W56" i="61"/>
  <c r="W55" i="61"/>
  <c r="W54" i="61"/>
  <c r="W53" i="61"/>
  <c r="W52" i="61"/>
  <c r="W51" i="61"/>
  <c r="W50" i="61"/>
  <c r="W49" i="61"/>
  <c r="W48" i="61"/>
  <c r="W47" i="61"/>
  <c r="W46" i="61"/>
  <c r="W45" i="61"/>
  <c r="W44" i="61"/>
  <c r="W43" i="61"/>
  <c r="W42" i="61"/>
  <c r="W41" i="61"/>
  <c r="W40" i="61"/>
  <c r="W39" i="61"/>
  <c r="W38" i="61"/>
  <c r="W37" i="61"/>
  <c r="W36" i="61"/>
  <c r="W35" i="61"/>
  <c r="W34" i="61"/>
  <c r="W33" i="61"/>
  <c r="W32" i="61"/>
  <c r="W31" i="61"/>
  <c r="W30" i="61"/>
  <c r="W29" i="61"/>
  <c r="W28" i="61"/>
  <c r="W27" i="61"/>
  <c r="W26" i="61"/>
  <c r="W25" i="61"/>
  <c r="W24" i="61"/>
  <c r="W23" i="61"/>
  <c r="W22" i="61"/>
  <c r="W21" i="61"/>
  <c r="W20" i="61"/>
  <c r="W19" i="61"/>
  <c r="V95" i="61"/>
  <c r="V94" i="61"/>
  <c r="V93" i="61"/>
  <c r="V92" i="61"/>
  <c r="V91" i="61"/>
  <c r="V90" i="61"/>
  <c r="V89" i="61"/>
  <c r="V88" i="61"/>
  <c r="V87" i="61"/>
  <c r="V86" i="61"/>
  <c r="V85" i="61"/>
  <c r="V84" i="61"/>
  <c r="V83" i="61"/>
  <c r="V82" i="61"/>
  <c r="V81" i="61"/>
  <c r="V80" i="61"/>
  <c r="V79" i="61"/>
  <c r="V78" i="61"/>
  <c r="V77" i="61"/>
  <c r="V76" i="61"/>
  <c r="V75" i="61"/>
  <c r="V74" i="61"/>
  <c r="V73" i="61"/>
  <c r="V72" i="61"/>
  <c r="V71" i="61"/>
  <c r="V70" i="61"/>
  <c r="V69" i="61"/>
  <c r="V68" i="61"/>
  <c r="V67" i="61"/>
  <c r="V66" i="61"/>
  <c r="V65" i="61"/>
  <c r="V64" i="61"/>
  <c r="V63" i="61"/>
  <c r="V62" i="61"/>
  <c r="V61" i="61"/>
  <c r="V60" i="61"/>
  <c r="V59" i="61"/>
  <c r="V58" i="61"/>
  <c r="V57" i="61"/>
  <c r="V56" i="61"/>
  <c r="V55" i="61"/>
  <c r="V54" i="61"/>
  <c r="V53" i="61"/>
  <c r="V52" i="61"/>
  <c r="V51" i="61"/>
  <c r="V50" i="61"/>
  <c r="V49" i="61"/>
  <c r="V48" i="61"/>
  <c r="V47" i="61"/>
  <c r="V46" i="61"/>
  <c r="V45" i="61"/>
  <c r="V44" i="61"/>
  <c r="V43" i="61"/>
  <c r="V42" i="61"/>
  <c r="V41" i="61"/>
  <c r="V40" i="61"/>
  <c r="V39" i="61"/>
  <c r="V38" i="61"/>
  <c r="V37" i="61"/>
  <c r="V36" i="61"/>
  <c r="V35" i="61"/>
  <c r="V34" i="61"/>
  <c r="V33" i="61"/>
  <c r="V32" i="61"/>
  <c r="V31" i="61"/>
  <c r="V30" i="61"/>
  <c r="V29" i="61"/>
  <c r="V28" i="61"/>
  <c r="V27" i="61"/>
  <c r="V26" i="61"/>
  <c r="V25" i="61"/>
  <c r="V24" i="61"/>
  <c r="V23" i="61"/>
  <c r="V22" i="61"/>
  <c r="V21" i="61"/>
  <c r="V20" i="61"/>
  <c r="V19" i="61"/>
  <c r="U95" i="61"/>
  <c r="T95" i="61"/>
  <c r="T94" i="61"/>
  <c r="T93" i="61"/>
  <c r="T92" i="61"/>
  <c r="T91" i="61"/>
  <c r="T90" i="61"/>
  <c r="T89" i="61"/>
  <c r="T88" i="61"/>
  <c r="T87" i="61"/>
  <c r="T86" i="61"/>
  <c r="T85" i="61"/>
  <c r="T84" i="61"/>
  <c r="T83" i="61"/>
  <c r="T82" i="61"/>
  <c r="T81" i="61"/>
  <c r="T80" i="61"/>
  <c r="T79" i="61"/>
  <c r="T78" i="61"/>
  <c r="T77" i="61"/>
  <c r="T76" i="61"/>
  <c r="T75" i="61"/>
  <c r="T74" i="61"/>
  <c r="T73" i="61"/>
  <c r="T72" i="61"/>
  <c r="T71" i="61"/>
  <c r="T70" i="61"/>
  <c r="T69" i="61"/>
  <c r="T68" i="61"/>
  <c r="T67" i="61"/>
  <c r="T66" i="61"/>
  <c r="T65" i="61"/>
  <c r="T64" i="61"/>
  <c r="T63" i="61"/>
  <c r="T62" i="61"/>
  <c r="T61" i="61"/>
  <c r="T60" i="61"/>
  <c r="T59" i="61"/>
  <c r="T58" i="61"/>
  <c r="T57" i="61"/>
  <c r="T56" i="61"/>
  <c r="T55" i="61"/>
  <c r="T54" i="61"/>
  <c r="T53" i="61"/>
  <c r="T52" i="61"/>
  <c r="T51" i="61"/>
  <c r="T50" i="61"/>
  <c r="T49" i="61"/>
  <c r="T48" i="61"/>
  <c r="T47" i="61"/>
  <c r="T46" i="61"/>
  <c r="T45" i="61"/>
  <c r="T44" i="61"/>
  <c r="T43" i="61"/>
  <c r="T42" i="61"/>
  <c r="T41" i="61"/>
  <c r="T40" i="61"/>
  <c r="T39" i="61"/>
  <c r="T38" i="61"/>
  <c r="T37" i="61"/>
  <c r="T36" i="61"/>
  <c r="T35" i="61"/>
  <c r="T34" i="61"/>
  <c r="T33" i="61"/>
  <c r="T32" i="61"/>
  <c r="T31" i="61"/>
  <c r="T30" i="61"/>
  <c r="T29" i="61"/>
  <c r="T28" i="61"/>
  <c r="T27" i="61"/>
  <c r="T26" i="61"/>
  <c r="T25" i="61"/>
  <c r="T24" i="61"/>
  <c r="T23" i="61"/>
  <c r="T22" i="61"/>
  <c r="T21" i="61"/>
  <c r="T20" i="61"/>
  <c r="T19" i="61"/>
  <c r="S95" i="61"/>
  <c r="U92" i="61"/>
  <c r="S87" i="61"/>
  <c r="U84" i="61"/>
  <c r="S79" i="61"/>
  <c r="U76" i="61"/>
  <c r="S71" i="61"/>
  <c r="U68" i="61"/>
  <c r="S63" i="61"/>
  <c r="U60" i="61"/>
  <c r="S55" i="61"/>
  <c r="U52" i="61"/>
  <c r="S47" i="61"/>
  <c r="U44" i="61"/>
  <c r="S39" i="61"/>
  <c r="U36" i="61"/>
  <c r="S31" i="61"/>
  <c r="U28" i="61"/>
  <c r="S23" i="61"/>
  <c r="U20" i="61"/>
  <c r="S81" i="61"/>
  <c r="S73" i="61"/>
  <c r="S65" i="61"/>
  <c r="S57" i="61"/>
  <c r="U30" i="61"/>
  <c r="S25" i="61"/>
  <c r="S14" i="61"/>
  <c r="S86" i="61"/>
  <c r="S62" i="61"/>
  <c r="S38" i="61"/>
  <c r="S30" i="61"/>
  <c r="S92" i="61"/>
  <c r="U89" i="61"/>
  <c r="S84" i="61"/>
  <c r="U81" i="61"/>
  <c r="S76" i="61"/>
  <c r="U73" i="61"/>
  <c r="S68" i="61"/>
  <c r="U65" i="61"/>
  <c r="S60" i="61"/>
  <c r="U57" i="61"/>
  <c r="S52" i="61"/>
  <c r="U49" i="61"/>
  <c r="S44" i="61"/>
  <c r="U41" i="61"/>
  <c r="S36" i="61"/>
  <c r="U33" i="61"/>
  <c r="S28" i="61"/>
  <c r="U25" i="61"/>
  <c r="S20" i="61"/>
  <c r="U94" i="61"/>
  <c r="S89" i="61"/>
  <c r="U78" i="61"/>
  <c r="U70" i="61"/>
  <c r="U62" i="61"/>
  <c r="U54" i="61"/>
  <c r="S49" i="61"/>
  <c r="U46" i="61"/>
  <c r="S41" i="61"/>
  <c r="U38" i="61"/>
  <c r="S33" i="61"/>
  <c r="U22" i="61"/>
  <c r="S94" i="61"/>
  <c r="U91" i="61"/>
  <c r="U83" i="61"/>
  <c r="S78" i="61"/>
  <c r="U75" i="61"/>
  <c r="S70" i="61"/>
  <c r="U67" i="61"/>
  <c r="U59" i="61"/>
  <c r="S54" i="61"/>
  <c r="U51" i="61"/>
  <c r="S46" i="61"/>
  <c r="U43" i="61"/>
  <c r="U35" i="61"/>
  <c r="U27" i="61"/>
  <c r="S22" i="61"/>
  <c r="U19" i="61"/>
  <c r="U86" i="61"/>
  <c r="S91" i="61"/>
  <c r="U88" i="61"/>
  <c r="S83" i="61"/>
  <c r="U80" i="61"/>
  <c r="S75" i="61"/>
  <c r="U72" i="61"/>
  <c r="S67" i="61"/>
  <c r="U64" i="61"/>
  <c r="S59" i="61"/>
  <c r="U56" i="61"/>
  <c r="S51" i="61"/>
  <c r="U48" i="61"/>
  <c r="S43" i="61"/>
  <c r="U40" i="61"/>
  <c r="S35" i="61"/>
  <c r="U32" i="61"/>
  <c r="S27" i="61"/>
  <c r="U24" i="61"/>
  <c r="S19" i="61"/>
  <c r="S93" i="61"/>
  <c r="U66" i="61"/>
  <c r="S61" i="61"/>
  <c r="U58" i="61"/>
  <c r="U50" i="61"/>
  <c r="S45" i="61"/>
  <c r="U42" i="61"/>
  <c r="S37" i="61"/>
  <c r="U34" i="61"/>
  <c r="S29" i="61"/>
  <c r="U26" i="61"/>
  <c r="S21" i="61"/>
  <c r="U17" i="61"/>
  <c r="S11" i="61"/>
  <c r="U93" i="61"/>
  <c r="S88" i="61"/>
  <c r="U85" i="61"/>
  <c r="S80" i="61"/>
  <c r="U77" i="61"/>
  <c r="S72" i="61"/>
  <c r="U69" i="61"/>
  <c r="S64" i="61"/>
  <c r="U61" i="61"/>
  <c r="S56" i="61"/>
  <c r="U53" i="61"/>
  <c r="S48" i="61"/>
  <c r="U45" i="61"/>
  <c r="S40" i="61"/>
  <c r="U37" i="61"/>
  <c r="S32" i="61"/>
  <c r="U29" i="61"/>
  <c r="S24" i="61"/>
  <c r="U21" i="61"/>
  <c r="U90" i="61"/>
  <c r="S85" i="61"/>
  <c r="U82" i="61"/>
  <c r="S77" i="61"/>
  <c r="U74" i="61"/>
  <c r="S69" i="61"/>
  <c r="S53" i="61"/>
  <c r="S15" i="61"/>
  <c r="U71" i="61"/>
  <c r="S50" i="61"/>
  <c r="S17" i="61"/>
  <c r="S90" i="61"/>
  <c r="U47" i="61"/>
  <c r="S26" i="61"/>
  <c r="U87" i="61"/>
  <c r="S66" i="61"/>
  <c r="U23" i="61"/>
  <c r="S58" i="61"/>
  <c r="U63" i="61"/>
  <c r="S42" i="61"/>
  <c r="U39" i="61"/>
  <c r="U79" i="61"/>
  <c r="U31" i="61"/>
  <c r="S82" i="61"/>
  <c r="U55" i="61"/>
  <c r="S34" i="61"/>
  <c r="S74" i="61"/>
  <c r="Y16" i="61"/>
  <c r="Y17" i="61"/>
  <c r="W16" i="61"/>
  <c r="Y13" i="61"/>
  <c r="X15" i="61"/>
  <c r="X16" i="61"/>
  <c r="X12" i="61"/>
  <c r="T13" i="61"/>
  <c r="U16" i="61"/>
  <c r="U12" i="61"/>
  <c r="W14" i="61"/>
  <c r="W15" i="61"/>
  <c r="V17" i="61"/>
  <c r="W11" i="61"/>
  <c r="S12" i="61"/>
  <c r="T15" i="61"/>
  <c r="T11" i="61"/>
  <c r="Y94" i="46"/>
  <c r="X93" i="46"/>
  <c r="W92" i="46"/>
  <c r="V91" i="46"/>
  <c r="U90" i="46"/>
  <c r="T89" i="46"/>
  <c r="S88" i="46"/>
  <c r="Y86" i="46"/>
  <c r="X85" i="46"/>
  <c r="W84" i="46"/>
  <c r="V83" i="46"/>
  <c r="U82" i="46"/>
  <c r="T81" i="46"/>
  <c r="S80" i="46"/>
  <c r="Y78" i="46"/>
  <c r="X77" i="46"/>
  <c r="W76" i="46"/>
  <c r="V75" i="46"/>
  <c r="U74" i="46"/>
  <c r="T73" i="46"/>
  <c r="S72" i="46"/>
  <c r="Y70" i="46"/>
  <c r="X69" i="46"/>
  <c r="W68" i="46"/>
  <c r="V67" i="46"/>
  <c r="U66" i="46"/>
  <c r="T65" i="46"/>
  <c r="S64" i="46"/>
  <c r="Y62" i="46"/>
  <c r="X61" i="46"/>
  <c r="W60" i="46"/>
  <c r="V59" i="46"/>
  <c r="U58" i="46"/>
  <c r="T57" i="46"/>
  <c r="S56" i="46"/>
  <c r="Y54" i="46"/>
  <c r="X53" i="46"/>
  <c r="W52" i="46"/>
  <c r="V51" i="46"/>
  <c r="U50" i="46"/>
  <c r="T49" i="46"/>
  <c r="S48" i="46"/>
  <c r="Y46" i="46"/>
  <c r="X45" i="46"/>
  <c r="W44" i="46"/>
  <c r="V43" i="46"/>
  <c r="U42" i="46"/>
  <c r="T41" i="46"/>
  <c r="S40" i="46"/>
  <c r="Y38" i="46"/>
  <c r="X37" i="46"/>
  <c r="W36" i="46"/>
  <c r="V35" i="46"/>
  <c r="U34" i="46"/>
  <c r="T33" i="46"/>
  <c r="S32" i="46"/>
  <c r="Y30" i="46"/>
  <c r="X29" i="46"/>
  <c r="W28" i="46"/>
  <c r="V27" i="46"/>
  <c r="U26" i="46"/>
  <c r="T25" i="46"/>
  <c r="S24" i="46"/>
  <c r="Y22" i="46"/>
  <c r="X21" i="46"/>
  <c r="W20" i="46"/>
  <c r="V19" i="46"/>
  <c r="Y95" i="46"/>
  <c r="X95" i="46"/>
  <c r="W94" i="46"/>
  <c r="V93" i="46"/>
  <c r="U92" i="46"/>
  <c r="T91" i="46"/>
  <c r="S90" i="46"/>
  <c r="Y88" i="46"/>
  <c r="X87" i="46"/>
  <c r="W86" i="46"/>
  <c r="V85" i="46"/>
  <c r="U84" i="46"/>
  <c r="T83" i="46"/>
  <c r="S82" i="46"/>
  <c r="Y80" i="46"/>
  <c r="X79" i="46"/>
  <c r="W78" i="46"/>
  <c r="V77" i="46"/>
  <c r="U76" i="46"/>
  <c r="T75" i="46"/>
  <c r="S74" i="46"/>
  <c r="Y72" i="46"/>
  <c r="X71" i="46"/>
  <c r="W70" i="46"/>
  <c r="V69" i="46"/>
  <c r="U68" i="46"/>
  <c r="T67" i="46"/>
  <c r="S66" i="46"/>
  <c r="Y64" i="46"/>
  <c r="X63" i="46"/>
  <c r="W62" i="46"/>
  <c r="V61" i="46"/>
  <c r="U60" i="46"/>
  <c r="T59" i="46"/>
  <c r="S58" i="46"/>
  <c r="Y56" i="46"/>
  <c r="X55" i="46"/>
  <c r="W54" i="46"/>
  <c r="V53" i="46"/>
  <c r="U52" i="46"/>
  <c r="T51" i="46"/>
  <c r="S50" i="46"/>
  <c r="Y48" i="46"/>
  <c r="X47" i="46"/>
  <c r="W46" i="46"/>
  <c r="V45" i="46"/>
  <c r="U44" i="46"/>
  <c r="T43" i="46"/>
  <c r="S42" i="46"/>
  <c r="Y40" i="46"/>
  <c r="X39" i="46"/>
  <c r="W38" i="46"/>
  <c r="V37" i="46"/>
  <c r="U36" i="46"/>
  <c r="T35" i="46"/>
  <c r="S34" i="46"/>
  <c r="Y32" i="46"/>
  <c r="X31" i="46"/>
  <c r="W30" i="46"/>
  <c r="V29" i="46"/>
  <c r="U28" i="46"/>
  <c r="T27" i="46"/>
  <c r="S26" i="46"/>
  <c r="Y24" i="46"/>
  <c r="X23" i="46"/>
  <c r="W22" i="46"/>
  <c r="V21" i="46"/>
  <c r="U20" i="46"/>
  <c r="T19" i="46"/>
  <c r="W95" i="46"/>
  <c r="V95" i="46"/>
  <c r="U94" i="46"/>
  <c r="T93" i="46"/>
  <c r="S92" i="46"/>
  <c r="Y90" i="46"/>
  <c r="X89" i="46"/>
  <c r="W88" i="46"/>
  <c r="V87" i="46"/>
  <c r="U86" i="46"/>
  <c r="T85" i="46"/>
  <c r="S84" i="46"/>
  <c r="Y82" i="46"/>
  <c r="X81" i="46"/>
  <c r="W80" i="46"/>
  <c r="V79" i="46"/>
  <c r="U78" i="46"/>
  <c r="T77" i="46"/>
  <c r="S76" i="46"/>
  <c r="Y74" i="46"/>
  <c r="X73" i="46"/>
  <c r="W72" i="46"/>
  <c r="V71" i="46"/>
  <c r="U70" i="46"/>
  <c r="T69" i="46"/>
  <c r="S68" i="46"/>
  <c r="Y66" i="46"/>
  <c r="X65" i="46"/>
  <c r="W64" i="46"/>
  <c r="V63" i="46"/>
  <c r="U62" i="46"/>
  <c r="T61" i="46"/>
  <c r="S60" i="46"/>
  <c r="Y58" i="46"/>
  <c r="X57" i="46"/>
  <c r="W56" i="46"/>
  <c r="V55" i="46"/>
  <c r="U54" i="46"/>
  <c r="T53" i="46"/>
  <c r="S52" i="46"/>
  <c r="Y50" i="46"/>
  <c r="X49" i="46"/>
  <c r="W48" i="46"/>
  <c r="V47" i="46"/>
  <c r="U46" i="46"/>
  <c r="T45" i="46"/>
  <c r="S44" i="46"/>
  <c r="Y42" i="46"/>
  <c r="X41" i="46"/>
  <c r="W40" i="46"/>
  <c r="V39" i="46"/>
  <c r="U38" i="46"/>
  <c r="T37" i="46"/>
  <c r="S36" i="46"/>
  <c r="Y34" i="46"/>
  <c r="X33" i="46"/>
  <c r="W32" i="46"/>
  <c r="V31" i="46"/>
  <c r="U30" i="46"/>
  <c r="T29" i="46"/>
  <c r="S28" i="46"/>
  <c r="Y26" i="46"/>
  <c r="X25" i="46"/>
  <c r="W24" i="46"/>
  <c r="V23" i="46"/>
  <c r="U22" i="46"/>
  <c r="T21" i="46"/>
  <c r="S20" i="46"/>
  <c r="U95" i="46"/>
  <c r="T94" i="46"/>
  <c r="S93" i="46"/>
  <c r="Y91" i="46"/>
  <c r="X90" i="46"/>
  <c r="W89" i="46"/>
  <c r="V88" i="46"/>
  <c r="U87" i="46"/>
  <c r="T86" i="46"/>
  <c r="S85" i="46"/>
  <c r="Y83" i="46"/>
  <c r="X82" i="46"/>
  <c r="W81" i="46"/>
  <c r="V80" i="46"/>
  <c r="U79" i="46"/>
  <c r="T78" i="46"/>
  <c r="S77" i="46"/>
  <c r="Y75" i="46"/>
  <c r="X74" i="46"/>
  <c r="W73" i="46"/>
  <c r="V72" i="46"/>
  <c r="U71" i="46"/>
  <c r="T70" i="46"/>
  <c r="S69" i="46"/>
  <c r="Y67" i="46"/>
  <c r="X66" i="46"/>
  <c r="W65" i="46"/>
  <c r="V64" i="46"/>
  <c r="U63" i="46"/>
  <c r="T62" i="46"/>
  <c r="S61" i="46"/>
  <c r="Y59" i="46"/>
  <c r="X58" i="46"/>
  <c r="W57" i="46"/>
  <c r="V56" i="46"/>
  <c r="U55" i="46"/>
  <c r="T54" i="46"/>
  <c r="S53" i="46"/>
  <c r="Y51" i="46"/>
  <c r="X50" i="46"/>
  <c r="W49" i="46"/>
  <c r="V48" i="46"/>
  <c r="U47" i="46"/>
  <c r="T46" i="46"/>
  <c r="S45" i="46"/>
  <c r="Y43" i="46"/>
  <c r="X42" i="46"/>
  <c r="W41" i="46"/>
  <c r="V40" i="46"/>
  <c r="U39" i="46"/>
  <c r="T38" i="46"/>
  <c r="S37" i="46"/>
  <c r="Y35" i="46"/>
  <c r="X34" i="46"/>
  <c r="W33" i="46"/>
  <c r="V32" i="46"/>
  <c r="U31" i="46"/>
  <c r="T30" i="46"/>
  <c r="S29" i="46"/>
  <c r="Y27" i="46"/>
  <c r="X26" i="46"/>
  <c r="W25" i="46"/>
  <c r="V24" i="46"/>
  <c r="U23" i="46"/>
  <c r="T22" i="46"/>
  <c r="S21" i="46"/>
  <c r="Y19" i="46"/>
  <c r="T95" i="46"/>
  <c r="S94" i="46"/>
  <c r="Y92" i="46"/>
  <c r="X91" i="46"/>
  <c r="W90" i="46"/>
  <c r="V89" i="46"/>
  <c r="U88" i="46"/>
  <c r="T87" i="46"/>
  <c r="S86" i="46"/>
  <c r="Y84" i="46"/>
  <c r="X83" i="46"/>
  <c r="W82" i="46"/>
  <c r="V81" i="46"/>
  <c r="U80" i="46"/>
  <c r="T79" i="46"/>
  <c r="S78" i="46"/>
  <c r="Y76" i="46"/>
  <c r="X75" i="46"/>
  <c r="W74" i="46"/>
  <c r="V73" i="46"/>
  <c r="U72" i="46"/>
  <c r="T71" i="46"/>
  <c r="S70" i="46"/>
  <c r="Y68" i="46"/>
  <c r="X67" i="46"/>
  <c r="W66" i="46"/>
  <c r="V65" i="46"/>
  <c r="U64" i="46"/>
  <c r="T63" i="46"/>
  <c r="S62" i="46"/>
  <c r="Y60" i="46"/>
  <c r="X59" i="46"/>
  <c r="W58" i="46"/>
  <c r="V57" i="46"/>
  <c r="U56" i="46"/>
  <c r="T55" i="46"/>
  <c r="S54" i="46"/>
  <c r="Y52" i="46"/>
  <c r="X51" i="46"/>
  <c r="W50" i="46"/>
  <c r="V49" i="46"/>
  <c r="U48" i="46"/>
  <c r="T47" i="46"/>
  <c r="S46" i="46"/>
  <c r="Y44" i="46"/>
  <c r="X43" i="46"/>
  <c r="W42" i="46"/>
  <c r="V41" i="46"/>
  <c r="U40" i="46"/>
  <c r="T39" i="46"/>
  <c r="S38" i="46"/>
  <c r="Y36" i="46"/>
  <c r="X35" i="46"/>
  <c r="W34" i="46"/>
  <c r="V33" i="46"/>
  <c r="U32" i="46"/>
  <c r="T31" i="46"/>
  <c r="S30" i="46"/>
  <c r="Y28" i="46"/>
  <c r="X27" i="46"/>
  <c r="W26" i="46"/>
  <c r="V25" i="46"/>
  <c r="U24" i="46"/>
  <c r="T23" i="46"/>
  <c r="S22" i="46"/>
  <c r="Y20" i="46"/>
  <c r="X19" i="46"/>
  <c r="S95" i="46"/>
  <c r="T92" i="46"/>
  <c r="S89" i="46"/>
  <c r="Y85" i="46"/>
  <c r="S83" i="46"/>
  <c r="Y79" i="46"/>
  <c r="X76" i="46"/>
  <c r="Y73" i="46"/>
  <c r="X70" i="46"/>
  <c r="W67" i="46"/>
  <c r="X64" i="46"/>
  <c r="W61" i="46"/>
  <c r="V58" i="46"/>
  <c r="W55" i="46"/>
  <c r="V52" i="46"/>
  <c r="U49" i="46"/>
  <c r="V46" i="46"/>
  <c r="U43" i="46"/>
  <c r="T40" i="46"/>
  <c r="U37" i="46"/>
  <c r="T34" i="46"/>
  <c r="S31" i="46"/>
  <c r="T28" i="46"/>
  <c r="S25" i="46"/>
  <c r="Y21" i="46"/>
  <c r="S19" i="46"/>
  <c r="Y14" i="46"/>
  <c r="X11" i="46"/>
  <c r="X94" i="46"/>
  <c r="W91" i="46"/>
  <c r="X88" i="46"/>
  <c r="W85" i="46"/>
  <c r="V82" i="46"/>
  <c r="W79" i="46"/>
  <c r="V76" i="46"/>
  <c r="U73" i="46"/>
  <c r="V70" i="46"/>
  <c r="U67" i="46"/>
  <c r="T64" i="46"/>
  <c r="U61" i="46"/>
  <c r="T58" i="46"/>
  <c r="S55" i="46"/>
  <c r="T52" i="46"/>
  <c r="S49" i="46"/>
  <c r="Y45" i="46"/>
  <c r="S43" i="46"/>
  <c r="Y39" i="46"/>
  <c r="X36" i="46"/>
  <c r="Y33" i="46"/>
  <c r="X30" i="46"/>
  <c r="W27" i="46"/>
  <c r="X24" i="46"/>
  <c r="W21" i="46"/>
  <c r="V17" i="46"/>
  <c r="W14" i="46"/>
  <c r="V11" i="46"/>
  <c r="T74" i="46"/>
  <c r="Y61" i="46"/>
  <c r="Y55" i="46"/>
  <c r="X46" i="46"/>
  <c r="V34" i="46"/>
  <c r="U25" i="46"/>
  <c r="U19" i="46"/>
  <c r="V94" i="46"/>
  <c r="U91" i="46"/>
  <c r="T88" i="46"/>
  <c r="U85" i="46"/>
  <c r="T82" i="46"/>
  <c r="S79" i="46"/>
  <c r="T76" i="46"/>
  <c r="S73" i="46"/>
  <c r="Y69" i="46"/>
  <c r="S67" i="46"/>
  <c r="Y63" i="46"/>
  <c r="X60" i="46"/>
  <c r="Y57" i="46"/>
  <c r="X54" i="46"/>
  <c r="W51" i="46"/>
  <c r="X48" i="46"/>
  <c r="W45" i="46"/>
  <c r="V42" i="46"/>
  <c r="W39" i="46"/>
  <c r="V36" i="46"/>
  <c r="U33" i="46"/>
  <c r="V30" i="46"/>
  <c r="U27" i="46"/>
  <c r="T24" i="46"/>
  <c r="U21" i="46"/>
  <c r="T17" i="46"/>
  <c r="S14" i="46"/>
  <c r="T11" i="46"/>
  <c r="Y93" i="46"/>
  <c r="S91" i="46"/>
  <c r="R91" i="46" s="1"/>
  <c r="Y87" i="46"/>
  <c r="X84" i="46"/>
  <c r="Y81" i="46"/>
  <c r="X78" i="46"/>
  <c r="W75" i="46"/>
  <c r="X72" i="46"/>
  <c r="W69" i="46"/>
  <c r="V66" i="46"/>
  <c r="W63" i="46"/>
  <c r="V60" i="46"/>
  <c r="U57" i="46"/>
  <c r="V54" i="46"/>
  <c r="U51" i="46"/>
  <c r="T48" i="46"/>
  <c r="U45" i="46"/>
  <c r="T42" i="46"/>
  <c r="S39" i="46"/>
  <c r="T36" i="46"/>
  <c r="S33" i="46"/>
  <c r="Y29" i="46"/>
  <c r="S27" i="46"/>
  <c r="Y23" i="46"/>
  <c r="X20" i="46"/>
  <c r="Y16" i="46"/>
  <c r="X13" i="46"/>
  <c r="X40" i="46"/>
  <c r="W93" i="46"/>
  <c r="V90" i="46"/>
  <c r="W87" i="46"/>
  <c r="V84" i="46"/>
  <c r="U81" i="46"/>
  <c r="V78" i="46"/>
  <c r="U75" i="46"/>
  <c r="T72" i="46"/>
  <c r="U69" i="46"/>
  <c r="T66" i="46"/>
  <c r="S63" i="46"/>
  <c r="T60" i="46"/>
  <c r="S57" i="46"/>
  <c r="Y53" i="46"/>
  <c r="S51" i="46"/>
  <c r="Y47" i="46"/>
  <c r="X44" i="46"/>
  <c r="Y41" i="46"/>
  <c r="X38" i="46"/>
  <c r="W35" i="46"/>
  <c r="X32" i="46"/>
  <c r="W29" i="46"/>
  <c r="V26" i="46"/>
  <c r="W23" i="46"/>
  <c r="V20" i="46"/>
  <c r="U16" i="46"/>
  <c r="V13" i="46"/>
  <c r="U93" i="46"/>
  <c r="T90" i="46"/>
  <c r="S87" i="46"/>
  <c r="T84" i="46"/>
  <c r="S81" i="46"/>
  <c r="Y77" i="46"/>
  <c r="S75" i="46"/>
  <c r="Y71" i="46"/>
  <c r="X68" i="46"/>
  <c r="Y65" i="46"/>
  <c r="X62" i="46"/>
  <c r="W59" i="46"/>
  <c r="X56" i="46"/>
  <c r="W53" i="46"/>
  <c r="V50" i="46"/>
  <c r="W47" i="46"/>
  <c r="V44" i="46"/>
  <c r="U41" i="46"/>
  <c r="V38" i="46"/>
  <c r="U35" i="46"/>
  <c r="T32" i="46"/>
  <c r="U29" i="46"/>
  <c r="T26" i="46"/>
  <c r="S23" i="46"/>
  <c r="T20" i="46"/>
  <c r="S16" i="46"/>
  <c r="Y12" i="46"/>
  <c r="U77" i="46"/>
  <c r="S65" i="46"/>
  <c r="X52" i="46"/>
  <c r="W43" i="46"/>
  <c r="W31" i="46"/>
  <c r="V22" i="46"/>
  <c r="U12" i="46"/>
  <c r="X92" i="46"/>
  <c r="Y89" i="46"/>
  <c r="X86" i="46"/>
  <c r="W83" i="46"/>
  <c r="X80" i="46"/>
  <c r="W77" i="46"/>
  <c r="V74" i="46"/>
  <c r="W71" i="46"/>
  <c r="V68" i="46"/>
  <c r="U65" i="46"/>
  <c r="V62" i="46"/>
  <c r="U59" i="46"/>
  <c r="T56" i="46"/>
  <c r="U53" i="46"/>
  <c r="T50" i="46"/>
  <c r="S47" i="46"/>
  <c r="T44" i="46"/>
  <c r="S41" i="46"/>
  <c r="Y37" i="46"/>
  <c r="S35" i="46"/>
  <c r="Y31" i="46"/>
  <c r="X28" i="46"/>
  <c r="Y25" i="46"/>
  <c r="X22" i="46"/>
  <c r="W19" i="46"/>
  <c r="X15" i="46"/>
  <c r="W12" i="46"/>
  <c r="V92" i="46"/>
  <c r="U89" i="46"/>
  <c r="V86" i="46"/>
  <c r="U83" i="46"/>
  <c r="T80" i="46"/>
  <c r="S71" i="46"/>
  <c r="T68" i="46"/>
  <c r="S59" i="46"/>
  <c r="Y49" i="46"/>
  <c r="W37" i="46"/>
  <c r="V28" i="46"/>
  <c r="T15" i="46"/>
  <c r="W11" i="46"/>
  <c r="V12" i="46"/>
  <c r="T12" i="46"/>
  <c r="R12" i="46" s="1"/>
  <c r="V15" i="46"/>
  <c r="S11" i="46"/>
  <c r="U11" i="46"/>
  <c r="T14" i="46"/>
  <c r="U14" i="46"/>
  <c r="W17" i="46"/>
  <c r="U15" i="46"/>
  <c r="T13" i="46"/>
  <c r="R13" i="46" s="1"/>
  <c r="T16" i="46"/>
  <c r="S17" i="46"/>
  <c r="X16" i="46"/>
  <c r="V16" i="46"/>
  <c r="S15" i="46"/>
  <c r="Y15" i="46"/>
  <c r="W15" i="46"/>
  <c r="Y11" i="46"/>
  <c r="V19" i="59"/>
  <c r="T95" i="59"/>
  <c r="T94" i="59"/>
  <c r="T93" i="59"/>
  <c r="T92" i="59"/>
  <c r="T91" i="59"/>
  <c r="T90" i="59"/>
  <c r="U89" i="59"/>
  <c r="V88" i="59"/>
  <c r="V87" i="59"/>
  <c r="V86" i="59"/>
  <c r="V85" i="59"/>
  <c r="V84" i="59"/>
  <c r="W83" i="59"/>
  <c r="W82" i="59"/>
  <c r="X81" i="59"/>
  <c r="Y80" i="59"/>
  <c r="Y79" i="59"/>
  <c r="Y78" i="59"/>
  <c r="Y77" i="59"/>
  <c r="Z76" i="59"/>
  <c r="AA75" i="59"/>
  <c r="AA74" i="59"/>
  <c r="AA73" i="59"/>
  <c r="T72" i="59"/>
  <c r="T71" i="59"/>
  <c r="T70" i="59"/>
  <c r="T69" i="59"/>
  <c r="U68" i="59"/>
  <c r="V67" i="59"/>
  <c r="V66" i="59"/>
  <c r="V65" i="59"/>
  <c r="W64" i="59"/>
  <c r="W63" i="59"/>
  <c r="W62" i="59"/>
  <c r="W61" i="59"/>
  <c r="X60" i="59"/>
  <c r="Y59" i="59"/>
  <c r="Y58" i="59"/>
  <c r="Y57" i="59"/>
  <c r="Z56" i="59"/>
  <c r="Z55" i="59"/>
  <c r="Z54" i="59"/>
  <c r="Z53" i="59"/>
  <c r="AA52" i="59"/>
  <c r="T51" i="59"/>
  <c r="U50" i="59"/>
  <c r="U49" i="59"/>
  <c r="V48" i="59"/>
  <c r="V47" i="59"/>
  <c r="V46" i="59"/>
  <c r="V45" i="59"/>
  <c r="V44" i="59"/>
  <c r="W43" i="59"/>
  <c r="X42" i="59"/>
  <c r="X41" i="59"/>
  <c r="Y40" i="59"/>
  <c r="Y39" i="59"/>
  <c r="Y38" i="59"/>
  <c r="Y37" i="59"/>
  <c r="Z36" i="59"/>
  <c r="AA35" i="59"/>
  <c r="T34" i="59"/>
  <c r="U33" i="59"/>
  <c r="V32" i="59"/>
  <c r="V31" i="59"/>
  <c r="W30" i="59"/>
  <c r="W29" i="59"/>
  <c r="X28" i="59"/>
  <c r="Y27" i="59"/>
  <c r="Z26" i="59"/>
  <c r="V95" i="59"/>
  <c r="X88" i="59"/>
  <c r="Y83" i="59"/>
  <c r="AA79" i="59"/>
  <c r="AA19" i="59"/>
  <c r="AA95" i="59"/>
  <c r="AA94" i="59"/>
  <c r="AA93" i="59"/>
  <c r="AA92" i="59"/>
  <c r="AA91" i="59"/>
  <c r="AA90" i="59"/>
  <c r="T89" i="59"/>
  <c r="U88" i="59"/>
  <c r="U87" i="59"/>
  <c r="U86" i="59"/>
  <c r="U85" i="59"/>
  <c r="U84" i="59"/>
  <c r="V83" i="59"/>
  <c r="V82" i="59"/>
  <c r="W81" i="59"/>
  <c r="X80" i="59"/>
  <c r="X79" i="59"/>
  <c r="X78" i="59"/>
  <c r="X77" i="59"/>
  <c r="Y76" i="59"/>
  <c r="Z75" i="59"/>
  <c r="Z74" i="59"/>
  <c r="Z73" i="59"/>
  <c r="AA72" i="59"/>
  <c r="AA71" i="59"/>
  <c r="AA70" i="59"/>
  <c r="AA69" i="59"/>
  <c r="T68" i="59"/>
  <c r="U67" i="59"/>
  <c r="U66" i="59"/>
  <c r="U65" i="59"/>
  <c r="V64" i="59"/>
  <c r="V63" i="59"/>
  <c r="V62" i="59"/>
  <c r="V61" i="59"/>
  <c r="W60" i="59"/>
  <c r="X59" i="59"/>
  <c r="X58" i="59"/>
  <c r="X57" i="59"/>
  <c r="Y56" i="59"/>
  <c r="Y55" i="59"/>
  <c r="Y54" i="59"/>
  <c r="Y53" i="59"/>
  <c r="Z52" i="59"/>
  <c r="AA51" i="59"/>
  <c r="T50" i="59"/>
  <c r="T49" i="59"/>
  <c r="U48" i="59"/>
  <c r="U47" i="59"/>
  <c r="U46" i="59"/>
  <c r="U45" i="59"/>
  <c r="U44" i="59"/>
  <c r="V43" i="59"/>
  <c r="W42" i="59"/>
  <c r="W41" i="59"/>
  <c r="X40" i="59"/>
  <c r="X39" i="59"/>
  <c r="X38" i="59"/>
  <c r="X37" i="59"/>
  <c r="Y36" i="59"/>
  <c r="Z35" i="59"/>
  <c r="AA34" i="59"/>
  <c r="T33" i="59"/>
  <c r="U32" i="59"/>
  <c r="U31" i="59"/>
  <c r="V30" i="59"/>
  <c r="V29" i="59"/>
  <c r="W28" i="59"/>
  <c r="X27" i="59"/>
  <c r="Y26" i="59"/>
  <c r="T11" i="59"/>
  <c r="V94" i="59"/>
  <c r="V90" i="59"/>
  <c r="X84" i="59"/>
  <c r="AA80" i="59"/>
  <c r="T76" i="59"/>
  <c r="T19" i="59"/>
  <c r="Z95" i="59"/>
  <c r="Z94" i="59"/>
  <c r="Z93" i="59"/>
  <c r="Z92" i="59"/>
  <c r="Z91" i="59"/>
  <c r="Z90" i="59"/>
  <c r="AA89" i="59"/>
  <c r="T88" i="59"/>
  <c r="T87" i="59"/>
  <c r="T86" i="59"/>
  <c r="T85" i="59"/>
  <c r="T84" i="59"/>
  <c r="U83" i="59"/>
  <c r="U82" i="59"/>
  <c r="V81" i="59"/>
  <c r="W80" i="59"/>
  <c r="W79" i="59"/>
  <c r="W78" i="59"/>
  <c r="W77" i="59"/>
  <c r="X76" i="59"/>
  <c r="Y75" i="59"/>
  <c r="Y74" i="59"/>
  <c r="Y73" i="59"/>
  <c r="Z72" i="59"/>
  <c r="Z71" i="59"/>
  <c r="Z70" i="59"/>
  <c r="Z69" i="59"/>
  <c r="AA68" i="59"/>
  <c r="T67" i="59"/>
  <c r="T66" i="59"/>
  <c r="T65" i="59"/>
  <c r="U64" i="59"/>
  <c r="U63" i="59"/>
  <c r="U62" i="59"/>
  <c r="U61" i="59"/>
  <c r="V60" i="59"/>
  <c r="W59" i="59"/>
  <c r="W58" i="59"/>
  <c r="W57" i="59"/>
  <c r="X56" i="59"/>
  <c r="X55" i="59"/>
  <c r="X54" i="59"/>
  <c r="X53" i="59"/>
  <c r="Y52" i="59"/>
  <c r="Z51" i="59"/>
  <c r="AA50" i="59"/>
  <c r="AA49" i="59"/>
  <c r="T48" i="59"/>
  <c r="T47" i="59"/>
  <c r="T46" i="59"/>
  <c r="T45" i="59"/>
  <c r="T44" i="59"/>
  <c r="U43" i="59"/>
  <c r="V42" i="59"/>
  <c r="V41" i="59"/>
  <c r="W40" i="59"/>
  <c r="W39" i="59"/>
  <c r="W38" i="59"/>
  <c r="W37" i="59"/>
  <c r="X36" i="59"/>
  <c r="Y35" i="59"/>
  <c r="Z34" i="59"/>
  <c r="AA33" i="59"/>
  <c r="T32" i="59"/>
  <c r="T31" i="59"/>
  <c r="U30" i="59"/>
  <c r="U29" i="59"/>
  <c r="V28" i="59"/>
  <c r="W27" i="59"/>
  <c r="X26" i="59"/>
  <c r="AA17" i="59"/>
  <c r="Y95" i="59"/>
  <c r="Y94" i="59"/>
  <c r="Y93" i="59"/>
  <c r="Y92" i="59"/>
  <c r="Y91" i="59"/>
  <c r="Y90" i="59"/>
  <c r="Z89" i="59"/>
  <c r="AA88" i="59"/>
  <c r="AA87" i="59"/>
  <c r="AA86" i="59"/>
  <c r="AA85" i="59"/>
  <c r="AA84" i="59"/>
  <c r="T83" i="59"/>
  <c r="T82" i="59"/>
  <c r="U81" i="59"/>
  <c r="V80" i="59"/>
  <c r="V79" i="59"/>
  <c r="V78" i="59"/>
  <c r="V77" i="59"/>
  <c r="W76" i="59"/>
  <c r="X75" i="59"/>
  <c r="X74" i="59"/>
  <c r="X73" i="59"/>
  <c r="Y72" i="59"/>
  <c r="Y71" i="59"/>
  <c r="Y70" i="59"/>
  <c r="Y69" i="59"/>
  <c r="Z68" i="59"/>
  <c r="AA67" i="59"/>
  <c r="AA66" i="59"/>
  <c r="AA65" i="59"/>
  <c r="T64" i="59"/>
  <c r="T63" i="59"/>
  <c r="T62" i="59"/>
  <c r="T61" i="59"/>
  <c r="U60" i="59"/>
  <c r="V59" i="59"/>
  <c r="V58" i="59"/>
  <c r="V57" i="59"/>
  <c r="W56" i="59"/>
  <c r="W55" i="59"/>
  <c r="W54" i="59"/>
  <c r="W53" i="59"/>
  <c r="X52" i="59"/>
  <c r="Y51" i="59"/>
  <c r="Z50" i="59"/>
  <c r="Z49" i="59"/>
  <c r="AA48" i="59"/>
  <c r="AA47" i="59"/>
  <c r="AA46" i="59"/>
  <c r="AA45" i="59"/>
  <c r="AA44" i="59"/>
  <c r="T43" i="59"/>
  <c r="U42" i="59"/>
  <c r="U41" i="59"/>
  <c r="V40" i="59"/>
  <c r="V39" i="59"/>
  <c r="V38" i="59"/>
  <c r="V37" i="59"/>
  <c r="W36" i="59"/>
  <c r="X35" i="59"/>
  <c r="Y34" i="59"/>
  <c r="Z33" i="59"/>
  <c r="AA32" i="59"/>
  <c r="AA31" i="59"/>
  <c r="T30" i="59"/>
  <c r="T29" i="59"/>
  <c r="U28" i="59"/>
  <c r="V27" i="59"/>
  <c r="W26" i="59"/>
  <c r="V93" i="59"/>
  <c r="W89" i="59"/>
  <c r="X85" i="59"/>
  <c r="Z81" i="59"/>
  <c r="AA77" i="59"/>
  <c r="U75" i="59"/>
  <c r="U73" i="59"/>
  <c r="X95" i="59"/>
  <c r="X94" i="59"/>
  <c r="X93" i="59"/>
  <c r="X92" i="59"/>
  <c r="X91" i="59"/>
  <c r="X90" i="59"/>
  <c r="Y89" i="59"/>
  <c r="Z88" i="59"/>
  <c r="Z87" i="59"/>
  <c r="Z86" i="59"/>
  <c r="Z85" i="59"/>
  <c r="Z84" i="59"/>
  <c r="AA83" i="59"/>
  <c r="AA82" i="59"/>
  <c r="T81" i="59"/>
  <c r="U80" i="59"/>
  <c r="U79" i="59"/>
  <c r="U78" i="59"/>
  <c r="U77" i="59"/>
  <c r="V76" i="59"/>
  <c r="W75" i="59"/>
  <c r="W74" i="59"/>
  <c r="W73" i="59"/>
  <c r="X72" i="59"/>
  <c r="X71" i="59"/>
  <c r="X70" i="59"/>
  <c r="X69" i="59"/>
  <c r="Y68" i="59"/>
  <c r="Z67" i="59"/>
  <c r="Z66" i="59"/>
  <c r="Z65" i="59"/>
  <c r="AA64" i="59"/>
  <c r="AA63" i="59"/>
  <c r="AA62" i="59"/>
  <c r="AA61" i="59"/>
  <c r="T60" i="59"/>
  <c r="U59" i="59"/>
  <c r="U58" i="59"/>
  <c r="U57" i="59"/>
  <c r="V56" i="59"/>
  <c r="V55" i="59"/>
  <c r="V54" i="59"/>
  <c r="V53" i="59"/>
  <c r="W52" i="59"/>
  <c r="X51" i="59"/>
  <c r="Y50" i="59"/>
  <c r="Y49" i="59"/>
  <c r="Z48" i="59"/>
  <c r="Z47" i="59"/>
  <c r="Z46" i="59"/>
  <c r="Z45" i="59"/>
  <c r="Z44" i="59"/>
  <c r="AA43" i="59"/>
  <c r="T42" i="59"/>
  <c r="T41" i="59"/>
  <c r="U40" i="59"/>
  <c r="U39" i="59"/>
  <c r="U38" i="59"/>
  <c r="U37" i="59"/>
  <c r="V36" i="59"/>
  <c r="W35" i="59"/>
  <c r="X34" i="59"/>
  <c r="Y33" i="59"/>
  <c r="Z32" i="59"/>
  <c r="Z31" i="59"/>
  <c r="AA30" i="59"/>
  <c r="AA29" i="59"/>
  <c r="T28" i="59"/>
  <c r="U27" i="59"/>
  <c r="V26" i="59"/>
  <c r="W95" i="59"/>
  <c r="W94" i="59"/>
  <c r="W93" i="59"/>
  <c r="W92" i="59"/>
  <c r="W91" i="59"/>
  <c r="W90" i="59"/>
  <c r="X89" i="59"/>
  <c r="Y88" i="59"/>
  <c r="Y87" i="59"/>
  <c r="Y86" i="59"/>
  <c r="Y85" i="59"/>
  <c r="Y84" i="59"/>
  <c r="Z83" i="59"/>
  <c r="Z82" i="59"/>
  <c r="AA81" i="59"/>
  <c r="T80" i="59"/>
  <c r="T79" i="59"/>
  <c r="T78" i="59"/>
  <c r="T77" i="59"/>
  <c r="U76" i="59"/>
  <c r="V75" i="59"/>
  <c r="V74" i="59"/>
  <c r="V73" i="59"/>
  <c r="W72" i="59"/>
  <c r="W71" i="59"/>
  <c r="W70" i="59"/>
  <c r="W69" i="59"/>
  <c r="X68" i="59"/>
  <c r="Y67" i="59"/>
  <c r="Y66" i="59"/>
  <c r="Y65" i="59"/>
  <c r="Z64" i="59"/>
  <c r="Z63" i="59"/>
  <c r="Z62" i="59"/>
  <c r="Z61" i="59"/>
  <c r="AA60" i="59"/>
  <c r="T59" i="59"/>
  <c r="T58" i="59"/>
  <c r="T57" i="59"/>
  <c r="U56" i="59"/>
  <c r="U55" i="59"/>
  <c r="U54" i="59"/>
  <c r="U53" i="59"/>
  <c r="V52" i="59"/>
  <c r="W51" i="59"/>
  <c r="X50" i="59"/>
  <c r="X49" i="59"/>
  <c r="Y48" i="59"/>
  <c r="Y47" i="59"/>
  <c r="Y46" i="59"/>
  <c r="Y45" i="59"/>
  <c r="Y44" i="59"/>
  <c r="Z43" i="59"/>
  <c r="AA42" i="59"/>
  <c r="AA41" i="59"/>
  <c r="T40" i="59"/>
  <c r="T39" i="59"/>
  <c r="T38" i="59"/>
  <c r="T37" i="59"/>
  <c r="U36" i="59"/>
  <c r="V35" i="59"/>
  <c r="W34" i="59"/>
  <c r="X33" i="59"/>
  <c r="Y32" i="59"/>
  <c r="Y31" i="59"/>
  <c r="Z30" i="59"/>
  <c r="Z29" i="59"/>
  <c r="AA28" i="59"/>
  <c r="T27" i="59"/>
  <c r="U26" i="59"/>
  <c r="V92" i="59"/>
  <c r="V91" i="59"/>
  <c r="X87" i="59"/>
  <c r="Y82" i="59"/>
  <c r="AA78" i="59"/>
  <c r="U74" i="59"/>
  <c r="U95" i="59"/>
  <c r="W87" i="59"/>
  <c r="Z80" i="59"/>
  <c r="T73" i="59"/>
  <c r="U69" i="59"/>
  <c r="W65" i="59"/>
  <c r="X61" i="59"/>
  <c r="Z57" i="59"/>
  <c r="AA53" i="59"/>
  <c r="V50" i="59"/>
  <c r="W46" i="59"/>
  <c r="Y42" i="59"/>
  <c r="Z38" i="59"/>
  <c r="T35" i="59"/>
  <c r="W31" i="59"/>
  <c r="Z27" i="59"/>
  <c r="U94" i="59"/>
  <c r="X86" i="59"/>
  <c r="Z79" i="59"/>
  <c r="V72" i="59"/>
  <c r="W68" i="59"/>
  <c r="Y64" i="59"/>
  <c r="Z60" i="59"/>
  <c r="T53" i="59"/>
  <c r="W49" i="59"/>
  <c r="X45" i="59"/>
  <c r="Z41" i="59"/>
  <c r="AA37" i="59"/>
  <c r="V34" i="59"/>
  <c r="Y30" i="59"/>
  <c r="X83" i="59"/>
  <c r="X66" i="59"/>
  <c r="Y62" i="59"/>
  <c r="V51" i="59"/>
  <c r="Y43" i="59"/>
  <c r="AA39" i="59"/>
  <c r="Z28" i="59"/>
  <c r="U93" i="59"/>
  <c r="W86" i="59"/>
  <c r="Z78" i="59"/>
  <c r="U72" i="59"/>
  <c r="V68" i="59"/>
  <c r="X64" i="59"/>
  <c r="Y60" i="59"/>
  <c r="AA56" i="59"/>
  <c r="V49" i="59"/>
  <c r="W45" i="59"/>
  <c r="Y41" i="59"/>
  <c r="Z37" i="59"/>
  <c r="U34" i="59"/>
  <c r="X30" i="59"/>
  <c r="AA26" i="59"/>
  <c r="U92" i="59"/>
  <c r="W85" i="59"/>
  <c r="Z77" i="59"/>
  <c r="V71" i="59"/>
  <c r="X67" i="59"/>
  <c r="Y63" i="59"/>
  <c r="AA59" i="59"/>
  <c r="T56" i="59"/>
  <c r="U52" i="59"/>
  <c r="X48" i="59"/>
  <c r="X44" i="59"/>
  <c r="AA40" i="59"/>
  <c r="W33" i="59"/>
  <c r="Y29" i="59"/>
  <c r="T26" i="59"/>
  <c r="U90" i="59"/>
  <c r="V70" i="59"/>
  <c r="AA58" i="59"/>
  <c r="X47" i="59"/>
  <c r="X32" i="59"/>
  <c r="U91" i="59"/>
  <c r="W84" i="59"/>
  <c r="AA76" i="59"/>
  <c r="U71" i="59"/>
  <c r="W67" i="59"/>
  <c r="X63" i="59"/>
  <c r="Z59" i="59"/>
  <c r="AA55" i="59"/>
  <c r="T52" i="59"/>
  <c r="W48" i="59"/>
  <c r="W44" i="59"/>
  <c r="Z40" i="59"/>
  <c r="AA36" i="59"/>
  <c r="V33" i="59"/>
  <c r="X29" i="59"/>
  <c r="T55" i="59"/>
  <c r="T36" i="59"/>
  <c r="V89" i="59"/>
  <c r="X82" i="59"/>
  <c r="T75" i="59"/>
  <c r="U70" i="59"/>
  <c r="W66" i="59"/>
  <c r="X62" i="59"/>
  <c r="Z58" i="59"/>
  <c r="AA54" i="59"/>
  <c r="U51" i="59"/>
  <c r="W47" i="59"/>
  <c r="X43" i="59"/>
  <c r="Z39" i="59"/>
  <c r="W32" i="59"/>
  <c r="Y28" i="59"/>
  <c r="W88" i="59"/>
  <c r="Y81" i="59"/>
  <c r="T74" i="59"/>
  <c r="V69" i="59"/>
  <c r="X65" i="59"/>
  <c r="Y61" i="59"/>
  <c r="AA57" i="59"/>
  <c r="T54" i="59"/>
  <c r="W50" i="59"/>
  <c r="X46" i="59"/>
  <c r="Z42" i="59"/>
  <c r="AA38" i="59"/>
  <c r="U35" i="59"/>
  <c r="X31" i="59"/>
  <c r="AA27" i="59"/>
  <c r="T17" i="59"/>
  <c r="S26" i="74"/>
  <c r="R93" i="74"/>
  <c r="R82" i="74"/>
  <c r="R72" i="74"/>
  <c r="Q72" i="74" s="1"/>
  <c r="R58" i="74"/>
  <c r="R38" i="74"/>
  <c r="S12" i="74"/>
  <c r="T39" i="74"/>
  <c r="T31" i="74"/>
  <c r="T23" i="74"/>
  <c r="S92" i="74"/>
  <c r="Q92" i="74" s="1"/>
  <c r="S84" i="74"/>
  <c r="S76" i="74"/>
  <c r="S68" i="74"/>
  <c r="S59" i="74"/>
  <c r="S50" i="74"/>
  <c r="S41" i="74"/>
  <c r="S32" i="74"/>
  <c r="S22" i="74"/>
  <c r="R89" i="74"/>
  <c r="Q89" i="74" s="1"/>
  <c r="R78" i="74"/>
  <c r="Q78" i="74" s="1"/>
  <c r="R68" i="74"/>
  <c r="Q68" i="74" s="1"/>
  <c r="R54" i="74"/>
  <c r="R22" i="74"/>
  <c r="U78" i="74"/>
  <c r="U70" i="74"/>
  <c r="U62" i="74"/>
  <c r="U54" i="74"/>
  <c r="U46" i="74"/>
  <c r="U38" i="74"/>
  <c r="U30" i="74"/>
  <c r="U22" i="74"/>
  <c r="U9" i="74" s="1"/>
  <c r="T94" i="74"/>
  <c r="T86" i="74"/>
  <c r="T78" i="74"/>
  <c r="T70" i="74"/>
  <c r="Q70" i="74" s="1"/>
  <c r="T62" i="74"/>
  <c r="T54" i="74"/>
  <c r="T46" i="74"/>
  <c r="T38" i="74"/>
  <c r="Q38" i="74" s="1"/>
  <c r="T30" i="74"/>
  <c r="T22" i="74"/>
  <c r="S91" i="74"/>
  <c r="S83" i="74"/>
  <c r="S75" i="74"/>
  <c r="S67" i="74"/>
  <c r="S58" i="74"/>
  <c r="S49" i="74"/>
  <c r="S40" i="74"/>
  <c r="S31" i="74"/>
  <c r="S20" i="74"/>
  <c r="R88" i="74"/>
  <c r="Q88" i="74" s="1"/>
  <c r="R77" i="74"/>
  <c r="R66" i="74"/>
  <c r="R53" i="74"/>
  <c r="U11" i="74"/>
  <c r="T61" i="74"/>
  <c r="T53" i="74"/>
  <c r="T45" i="74"/>
  <c r="T37" i="74"/>
  <c r="T29" i="74"/>
  <c r="T21" i="74"/>
  <c r="S90" i="74"/>
  <c r="S82" i="74"/>
  <c r="Q82" i="74" s="1"/>
  <c r="S74" i="74"/>
  <c r="Q74" i="74" s="1"/>
  <c r="S66" i="74"/>
  <c r="S57" i="74"/>
  <c r="S48" i="74"/>
  <c r="S39" i="74"/>
  <c r="S30" i="74"/>
  <c r="S19" i="74"/>
  <c r="R86" i="74"/>
  <c r="Q86" i="74" s="1"/>
  <c r="R76" i="74"/>
  <c r="R65" i="74"/>
  <c r="R48" i="74"/>
  <c r="U16" i="74"/>
  <c r="Q58" i="74"/>
  <c r="Q40" i="74"/>
  <c r="Q80" i="74"/>
  <c r="Q57" i="74"/>
  <c r="Q56" i="74"/>
  <c r="R32" i="74"/>
  <c r="V12" i="74"/>
  <c r="Q77" i="74"/>
  <c r="Q65" i="74"/>
  <c r="Q24" i="74"/>
  <c r="Q48" i="74"/>
  <c r="Q84" i="74"/>
  <c r="R62" i="74"/>
  <c r="R46" i="74"/>
  <c r="T14" i="74"/>
  <c r="W11" i="73"/>
  <c r="W17" i="73"/>
  <c r="R17" i="73"/>
  <c r="R11" i="73"/>
  <c r="S25" i="74"/>
  <c r="R87" i="74"/>
  <c r="Q87" i="74" s="1"/>
  <c r="R79" i="74"/>
  <c r="Q79" i="74" s="1"/>
  <c r="R71" i="74"/>
  <c r="R63" i="74"/>
  <c r="R55" i="74"/>
  <c r="Q55" i="74" s="1"/>
  <c r="R47" i="74"/>
  <c r="R39" i="74"/>
  <c r="R31" i="74"/>
  <c r="Q31" i="74" s="1"/>
  <c r="R23" i="74"/>
  <c r="Q23" i="74" s="1"/>
  <c r="T12" i="74"/>
  <c r="V15" i="74"/>
  <c r="R15" i="74"/>
  <c r="S13" i="74"/>
  <c r="R37" i="74"/>
  <c r="R29" i="74"/>
  <c r="R21" i="74"/>
  <c r="R16" i="74"/>
  <c r="Q16" i="74" s="1"/>
  <c r="S11" i="74"/>
  <c r="R14" i="74"/>
  <c r="U13" i="74"/>
  <c r="R60" i="74"/>
  <c r="Q60" i="74" s="1"/>
  <c r="R52" i="74"/>
  <c r="R44" i="74"/>
  <c r="Q44" i="74" s="1"/>
  <c r="R36" i="74"/>
  <c r="Q36" i="74" s="1"/>
  <c r="R28" i="74"/>
  <c r="Q28" i="74" s="1"/>
  <c r="R20" i="74"/>
  <c r="V17" i="74"/>
  <c r="W13" i="74"/>
  <c r="U12" i="74"/>
  <c r="S14" i="74"/>
  <c r="S61" i="74"/>
  <c r="S53" i="74"/>
  <c r="Q53" i="74" s="1"/>
  <c r="S45" i="74"/>
  <c r="Q45" i="74" s="1"/>
  <c r="S37" i="74"/>
  <c r="S29" i="74"/>
  <c r="S21" i="74"/>
  <c r="R91" i="74"/>
  <c r="Q91" i="74" s="1"/>
  <c r="R83" i="74"/>
  <c r="R75" i="74"/>
  <c r="R67" i="74"/>
  <c r="R59" i="74"/>
  <c r="R51" i="74"/>
  <c r="R43" i="74"/>
  <c r="Q43" i="74" s="1"/>
  <c r="R35" i="74"/>
  <c r="R27" i="74"/>
  <c r="Q27" i="74" s="1"/>
  <c r="V16" i="74"/>
  <c r="T17" i="74"/>
  <c r="V13" i="74"/>
  <c r="U14" i="74"/>
  <c r="R50" i="74"/>
  <c r="R42" i="74"/>
  <c r="R34" i="74"/>
  <c r="R26" i="74"/>
  <c r="Q26" i="74" s="1"/>
  <c r="T13" i="74"/>
  <c r="T11" i="74"/>
  <c r="V14" i="74"/>
  <c r="W15" i="74"/>
  <c r="U15" i="74"/>
  <c r="R49" i="74"/>
  <c r="R41" i="74"/>
  <c r="R33" i="74"/>
  <c r="Q33" i="74" s="1"/>
  <c r="R25" i="74"/>
  <c r="V11" i="74"/>
  <c r="S15" i="74"/>
  <c r="T15" i="74"/>
  <c r="W12" i="74"/>
  <c r="W11" i="74"/>
  <c r="W17" i="74"/>
  <c r="R17" i="74"/>
  <c r="R11" i="74"/>
  <c r="R95" i="74"/>
  <c r="W95" i="74"/>
  <c r="W19" i="74"/>
  <c r="W9" i="74" s="1"/>
  <c r="R19" i="74"/>
  <c r="W95" i="73"/>
  <c r="V94" i="73"/>
  <c r="U93" i="73"/>
  <c r="T92" i="73"/>
  <c r="S91" i="73"/>
  <c r="R90" i="73"/>
  <c r="W88" i="73"/>
  <c r="U87" i="73"/>
  <c r="T86" i="73"/>
  <c r="S85" i="73"/>
  <c r="R84" i="73"/>
  <c r="W82" i="73"/>
  <c r="U81" i="73"/>
  <c r="T80" i="73"/>
  <c r="W77" i="73"/>
  <c r="V76" i="73"/>
  <c r="T75" i="73"/>
  <c r="S74" i="73"/>
  <c r="V71" i="73"/>
  <c r="U70" i="73"/>
  <c r="T69" i="73"/>
  <c r="S68" i="73"/>
  <c r="V65" i="73"/>
  <c r="U64" i="73"/>
  <c r="S63" i="73"/>
  <c r="R62" i="73"/>
  <c r="V59" i="73"/>
  <c r="U58" i="73"/>
  <c r="S57" i="73"/>
  <c r="R56" i="73"/>
  <c r="W54" i="73"/>
  <c r="V53" i="73"/>
  <c r="U52" i="73"/>
  <c r="S51" i="73"/>
  <c r="R50" i="73"/>
  <c r="W48" i="73"/>
  <c r="U47" i="73"/>
  <c r="T46" i="73"/>
  <c r="S45" i="73"/>
  <c r="R44" i="73"/>
  <c r="W42" i="73"/>
  <c r="U41" i="73"/>
  <c r="T40" i="73"/>
  <c r="R39" i="73"/>
  <c r="W36" i="73"/>
  <c r="U35" i="73"/>
  <c r="T34" i="73"/>
  <c r="R33" i="73"/>
  <c r="W31" i="73"/>
  <c r="V30" i="73"/>
  <c r="U29" i="73"/>
  <c r="T28" i="73"/>
  <c r="R27" i="73"/>
  <c r="U31" i="73"/>
  <c r="W26" i="73"/>
  <c r="U75" i="73"/>
  <c r="T63" i="73"/>
  <c r="V52" i="73"/>
  <c r="R32" i="73"/>
  <c r="R95" i="73"/>
  <c r="U94" i="73"/>
  <c r="T93" i="73"/>
  <c r="S92" i="73"/>
  <c r="R91" i="73"/>
  <c r="W89" i="73"/>
  <c r="V88" i="73"/>
  <c r="T87" i="73"/>
  <c r="S86" i="73"/>
  <c r="R85" i="73"/>
  <c r="W83" i="73"/>
  <c r="V82" i="73"/>
  <c r="T81" i="73"/>
  <c r="R80" i="73"/>
  <c r="W78" i="73"/>
  <c r="V77" i="73"/>
  <c r="U76" i="73"/>
  <c r="S75" i="73"/>
  <c r="R74" i="73"/>
  <c r="W72" i="73"/>
  <c r="U71" i="73"/>
  <c r="T70" i="73"/>
  <c r="S69" i="73"/>
  <c r="R68" i="73"/>
  <c r="W66" i="73"/>
  <c r="U65" i="73"/>
  <c r="T64" i="73"/>
  <c r="R63" i="73"/>
  <c r="W60" i="73"/>
  <c r="U59" i="73"/>
  <c r="T58" i="73"/>
  <c r="R57" i="73"/>
  <c r="W55" i="73"/>
  <c r="V54" i="73"/>
  <c r="U53" i="73"/>
  <c r="T52" i="73"/>
  <c r="R51" i="73"/>
  <c r="W49" i="73"/>
  <c r="V48" i="73"/>
  <c r="T47" i="73"/>
  <c r="S46" i="73"/>
  <c r="R45" i="73"/>
  <c r="W43" i="73"/>
  <c r="V42" i="73"/>
  <c r="T41" i="73"/>
  <c r="S40" i="73"/>
  <c r="W37" i="73"/>
  <c r="V36" i="73"/>
  <c r="T35" i="73"/>
  <c r="S34" i="73"/>
  <c r="V31" i="73"/>
  <c r="U30" i="73"/>
  <c r="T29" i="73"/>
  <c r="S28" i="73"/>
  <c r="S41" i="73"/>
  <c r="V37" i="73"/>
  <c r="S35" i="73"/>
  <c r="R34" i="73"/>
  <c r="T30" i="73"/>
  <c r="R28" i="73"/>
  <c r="R30" i="73"/>
  <c r="U26" i="73"/>
  <c r="S90" i="73"/>
  <c r="T74" i="73"/>
  <c r="T68" i="73"/>
  <c r="R61" i="73"/>
  <c r="V47" i="73"/>
  <c r="U40" i="73"/>
  <c r="U34" i="73"/>
  <c r="U28" i="73"/>
  <c r="W19" i="73"/>
  <c r="V95" i="73"/>
  <c r="T94" i="73"/>
  <c r="S93" i="73"/>
  <c r="R92" i="73"/>
  <c r="V89" i="73"/>
  <c r="U88" i="73"/>
  <c r="S87" i="73"/>
  <c r="R86" i="73"/>
  <c r="V83" i="73"/>
  <c r="U82" i="73"/>
  <c r="S81" i="73"/>
  <c r="W79" i="73"/>
  <c r="V78" i="73"/>
  <c r="U77" i="73"/>
  <c r="T76" i="73"/>
  <c r="R75" i="73"/>
  <c r="W73" i="73"/>
  <c r="V72" i="73"/>
  <c r="T71" i="73"/>
  <c r="S70" i="73"/>
  <c r="R69" i="73"/>
  <c r="W67" i="73"/>
  <c r="V66" i="73"/>
  <c r="T65" i="73"/>
  <c r="S64" i="73"/>
  <c r="W61" i="73"/>
  <c r="V60" i="73"/>
  <c r="T59" i="73"/>
  <c r="S58" i="73"/>
  <c r="V55" i="73"/>
  <c r="U54" i="73"/>
  <c r="T53" i="73"/>
  <c r="S52" i="73"/>
  <c r="V49" i="73"/>
  <c r="U48" i="73"/>
  <c r="S47" i="73"/>
  <c r="R46" i="73"/>
  <c r="V43" i="73"/>
  <c r="U42" i="73"/>
  <c r="R40" i="73"/>
  <c r="W38" i="73"/>
  <c r="U36" i="73"/>
  <c r="W32" i="73"/>
  <c r="S29" i="73"/>
  <c r="S31" i="73"/>
  <c r="U80" i="73"/>
  <c r="R73" i="73"/>
  <c r="W65" i="73"/>
  <c r="T57" i="73"/>
  <c r="S39" i="73"/>
  <c r="V29" i="73"/>
  <c r="R19" i="73"/>
  <c r="U95" i="73"/>
  <c r="S94" i="73"/>
  <c r="R93" i="73"/>
  <c r="W90" i="73"/>
  <c r="U89" i="73"/>
  <c r="T88" i="73"/>
  <c r="R87" i="73"/>
  <c r="W84" i="73"/>
  <c r="U83" i="73"/>
  <c r="T82" i="73"/>
  <c r="R81" i="73"/>
  <c r="V79" i="73"/>
  <c r="U78" i="73"/>
  <c r="T77" i="73"/>
  <c r="S76" i="73"/>
  <c r="V73" i="73"/>
  <c r="U72" i="73"/>
  <c r="S71" i="73"/>
  <c r="R70" i="73"/>
  <c r="V67" i="73"/>
  <c r="U66" i="73"/>
  <c r="S65" i="73"/>
  <c r="R64" i="73"/>
  <c r="W62" i="73"/>
  <c r="V61" i="73"/>
  <c r="U60" i="73"/>
  <c r="S59" i="73"/>
  <c r="R58" i="73"/>
  <c r="W56" i="73"/>
  <c r="U55" i="73"/>
  <c r="T54" i="73"/>
  <c r="S53" i="73"/>
  <c r="R52" i="73"/>
  <c r="W50" i="73"/>
  <c r="U49" i="73"/>
  <c r="T48" i="73"/>
  <c r="R47" i="73"/>
  <c r="W44" i="73"/>
  <c r="U43" i="73"/>
  <c r="T42" i="73"/>
  <c r="R41" i="73"/>
  <c r="W39" i="73"/>
  <c r="V38" i="73"/>
  <c r="U37" i="73"/>
  <c r="T36" i="73"/>
  <c r="R35" i="73"/>
  <c r="W33" i="73"/>
  <c r="V32" i="73"/>
  <c r="T31" i="73"/>
  <c r="S30" i="73"/>
  <c r="R29" i="73"/>
  <c r="W27" i="73"/>
  <c r="V26" i="73"/>
  <c r="S36" i="73"/>
  <c r="V33" i="73"/>
  <c r="T91" i="73"/>
  <c r="T85" i="73"/>
  <c r="U69" i="73"/>
  <c r="W59" i="73"/>
  <c r="S50" i="73"/>
  <c r="V41" i="73"/>
  <c r="S33" i="73"/>
  <c r="T95" i="73"/>
  <c r="R94" i="73"/>
  <c r="W91" i="73"/>
  <c r="V90" i="73"/>
  <c r="T89" i="73"/>
  <c r="S88" i="73"/>
  <c r="W85" i="73"/>
  <c r="V84" i="73"/>
  <c r="T83" i="73"/>
  <c r="S82" i="73"/>
  <c r="U79" i="73"/>
  <c r="T78" i="73"/>
  <c r="S77" i="73"/>
  <c r="R76" i="73"/>
  <c r="W74" i="73"/>
  <c r="U73" i="73"/>
  <c r="T72" i="73"/>
  <c r="R71" i="73"/>
  <c r="W68" i="73"/>
  <c r="U67" i="73"/>
  <c r="T66" i="73"/>
  <c r="R65" i="73"/>
  <c r="W63" i="73"/>
  <c r="V62" i="73"/>
  <c r="U61" i="73"/>
  <c r="T60" i="73"/>
  <c r="R59" i="73"/>
  <c r="W57" i="73"/>
  <c r="V56" i="73"/>
  <c r="T55" i="73"/>
  <c r="S54" i="73"/>
  <c r="R53" i="73"/>
  <c r="W51" i="73"/>
  <c r="V50" i="73"/>
  <c r="T49" i="73"/>
  <c r="S48" i="73"/>
  <c r="W45" i="73"/>
  <c r="V44" i="73"/>
  <c r="T43" i="73"/>
  <c r="S42" i="73"/>
  <c r="V39" i="73"/>
  <c r="U38" i="73"/>
  <c r="T37" i="73"/>
  <c r="U32" i="73"/>
  <c r="V27" i="73"/>
  <c r="U86" i="73"/>
  <c r="W76" i="73"/>
  <c r="R67" i="73"/>
  <c r="S56" i="73"/>
  <c r="U46" i="73"/>
  <c r="V35" i="73"/>
  <c r="R26" i="73"/>
  <c r="S95" i="73"/>
  <c r="W92" i="73"/>
  <c r="V91" i="73"/>
  <c r="U90" i="73"/>
  <c r="S89" i="73"/>
  <c r="R88" i="73"/>
  <c r="W86" i="73"/>
  <c r="V85" i="73"/>
  <c r="U84" i="73"/>
  <c r="S83" i="73"/>
  <c r="R82" i="73"/>
  <c r="W80" i="73"/>
  <c r="T79" i="73"/>
  <c r="S78" i="73"/>
  <c r="R77" i="73"/>
  <c r="W75" i="73"/>
  <c r="V74" i="73"/>
  <c r="T73" i="73"/>
  <c r="S72" i="73"/>
  <c r="W69" i="73"/>
  <c r="V68" i="73"/>
  <c r="T67" i="73"/>
  <c r="S66" i="73"/>
  <c r="V63" i="73"/>
  <c r="U62" i="73"/>
  <c r="T61" i="73"/>
  <c r="S60" i="73"/>
  <c r="V57" i="73"/>
  <c r="U56" i="73"/>
  <c r="S55" i="73"/>
  <c r="R54" i="73"/>
  <c r="V51" i="73"/>
  <c r="U50" i="73"/>
  <c r="S49" i="73"/>
  <c r="R48" i="73"/>
  <c r="W46" i="73"/>
  <c r="V45" i="73"/>
  <c r="U44" i="73"/>
  <c r="S43" i="73"/>
  <c r="R42" i="73"/>
  <c r="W40" i="73"/>
  <c r="U39" i="73"/>
  <c r="T38" i="73"/>
  <c r="S37" i="73"/>
  <c r="R36" i="73"/>
  <c r="W34" i="73"/>
  <c r="U33" i="73"/>
  <c r="T32" i="73"/>
  <c r="R31" i="73"/>
  <c r="W28" i="73"/>
  <c r="U27" i="73"/>
  <c r="T26" i="73"/>
  <c r="V81" i="73"/>
  <c r="V70" i="73"/>
  <c r="S62" i="73"/>
  <c r="W53" i="73"/>
  <c r="S44" i="73"/>
  <c r="S27" i="73"/>
  <c r="W93" i="73"/>
  <c r="V92" i="73"/>
  <c r="U91" i="73"/>
  <c r="T90" i="73"/>
  <c r="R89" i="73"/>
  <c r="W87" i="73"/>
  <c r="V86" i="73"/>
  <c r="U85" i="73"/>
  <c r="T84" i="73"/>
  <c r="R83" i="73"/>
  <c r="W81" i="73"/>
  <c r="V80" i="73"/>
  <c r="S79" i="73"/>
  <c r="R78" i="73"/>
  <c r="V75" i="73"/>
  <c r="U74" i="73"/>
  <c r="S73" i="73"/>
  <c r="R72" i="73"/>
  <c r="W70" i="73"/>
  <c r="V69" i="73"/>
  <c r="U68" i="73"/>
  <c r="S67" i="73"/>
  <c r="R66" i="73"/>
  <c r="W64" i="73"/>
  <c r="U63" i="73"/>
  <c r="T62" i="73"/>
  <c r="S61" i="73"/>
  <c r="R60" i="73"/>
  <c r="W58" i="73"/>
  <c r="U57" i="73"/>
  <c r="T56" i="73"/>
  <c r="R55" i="73"/>
  <c r="W52" i="73"/>
  <c r="U51" i="73"/>
  <c r="T50" i="73"/>
  <c r="R49" i="73"/>
  <c r="W47" i="73"/>
  <c r="V46" i="73"/>
  <c r="U45" i="73"/>
  <c r="T44" i="73"/>
  <c r="R43" i="73"/>
  <c r="W41" i="73"/>
  <c r="V40" i="73"/>
  <c r="T39" i="73"/>
  <c r="S38" i="73"/>
  <c r="R37" i="73"/>
  <c r="W35" i="73"/>
  <c r="V34" i="73"/>
  <c r="T33" i="73"/>
  <c r="S32" i="73"/>
  <c r="W29" i="73"/>
  <c r="V28" i="73"/>
  <c r="T27" i="73"/>
  <c r="S26" i="73"/>
  <c r="S80" i="73"/>
  <c r="W94" i="73"/>
  <c r="V93" i="73"/>
  <c r="U92" i="73"/>
  <c r="V87" i="73"/>
  <c r="S84" i="73"/>
  <c r="R79" i="73"/>
  <c r="W71" i="73"/>
  <c r="V64" i="73"/>
  <c r="V58" i="73"/>
  <c r="T51" i="73"/>
  <c r="T45" i="73"/>
  <c r="R38" i="73"/>
  <c r="W30" i="73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9" i="48"/>
  <c r="G9" i="48"/>
  <c r="F9" i="48"/>
  <c r="Q71" i="73" l="1"/>
  <c r="Q92" i="73"/>
  <c r="Q35" i="74"/>
  <c r="Q90" i="74"/>
  <c r="R47" i="46"/>
  <c r="R16" i="46"/>
  <c r="R57" i="46"/>
  <c r="R49" i="46"/>
  <c r="R70" i="46"/>
  <c r="R21" i="46"/>
  <c r="R36" i="46"/>
  <c r="R58" i="46"/>
  <c r="Q88" i="73"/>
  <c r="Q94" i="73"/>
  <c r="Q74" i="73"/>
  <c r="Q56" i="73"/>
  <c r="Q41" i="74"/>
  <c r="Q34" i="74"/>
  <c r="Q63" i="74"/>
  <c r="Q54" i="74"/>
  <c r="S35" i="59"/>
  <c r="Q36" i="73"/>
  <c r="Q49" i="74"/>
  <c r="Q42" i="74"/>
  <c r="Q75" i="74"/>
  <c r="Q61" i="74"/>
  <c r="Q71" i="74"/>
  <c r="P9" i="43"/>
  <c r="Q62" i="74"/>
  <c r="Q30" i="74"/>
  <c r="Q66" i="74"/>
  <c r="Q93" i="74"/>
  <c r="Q22" i="74"/>
  <c r="Q11" i="74"/>
  <c r="Q51" i="74"/>
  <c r="Q83" i="74"/>
  <c r="Q20" i="74"/>
  <c r="Q52" i="74"/>
  <c r="Q47" i="74"/>
  <c r="S53" i="59"/>
  <c r="R82" i="61"/>
  <c r="R66" i="61"/>
  <c r="R93" i="61"/>
  <c r="R41" i="61"/>
  <c r="R14" i="61"/>
  <c r="R23" i="61"/>
  <c r="R55" i="61"/>
  <c r="R87" i="61"/>
  <c r="R78" i="61"/>
  <c r="R20" i="61"/>
  <c r="R52" i="61"/>
  <c r="R84" i="61"/>
  <c r="R25" i="61"/>
  <c r="R16" i="61"/>
  <c r="R11" i="61"/>
  <c r="R92" i="61"/>
  <c r="R28" i="61"/>
  <c r="R57" i="61"/>
  <c r="R38" i="61"/>
  <c r="R73" i="61"/>
  <c r="Y9" i="61"/>
  <c r="R60" i="61"/>
  <c r="R13" i="61"/>
  <c r="R15" i="61"/>
  <c r="R53" i="61"/>
  <c r="R24" i="61"/>
  <c r="R56" i="61"/>
  <c r="R88" i="61"/>
  <c r="R37" i="61"/>
  <c r="S9" i="61"/>
  <c r="R19" i="61"/>
  <c r="R51" i="61"/>
  <c r="R83" i="61"/>
  <c r="V9" i="61"/>
  <c r="R26" i="61"/>
  <c r="R69" i="61"/>
  <c r="R46" i="61"/>
  <c r="R49" i="61"/>
  <c r="R31" i="61"/>
  <c r="R63" i="61"/>
  <c r="R95" i="61"/>
  <c r="T9" i="61"/>
  <c r="X9" i="61"/>
  <c r="R27" i="61"/>
  <c r="R59" i="61"/>
  <c r="R91" i="61"/>
  <c r="R42" i="61"/>
  <c r="R90" i="61"/>
  <c r="R77" i="61"/>
  <c r="R54" i="61"/>
  <c r="R94" i="61"/>
  <c r="R30" i="61"/>
  <c r="R65" i="61"/>
  <c r="R39" i="61"/>
  <c r="R71" i="61"/>
  <c r="R32" i="61"/>
  <c r="R72" i="61"/>
  <c r="R67" i="61"/>
  <c r="R68" i="61"/>
  <c r="R12" i="61"/>
  <c r="R34" i="61"/>
  <c r="R58" i="61"/>
  <c r="R50" i="61"/>
  <c r="R85" i="61"/>
  <c r="R61" i="61"/>
  <c r="R22" i="61"/>
  <c r="R33" i="61"/>
  <c r="R62" i="61"/>
  <c r="R81" i="61"/>
  <c r="R47" i="61"/>
  <c r="R79" i="61"/>
  <c r="W9" i="61"/>
  <c r="R64" i="61"/>
  <c r="R45" i="61"/>
  <c r="R74" i="61"/>
  <c r="R17" i="61"/>
  <c r="R40" i="61"/>
  <c r="R21" i="61"/>
  <c r="R35" i="61"/>
  <c r="U9" i="61"/>
  <c r="R36" i="61"/>
  <c r="R48" i="61"/>
  <c r="R80" i="61"/>
  <c r="R29" i="61"/>
  <c r="R43" i="61"/>
  <c r="R75" i="61"/>
  <c r="R70" i="61"/>
  <c r="R89" i="61"/>
  <c r="R44" i="61"/>
  <c r="R76" i="61"/>
  <c r="R86" i="61"/>
  <c r="R85" i="46"/>
  <c r="R41" i="46"/>
  <c r="R51" i="46"/>
  <c r="R39" i="46"/>
  <c r="R43" i="46"/>
  <c r="R31" i="46"/>
  <c r="R22" i="46"/>
  <c r="R86" i="46"/>
  <c r="R37" i="46"/>
  <c r="R52" i="46"/>
  <c r="T9" i="46"/>
  <c r="R74" i="46"/>
  <c r="R32" i="46"/>
  <c r="R80" i="46"/>
  <c r="R15" i="46"/>
  <c r="R71" i="46"/>
  <c r="W9" i="46"/>
  <c r="R87" i="46"/>
  <c r="R79" i="46"/>
  <c r="R83" i="46"/>
  <c r="R78" i="46"/>
  <c r="Y9" i="46"/>
  <c r="R29" i="46"/>
  <c r="R93" i="46"/>
  <c r="R44" i="46"/>
  <c r="R66" i="46"/>
  <c r="R24" i="46"/>
  <c r="R88" i="46"/>
  <c r="R89" i="46"/>
  <c r="R62" i="46"/>
  <c r="R77" i="46"/>
  <c r="R28" i="46"/>
  <c r="R92" i="46"/>
  <c r="R50" i="46"/>
  <c r="R72" i="46"/>
  <c r="R23" i="46"/>
  <c r="R63" i="46"/>
  <c r="R27" i="46"/>
  <c r="R14" i="46"/>
  <c r="R55" i="46"/>
  <c r="R19" i="46"/>
  <c r="S9" i="46"/>
  <c r="R54" i="46"/>
  <c r="R69" i="46"/>
  <c r="R20" i="46"/>
  <c r="R84" i="46"/>
  <c r="R42" i="46"/>
  <c r="R64" i="46"/>
  <c r="R17" i="46"/>
  <c r="R75" i="46"/>
  <c r="R67" i="46"/>
  <c r="R95" i="46"/>
  <c r="R46" i="46"/>
  <c r="R61" i="46"/>
  <c r="R76" i="46"/>
  <c r="R34" i="46"/>
  <c r="V9" i="46"/>
  <c r="R56" i="46"/>
  <c r="R35" i="46"/>
  <c r="R33" i="46"/>
  <c r="R25" i="46"/>
  <c r="X9" i="46"/>
  <c r="R38" i="46"/>
  <c r="R53" i="46"/>
  <c r="R68" i="46"/>
  <c r="R26" i="46"/>
  <c r="R90" i="46"/>
  <c r="R48" i="46"/>
  <c r="R11" i="46"/>
  <c r="R59" i="46"/>
  <c r="R65" i="46"/>
  <c r="R81" i="46"/>
  <c r="R73" i="46"/>
  <c r="U9" i="46"/>
  <c r="R30" i="46"/>
  <c r="R94" i="46"/>
  <c r="R45" i="46"/>
  <c r="R60" i="46"/>
  <c r="R82" i="46"/>
  <c r="R40" i="46"/>
  <c r="S67" i="59"/>
  <c r="S79" i="59"/>
  <c r="S41" i="59"/>
  <c r="S81" i="59"/>
  <c r="S44" i="59"/>
  <c r="S38" i="59"/>
  <c r="S78" i="59"/>
  <c r="S29" i="59"/>
  <c r="S91" i="59"/>
  <c r="S55" i="59"/>
  <c r="S64" i="59"/>
  <c r="S65" i="59"/>
  <c r="S76" i="59"/>
  <c r="S68" i="59"/>
  <c r="S54" i="59"/>
  <c r="S37" i="59"/>
  <c r="S77" i="59"/>
  <c r="S66" i="59"/>
  <c r="S34" i="59"/>
  <c r="S90" i="59"/>
  <c r="S84" i="59"/>
  <c r="S92" i="59"/>
  <c r="S83" i="59"/>
  <c r="S75" i="59"/>
  <c r="S56" i="59"/>
  <c r="S73" i="59"/>
  <c r="S40" i="59"/>
  <c r="S80" i="59"/>
  <c r="S42" i="59"/>
  <c r="S45" i="59"/>
  <c r="S85" i="59"/>
  <c r="S69" i="59"/>
  <c r="S93" i="59"/>
  <c r="S49" i="59"/>
  <c r="S89" i="59"/>
  <c r="S70" i="59"/>
  <c r="S94" i="59"/>
  <c r="S39" i="59"/>
  <c r="S26" i="59"/>
  <c r="S57" i="59"/>
  <c r="S33" i="59"/>
  <c r="S74" i="59"/>
  <c r="S58" i="59"/>
  <c r="S28" i="59"/>
  <c r="S60" i="59"/>
  <c r="S30" i="59"/>
  <c r="S62" i="59"/>
  <c r="S31" i="59"/>
  <c r="S47" i="59"/>
  <c r="S87" i="59"/>
  <c r="S50" i="59"/>
  <c r="S71" i="59"/>
  <c r="S95" i="59"/>
  <c r="S82" i="59"/>
  <c r="S51" i="59"/>
  <c r="S43" i="59"/>
  <c r="S61" i="59"/>
  <c r="S46" i="59"/>
  <c r="S86" i="59"/>
  <c r="S36" i="59"/>
  <c r="S52" i="59"/>
  <c r="S27" i="59"/>
  <c r="S59" i="59"/>
  <c r="S63" i="59"/>
  <c r="S32" i="59"/>
  <c r="S48" i="59"/>
  <c r="S88" i="59"/>
  <c r="S72" i="59"/>
  <c r="Q50" i="74"/>
  <c r="Q59" i="74"/>
  <c r="Q67" i="74"/>
  <c r="Q46" i="74"/>
  <c r="Q39" i="74"/>
  <c r="Q32" i="74"/>
  <c r="Q12" i="74"/>
  <c r="S9" i="74"/>
  <c r="Q13" i="74"/>
  <c r="Q15" i="74"/>
  <c r="Q21" i="74"/>
  <c r="Q95" i="74"/>
  <c r="Q29" i="74"/>
  <c r="Q37" i="74"/>
  <c r="Q25" i="74"/>
  <c r="Q17" i="74"/>
  <c r="Q14" i="74"/>
  <c r="Q65" i="73"/>
  <c r="Q66" i="73"/>
  <c r="Q38" i="73"/>
  <c r="Q85" i="73"/>
  <c r="Q72" i="73"/>
  <c r="Q26" i="73"/>
  <c r="Q90" i="73"/>
  <c r="Q58" i="73"/>
  <c r="Q64" i="73"/>
  <c r="Q61" i="73"/>
  <c r="Q43" i="73"/>
  <c r="Q53" i="73"/>
  <c r="Q95" i="73"/>
  <c r="Q39" i="73"/>
  <c r="Q83" i="73"/>
  <c r="Q87" i="73"/>
  <c r="Q34" i="73"/>
  <c r="Q45" i="73"/>
  <c r="Q27" i="73"/>
  <c r="Q67" i="73"/>
  <c r="Q35" i="73"/>
  <c r="Q55" i="73"/>
  <c r="Q48" i="73"/>
  <c r="Q82" i="73"/>
  <c r="Q47" i="73"/>
  <c r="Q57" i="73"/>
  <c r="Q68" i="73"/>
  <c r="Q32" i="73"/>
  <c r="Q50" i="73"/>
  <c r="Q84" i="73"/>
  <c r="Q76" i="73"/>
  <c r="Q75" i="73"/>
  <c r="Q86" i="73"/>
  <c r="Q62" i="73"/>
  <c r="Q37" i="73"/>
  <c r="Q78" i="73"/>
  <c r="Q31" i="73"/>
  <c r="Q29" i="73"/>
  <c r="Q70" i="73"/>
  <c r="Q81" i="73"/>
  <c r="Q93" i="73"/>
  <c r="Q73" i="73"/>
  <c r="Q80" i="73"/>
  <c r="Q51" i="73"/>
  <c r="Q91" i="73"/>
  <c r="Q33" i="73"/>
  <c r="Q44" i="73"/>
  <c r="Q40" i="73"/>
  <c r="Q79" i="73"/>
  <c r="Q89" i="73"/>
  <c r="Q42" i="73"/>
  <c r="Q30" i="73"/>
  <c r="Q49" i="73"/>
  <c r="Q60" i="73"/>
  <c r="Q54" i="73"/>
  <c r="Q77" i="73"/>
  <c r="Q59" i="73"/>
  <c r="Q41" i="73"/>
  <c r="Q52" i="73"/>
  <c r="Q46" i="73"/>
  <c r="Q69" i="73"/>
  <c r="Q28" i="73"/>
  <c r="Q63" i="73"/>
  <c r="R9" i="74"/>
  <c r="Q19" i="74"/>
  <c r="J95" i="54"/>
  <c r="L92" i="54"/>
  <c r="K90" i="54"/>
  <c r="J88" i="54"/>
  <c r="L83" i="54"/>
  <c r="K81" i="54"/>
  <c r="J79" i="54"/>
  <c r="L76" i="54"/>
  <c r="K74" i="54"/>
  <c r="J72" i="54"/>
  <c r="L67" i="54"/>
  <c r="K65" i="54"/>
  <c r="J63" i="54"/>
  <c r="L60" i="54"/>
  <c r="K58" i="54"/>
  <c r="J56" i="54"/>
  <c r="L51" i="54"/>
  <c r="K49" i="54"/>
  <c r="J47" i="54"/>
  <c r="I47" i="54" s="1"/>
  <c r="L44" i="54"/>
  <c r="K42" i="54"/>
  <c r="J40" i="54"/>
  <c r="L35" i="54"/>
  <c r="K33" i="54"/>
  <c r="J31" i="54"/>
  <c r="L28" i="54"/>
  <c r="K26" i="54"/>
  <c r="K37" i="54"/>
  <c r="K30" i="54"/>
  <c r="L90" i="54"/>
  <c r="K79" i="54"/>
  <c r="J61" i="54"/>
  <c r="L42" i="54"/>
  <c r="L26" i="54"/>
  <c r="L94" i="54"/>
  <c r="K92" i="54"/>
  <c r="J90" i="54"/>
  <c r="L85" i="54"/>
  <c r="K83" i="54"/>
  <c r="J81" i="54"/>
  <c r="L78" i="54"/>
  <c r="K76" i="54"/>
  <c r="J74" i="54"/>
  <c r="I74" i="54" s="1"/>
  <c r="L69" i="54"/>
  <c r="K67" i="54"/>
  <c r="J65" i="54"/>
  <c r="L62" i="54"/>
  <c r="K60" i="54"/>
  <c r="J58" i="54"/>
  <c r="L53" i="54"/>
  <c r="K51" i="54"/>
  <c r="J49" i="54"/>
  <c r="L46" i="54"/>
  <c r="K44" i="54"/>
  <c r="J42" i="54"/>
  <c r="L37" i="54"/>
  <c r="K35" i="54"/>
  <c r="J33" i="54"/>
  <c r="I33" i="54" s="1"/>
  <c r="L30" i="54"/>
  <c r="K28" i="54"/>
  <c r="J26" i="54"/>
  <c r="L39" i="54"/>
  <c r="L32" i="54"/>
  <c r="J28" i="54"/>
  <c r="K88" i="54"/>
  <c r="J77" i="54"/>
  <c r="K63" i="54"/>
  <c r="K94" i="54"/>
  <c r="J92" i="54"/>
  <c r="L87" i="54"/>
  <c r="K85" i="54"/>
  <c r="J83" i="54"/>
  <c r="L80" i="54"/>
  <c r="K78" i="54"/>
  <c r="J76" i="54"/>
  <c r="I76" i="54" s="1"/>
  <c r="L71" i="54"/>
  <c r="K69" i="54"/>
  <c r="J67" i="54"/>
  <c r="L64" i="54"/>
  <c r="K62" i="54"/>
  <c r="J60" i="54"/>
  <c r="L55" i="54"/>
  <c r="K53" i="54"/>
  <c r="J51" i="54"/>
  <c r="L48" i="54"/>
  <c r="K46" i="54"/>
  <c r="J44" i="54"/>
  <c r="I44" i="54" s="1"/>
  <c r="J35" i="54"/>
  <c r="J93" i="54"/>
  <c r="L74" i="54"/>
  <c r="J54" i="54"/>
  <c r="I54" i="54" s="1"/>
  <c r="J38" i="54"/>
  <c r="J94" i="54"/>
  <c r="L89" i="54"/>
  <c r="K87" i="54"/>
  <c r="J85" i="54"/>
  <c r="L82" i="54"/>
  <c r="K80" i="54"/>
  <c r="J78" i="54"/>
  <c r="I78" i="54" s="1"/>
  <c r="L73" i="54"/>
  <c r="K71" i="54"/>
  <c r="J69" i="54"/>
  <c r="L66" i="54"/>
  <c r="K64" i="54"/>
  <c r="J62" i="54"/>
  <c r="L57" i="54"/>
  <c r="K55" i="54"/>
  <c r="J53" i="54"/>
  <c r="L50" i="54"/>
  <c r="K48" i="54"/>
  <c r="J46" i="54"/>
  <c r="L41" i="54"/>
  <c r="K39" i="54"/>
  <c r="J37" i="54"/>
  <c r="I37" i="54" s="1"/>
  <c r="L34" i="54"/>
  <c r="K32" i="54"/>
  <c r="J30" i="54"/>
  <c r="K95" i="54"/>
  <c r="J45" i="54"/>
  <c r="J12" i="54"/>
  <c r="L91" i="54"/>
  <c r="K89" i="54"/>
  <c r="J87" i="54"/>
  <c r="L84" i="54"/>
  <c r="K82" i="54"/>
  <c r="J80" i="54"/>
  <c r="L75" i="54"/>
  <c r="K73" i="54"/>
  <c r="J71" i="54"/>
  <c r="I71" i="54" s="1"/>
  <c r="L68" i="54"/>
  <c r="K66" i="54"/>
  <c r="J64" i="54"/>
  <c r="L59" i="54"/>
  <c r="K57" i="54"/>
  <c r="J55" i="54"/>
  <c r="L52" i="54"/>
  <c r="K50" i="54"/>
  <c r="J48" i="54"/>
  <c r="I48" i="54" s="1"/>
  <c r="L43" i="54"/>
  <c r="K41" i="54"/>
  <c r="J39" i="54"/>
  <c r="L36" i="54"/>
  <c r="K34" i="54"/>
  <c r="J32" i="54"/>
  <c r="L27" i="54"/>
  <c r="L65" i="54"/>
  <c r="L49" i="54"/>
  <c r="L33" i="54"/>
  <c r="L93" i="54"/>
  <c r="K91" i="54"/>
  <c r="J89" i="54"/>
  <c r="L86" i="54"/>
  <c r="K84" i="54"/>
  <c r="J82" i="54"/>
  <c r="I82" i="54" s="1"/>
  <c r="L77" i="54"/>
  <c r="K75" i="54"/>
  <c r="J73" i="54"/>
  <c r="L70" i="54"/>
  <c r="K68" i="54"/>
  <c r="J66" i="54"/>
  <c r="L61" i="54"/>
  <c r="K59" i="54"/>
  <c r="J57" i="54"/>
  <c r="I57" i="54" s="1"/>
  <c r="L54" i="54"/>
  <c r="K52" i="54"/>
  <c r="J50" i="54"/>
  <c r="L45" i="54"/>
  <c r="K43" i="54"/>
  <c r="J41" i="54"/>
  <c r="I41" i="54" s="1"/>
  <c r="L38" i="54"/>
  <c r="K36" i="54"/>
  <c r="J34" i="54"/>
  <c r="L29" i="54"/>
  <c r="K27" i="54"/>
  <c r="J86" i="54"/>
  <c r="J70" i="54"/>
  <c r="K56" i="54"/>
  <c r="K40" i="54"/>
  <c r="J29" i="54"/>
  <c r="I29" i="54" s="1"/>
  <c r="L95" i="54"/>
  <c r="K93" i="54"/>
  <c r="J91" i="54"/>
  <c r="L88" i="54"/>
  <c r="K86" i="54"/>
  <c r="J84" i="54"/>
  <c r="I84" i="54" s="1"/>
  <c r="L79" i="54"/>
  <c r="K77" i="54"/>
  <c r="J75" i="54"/>
  <c r="L72" i="54"/>
  <c r="K70" i="54"/>
  <c r="J68" i="54"/>
  <c r="L63" i="54"/>
  <c r="K61" i="54"/>
  <c r="J59" i="54"/>
  <c r="I59" i="54" s="1"/>
  <c r="L56" i="54"/>
  <c r="K54" i="54"/>
  <c r="J52" i="54"/>
  <c r="L47" i="54"/>
  <c r="K45" i="54"/>
  <c r="J43" i="54"/>
  <c r="L40" i="54"/>
  <c r="K38" i="54"/>
  <c r="J36" i="54"/>
  <c r="I36" i="54" s="1"/>
  <c r="L31" i="54"/>
  <c r="K29" i="54"/>
  <c r="J27" i="54"/>
  <c r="L81" i="54"/>
  <c r="K72" i="54"/>
  <c r="L58" i="54"/>
  <c r="K47" i="54"/>
  <c r="K31" i="54"/>
  <c r="L92" i="57"/>
  <c r="K90" i="57"/>
  <c r="J88" i="57"/>
  <c r="L83" i="57"/>
  <c r="K81" i="57"/>
  <c r="J79" i="57"/>
  <c r="L76" i="57"/>
  <c r="K74" i="57"/>
  <c r="J72" i="57"/>
  <c r="L67" i="57"/>
  <c r="K65" i="57"/>
  <c r="J63" i="57"/>
  <c r="I63" i="57" s="1"/>
  <c r="L60" i="57"/>
  <c r="K58" i="57"/>
  <c r="J56" i="57"/>
  <c r="L51" i="57"/>
  <c r="K49" i="57"/>
  <c r="J47" i="57"/>
  <c r="L44" i="57"/>
  <c r="K42" i="57"/>
  <c r="J40" i="57"/>
  <c r="L35" i="57"/>
  <c r="K33" i="57"/>
  <c r="J31" i="57"/>
  <c r="L28" i="57"/>
  <c r="K26" i="57"/>
  <c r="J86" i="57"/>
  <c r="K72" i="57"/>
  <c r="L58" i="57"/>
  <c r="J38" i="57"/>
  <c r="L94" i="57"/>
  <c r="K92" i="57"/>
  <c r="J90" i="57"/>
  <c r="L85" i="57"/>
  <c r="K83" i="57"/>
  <c r="J81" i="57"/>
  <c r="L78" i="57"/>
  <c r="K76" i="57"/>
  <c r="J74" i="57"/>
  <c r="L69" i="57"/>
  <c r="K67" i="57"/>
  <c r="J65" i="57"/>
  <c r="L62" i="57"/>
  <c r="K60" i="57"/>
  <c r="J58" i="57"/>
  <c r="L53" i="57"/>
  <c r="K51" i="57"/>
  <c r="J49" i="57"/>
  <c r="L46" i="57"/>
  <c r="K44" i="57"/>
  <c r="J42" i="57"/>
  <c r="L37" i="57"/>
  <c r="K35" i="57"/>
  <c r="J33" i="57"/>
  <c r="L30" i="57"/>
  <c r="K28" i="57"/>
  <c r="J26" i="57"/>
  <c r="L32" i="57"/>
  <c r="J28" i="57"/>
  <c r="K27" i="57"/>
  <c r="K95" i="57"/>
  <c r="I95" i="57" s="1"/>
  <c r="L81" i="57"/>
  <c r="L65" i="57"/>
  <c r="J54" i="57"/>
  <c r="L42" i="57"/>
  <c r="J29" i="57"/>
  <c r="K94" i="57"/>
  <c r="J92" i="57"/>
  <c r="L87" i="57"/>
  <c r="K85" i="57"/>
  <c r="J83" i="57"/>
  <c r="L80" i="57"/>
  <c r="K78" i="57"/>
  <c r="J76" i="57"/>
  <c r="L71" i="57"/>
  <c r="K69" i="57"/>
  <c r="J67" i="57"/>
  <c r="L64" i="57"/>
  <c r="K62" i="57"/>
  <c r="J60" i="57"/>
  <c r="L55" i="57"/>
  <c r="K53" i="57"/>
  <c r="J51" i="57"/>
  <c r="L48" i="57"/>
  <c r="K46" i="57"/>
  <c r="J44" i="57"/>
  <c r="I44" i="57" s="1"/>
  <c r="L39" i="57"/>
  <c r="K37" i="57"/>
  <c r="J35" i="57"/>
  <c r="I35" i="57" s="1"/>
  <c r="K30" i="57"/>
  <c r="L90" i="57"/>
  <c r="L74" i="57"/>
  <c r="J61" i="57"/>
  <c r="K47" i="57"/>
  <c r="L33" i="57"/>
  <c r="J94" i="57"/>
  <c r="I94" i="57" s="1"/>
  <c r="L89" i="57"/>
  <c r="K87" i="57"/>
  <c r="J85" i="57"/>
  <c r="L82" i="57"/>
  <c r="K80" i="57"/>
  <c r="J78" i="57"/>
  <c r="L73" i="57"/>
  <c r="K71" i="57"/>
  <c r="J69" i="57"/>
  <c r="L66" i="57"/>
  <c r="K64" i="57"/>
  <c r="J62" i="57"/>
  <c r="I62" i="57" s="1"/>
  <c r="L57" i="57"/>
  <c r="K55" i="57"/>
  <c r="J53" i="57"/>
  <c r="L50" i="57"/>
  <c r="K48" i="57"/>
  <c r="J46" i="57"/>
  <c r="L41" i="57"/>
  <c r="K39" i="57"/>
  <c r="J37" i="57"/>
  <c r="L34" i="57"/>
  <c r="K32" i="57"/>
  <c r="J30" i="57"/>
  <c r="I30" i="57" s="1"/>
  <c r="L27" i="57"/>
  <c r="L91" i="57"/>
  <c r="K89" i="57"/>
  <c r="J87" i="57"/>
  <c r="L84" i="57"/>
  <c r="K82" i="57"/>
  <c r="J80" i="57"/>
  <c r="L75" i="57"/>
  <c r="K73" i="57"/>
  <c r="J71" i="57"/>
  <c r="L68" i="57"/>
  <c r="K66" i="57"/>
  <c r="J64" i="57"/>
  <c r="L59" i="57"/>
  <c r="K57" i="57"/>
  <c r="J55" i="57"/>
  <c r="L52" i="57"/>
  <c r="K50" i="57"/>
  <c r="J48" i="57"/>
  <c r="L43" i="57"/>
  <c r="K41" i="57"/>
  <c r="J39" i="57"/>
  <c r="L36" i="57"/>
  <c r="K34" i="57"/>
  <c r="J32" i="57"/>
  <c r="K88" i="57"/>
  <c r="J70" i="57"/>
  <c r="K56" i="57"/>
  <c r="K40" i="57"/>
  <c r="L26" i="57"/>
  <c r="L93" i="57"/>
  <c r="K91" i="57"/>
  <c r="J89" i="57"/>
  <c r="L86" i="57"/>
  <c r="K84" i="57"/>
  <c r="J82" i="57"/>
  <c r="I82" i="57" s="1"/>
  <c r="L77" i="57"/>
  <c r="K75" i="57"/>
  <c r="J73" i="57"/>
  <c r="L70" i="57"/>
  <c r="K68" i="57"/>
  <c r="J66" i="57"/>
  <c r="L61" i="57"/>
  <c r="K59" i="57"/>
  <c r="J57" i="57"/>
  <c r="L54" i="57"/>
  <c r="K52" i="57"/>
  <c r="J50" i="57"/>
  <c r="I50" i="57" s="1"/>
  <c r="L45" i="57"/>
  <c r="K43" i="57"/>
  <c r="J41" i="57"/>
  <c r="I41" i="57" s="1"/>
  <c r="L38" i="57"/>
  <c r="K36" i="57"/>
  <c r="J34" i="57"/>
  <c r="L29" i="57"/>
  <c r="K79" i="57"/>
  <c r="J45" i="57"/>
  <c r="K93" i="57"/>
  <c r="J91" i="57"/>
  <c r="L88" i="57"/>
  <c r="K86" i="57"/>
  <c r="J84" i="57"/>
  <c r="L79" i="57"/>
  <c r="K77" i="57"/>
  <c r="J75" i="57"/>
  <c r="L72" i="57"/>
  <c r="K70" i="57"/>
  <c r="J68" i="57"/>
  <c r="I68" i="57" s="1"/>
  <c r="L63" i="57"/>
  <c r="K61" i="57"/>
  <c r="J59" i="57"/>
  <c r="L56" i="57"/>
  <c r="K54" i="57"/>
  <c r="J52" i="57"/>
  <c r="L47" i="57"/>
  <c r="K45" i="57"/>
  <c r="J43" i="57"/>
  <c r="L40" i="57"/>
  <c r="K38" i="57"/>
  <c r="J36" i="57"/>
  <c r="I36" i="57" s="1"/>
  <c r="L31" i="57"/>
  <c r="K29" i="57"/>
  <c r="J27" i="57"/>
  <c r="J93" i="57"/>
  <c r="J77" i="57"/>
  <c r="K63" i="57"/>
  <c r="L49" i="57"/>
  <c r="K31" i="57"/>
  <c r="I72" i="54" l="1"/>
  <c r="I84" i="57"/>
  <c r="I33" i="57"/>
  <c r="I65" i="57"/>
  <c r="I62" i="54"/>
  <c r="I60" i="54"/>
  <c r="I75" i="57"/>
  <c r="I32" i="57"/>
  <c r="I69" i="57"/>
  <c r="I26" i="57"/>
  <c r="I90" i="57"/>
  <c r="I72" i="57"/>
  <c r="I75" i="54"/>
  <c r="I70" i="54"/>
  <c r="I32" i="54"/>
  <c r="I85" i="54"/>
  <c r="I83" i="54"/>
  <c r="I28" i="54"/>
  <c r="R9" i="61"/>
  <c r="R9" i="46"/>
  <c r="Q9" i="74"/>
  <c r="I43" i="54"/>
  <c r="I52" i="54"/>
  <c r="I39" i="54"/>
  <c r="I30" i="54"/>
  <c r="I34" i="54"/>
  <c r="I64" i="54"/>
  <c r="I53" i="54"/>
  <c r="I38" i="54"/>
  <c r="I51" i="54"/>
  <c r="I49" i="54"/>
  <c r="I88" i="54"/>
  <c r="I81" i="54"/>
  <c r="I61" i="54"/>
  <c r="I56" i="54"/>
  <c r="I31" i="54"/>
  <c r="I68" i="54"/>
  <c r="I55" i="54"/>
  <c r="I45" i="54"/>
  <c r="I46" i="54"/>
  <c r="I42" i="54"/>
  <c r="I79" i="54"/>
  <c r="I58" i="54"/>
  <c r="I66" i="54"/>
  <c r="I35" i="54"/>
  <c r="I86" i="54"/>
  <c r="I27" i="54"/>
  <c r="I50" i="54"/>
  <c r="I80" i="54"/>
  <c r="I95" i="54"/>
  <c r="I69" i="54"/>
  <c r="I67" i="54"/>
  <c r="I65" i="54"/>
  <c r="I40" i="54"/>
  <c r="I77" i="54"/>
  <c r="I93" i="54"/>
  <c r="I73" i="54"/>
  <c r="I94" i="54"/>
  <c r="I92" i="54"/>
  <c r="I26" i="54"/>
  <c r="I90" i="54"/>
  <c r="I63" i="54"/>
  <c r="I54" i="57"/>
  <c r="I49" i="57"/>
  <c r="I31" i="57"/>
  <c r="I59" i="57"/>
  <c r="I73" i="57"/>
  <c r="I80" i="57"/>
  <c r="I53" i="57"/>
  <c r="I83" i="57"/>
  <c r="I74" i="57"/>
  <c r="I56" i="57"/>
  <c r="I55" i="57"/>
  <c r="I60" i="57"/>
  <c r="I39" i="57"/>
  <c r="I38" i="57"/>
  <c r="I79" i="57"/>
  <c r="I45" i="57"/>
  <c r="I34" i="57"/>
  <c r="I78" i="57"/>
  <c r="I77" i="57"/>
  <c r="I43" i="57"/>
  <c r="I57" i="57"/>
  <c r="I64" i="57"/>
  <c r="I37" i="57"/>
  <c r="I61" i="57"/>
  <c r="I67" i="57"/>
  <c r="I58" i="57"/>
  <c r="I40" i="57"/>
  <c r="I92" i="57"/>
  <c r="I27" i="57"/>
  <c r="I70" i="57"/>
  <c r="I48" i="57"/>
  <c r="I51" i="57"/>
  <c r="I28" i="57"/>
  <c r="I42" i="57"/>
  <c r="I86" i="57"/>
  <c r="I88" i="57"/>
  <c r="I52" i="57"/>
  <c r="I66" i="57"/>
  <c r="I71" i="57"/>
  <c r="I46" i="57"/>
  <c r="I76" i="57"/>
  <c r="I29" i="57"/>
  <c r="I47" i="57"/>
  <c r="I87" i="54"/>
  <c r="I85" i="57"/>
  <c r="I81" i="57"/>
  <c r="I89" i="57"/>
  <c r="I91" i="54"/>
  <c r="I89" i="54"/>
  <c r="I93" i="57"/>
  <c r="I87" i="57"/>
  <c r="I91" i="57"/>
  <c r="J14" i="54"/>
  <c r="K14" i="57"/>
  <c r="L14" i="57"/>
  <c r="K13" i="57"/>
  <c r="J14" i="57"/>
  <c r="K20" i="57"/>
  <c r="K17" i="57"/>
  <c r="K19" i="57"/>
  <c r="L23" i="57"/>
  <c r="L22" i="57"/>
  <c r="J12" i="57"/>
  <c r="J25" i="57"/>
  <c r="K22" i="57"/>
  <c r="L21" i="57"/>
  <c r="K23" i="57"/>
  <c r="K25" i="57"/>
  <c r="J23" i="57"/>
  <c r="I23" i="57" s="1"/>
  <c r="K11" i="54"/>
  <c r="Q23" i="58"/>
  <c r="R24" i="58"/>
  <c r="P21" i="58"/>
  <c r="Q19" i="58"/>
  <c r="O19" i="58" s="1"/>
  <c r="Q22" i="58"/>
  <c r="Q13" i="58"/>
  <c r="S21" i="58"/>
  <c r="Q14" i="58"/>
  <c r="Q21" i="58"/>
  <c r="R19" i="58"/>
  <c r="Q17" i="58"/>
  <c r="P13" i="58"/>
  <c r="R11" i="58"/>
  <c r="R22" i="58"/>
  <c r="S24" i="58"/>
  <c r="S12" i="58"/>
  <c r="R17" i="58"/>
  <c r="Q20" i="58"/>
  <c r="Q15" i="58"/>
  <c r="Q25" i="58"/>
  <c r="S16" i="58"/>
  <c r="P20" i="58"/>
  <c r="P25" i="58"/>
  <c r="R15" i="58"/>
  <c r="S13" i="58"/>
  <c r="S23" i="58"/>
  <c r="R12" i="58"/>
  <c r="R25" i="58"/>
  <c r="P23" i="58"/>
  <c r="S15" i="58"/>
  <c r="R16" i="58"/>
  <c r="Q12" i="58"/>
  <c r="S14" i="58"/>
  <c r="P12" i="58"/>
  <c r="P22" i="58"/>
  <c r="P16" i="58"/>
  <c r="Q16" i="58"/>
  <c r="R21" i="58"/>
  <c r="O21" i="58" s="1"/>
  <c r="S25" i="58"/>
  <c r="P15" i="58"/>
  <c r="R20" i="58"/>
  <c r="R14" i="58"/>
  <c r="R23" i="58"/>
  <c r="P14" i="58"/>
  <c r="Q24" i="58"/>
  <c r="P24" i="58"/>
  <c r="R13" i="58"/>
  <c r="Q11" i="58"/>
  <c r="O11" i="58" s="1"/>
  <c r="S22" i="58"/>
  <c r="O15" i="58" l="1"/>
  <c r="S9" i="58"/>
  <c r="O20" i="58"/>
  <c r="P9" i="58"/>
  <c r="Q9" i="58"/>
  <c r="R9" i="58"/>
  <c r="O16" i="58"/>
  <c r="I14" i="57"/>
  <c r="L11" i="59"/>
  <c r="Z11" i="59" s="1"/>
  <c r="L9" i="59"/>
  <c r="M11" i="59"/>
  <c r="AA11" i="59" s="1"/>
  <c r="M9" i="59"/>
  <c r="J11" i="59"/>
  <c r="X11" i="59" s="1"/>
  <c r="J9" i="59"/>
  <c r="K11" i="59"/>
  <c r="Y11" i="59" s="1"/>
  <c r="K9" i="59"/>
  <c r="O23" i="58"/>
  <c r="W20" i="59"/>
  <c r="X21" i="59"/>
  <c r="AA13" i="59"/>
  <c r="W23" i="59"/>
  <c r="X25" i="59"/>
  <c r="X17" i="59"/>
  <c r="Y21" i="59"/>
  <c r="W19" i="59"/>
  <c r="X12" i="59"/>
  <c r="W24" i="59"/>
  <c r="W17" i="59"/>
  <c r="T23" i="59"/>
  <c r="AA22" i="59"/>
  <c r="U15" i="59"/>
  <c r="T16" i="59"/>
  <c r="Z20" i="59"/>
  <c r="X23" i="59"/>
  <c r="AA21" i="59"/>
  <c r="V22" i="59"/>
  <c r="U13" i="59"/>
  <c r="T14" i="59"/>
  <c r="Z14" i="59"/>
  <c r="AA20" i="59"/>
  <c r="Y17" i="59"/>
  <c r="T13" i="59"/>
  <c r="T15" i="59"/>
  <c r="X13" i="59"/>
  <c r="Z21" i="59"/>
  <c r="V14" i="59"/>
  <c r="Y13" i="59"/>
  <c r="X19" i="59"/>
  <c r="U22" i="59"/>
  <c r="U20" i="59"/>
  <c r="U11" i="59"/>
  <c r="T25" i="59"/>
  <c r="Y23" i="59"/>
  <c r="AA15" i="59"/>
  <c r="Z23" i="59"/>
  <c r="W13" i="59"/>
  <c r="V13" i="59"/>
  <c r="Z16" i="59"/>
  <c r="T24" i="59"/>
  <c r="Z25" i="59"/>
  <c r="U25" i="59"/>
  <c r="Z17" i="59"/>
  <c r="X14" i="59"/>
  <c r="W25" i="59"/>
  <c r="V12" i="59"/>
  <c r="V24" i="59"/>
  <c r="U19" i="59"/>
  <c r="V16" i="59"/>
  <c r="Z12" i="59"/>
  <c r="W16" i="59"/>
  <c r="Y12" i="59"/>
  <c r="V17" i="59"/>
  <c r="Z15" i="59"/>
  <c r="AA14" i="59"/>
  <c r="T22" i="59"/>
  <c r="W22" i="59"/>
  <c r="W14" i="59"/>
  <c r="T20" i="59"/>
  <c r="U23" i="59"/>
  <c r="O24" i="58"/>
  <c r="O14" i="58"/>
  <c r="O12" i="58"/>
  <c r="O13" i="58"/>
  <c r="O25" i="58"/>
  <c r="K17" i="54"/>
  <c r="J24" i="54"/>
  <c r="K13" i="54"/>
  <c r="K20" i="54"/>
  <c r="J21" i="54"/>
  <c r="L20" i="54"/>
  <c r="L13" i="54"/>
  <c r="L25" i="54"/>
  <c r="K21" i="54"/>
  <c r="L23" i="54"/>
  <c r="K24" i="54"/>
  <c r="J17" i="54"/>
  <c r="J16" i="54"/>
  <c r="K23" i="54"/>
  <c r="J23" i="54"/>
  <c r="K15" i="54"/>
  <c r="K25" i="54"/>
  <c r="J22" i="54"/>
  <c r="J13" i="54"/>
  <c r="K19" i="54"/>
  <c r="K14" i="54"/>
  <c r="L14" i="54"/>
  <c r="K12" i="54"/>
  <c r="L16" i="54"/>
  <c r="J25" i="54"/>
  <c r="L11" i="54"/>
  <c r="I11" i="54" s="1"/>
  <c r="J15" i="54"/>
  <c r="L12" i="54"/>
  <c r="L21" i="54"/>
  <c r="K22" i="54"/>
  <c r="K16" i="54"/>
  <c r="L22" i="54"/>
  <c r="J20" i="54"/>
  <c r="L24" i="54"/>
  <c r="L15" i="54"/>
  <c r="O22" i="58"/>
  <c r="O17" i="58"/>
  <c r="V21" i="59"/>
  <c r="Y19" i="59"/>
  <c r="V20" i="59"/>
  <c r="T21" i="59"/>
  <c r="Z19" i="59"/>
  <c r="W15" i="59"/>
  <c r="AA12" i="59"/>
  <c r="U14" i="59"/>
  <c r="X15" i="59"/>
  <c r="X20" i="59"/>
  <c r="U12" i="59"/>
  <c r="X16" i="59"/>
  <c r="Z22" i="59"/>
  <c r="V11" i="59"/>
  <c r="U24" i="59"/>
  <c r="Y24" i="59"/>
  <c r="V25" i="59"/>
  <c r="AA16" i="59"/>
  <c r="W12" i="59"/>
  <c r="AA25" i="59"/>
  <c r="Y14" i="59"/>
  <c r="X24" i="59"/>
  <c r="Z13" i="59"/>
  <c r="V15" i="59"/>
  <c r="Y15" i="59"/>
  <c r="Y25" i="59"/>
  <c r="U16" i="59"/>
  <c r="AA23" i="59"/>
  <c r="Y22" i="59"/>
  <c r="U21" i="59"/>
  <c r="X22" i="59"/>
  <c r="Y16" i="59"/>
  <c r="Y20" i="59"/>
  <c r="W11" i="59"/>
  <c r="U17" i="59"/>
  <c r="Z24" i="59"/>
  <c r="V19" i="73"/>
  <c r="R16" i="73"/>
  <c r="T11" i="73"/>
  <c r="R12" i="73"/>
  <c r="R14" i="73"/>
  <c r="K16" i="57"/>
  <c r="J16" i="57"/>
  <c r="J22" i="57"/>
  <c r="K12" i="57"/>
  <c r="L13" i="57"/>
  <c r="J21" i="57"/>
  <c r="J24" i="57"/>
  <c r="L25" i="57"/>
  <c r="I25" i="57" s="1"/>
  <c r="K15" i="57"/>
  <c r="K11" i="57"/>
  <c r="L16" i="57"/>
  <c r="K24" i="57"/>
  <c r="I17" i="57"/>
  <c r="J15" i="57"/>
  <c r="J13" i="57"/>
  <c r="L12" i="57"/>
  <c r="J20" i="57"/>
  <c r="L15" i="57"/>
  <c r="K21" i="57"/>
  <c r="L24" i="57"/>
  <c r="L9" i="57" s="1"/>
  <c r="K9" i="57" l="1"/>
  <c r="L9" i="54"/>
  <c r="X9" i="59"/>
  <c r="Z9" i="59"/>
  <c r="T9" i="59"/>
  <c r="Y9" i="59"/>
  <c r="S14" i="59"/>
  <c r="U9" i="59"/>
  <c r="S23" i="59"/>
  <c r="O9" i="58"/>
  <c r="K9" i="54"/>
  <c r="I14" i="54"/>
  <c r="J9" i="54"/>
  <c r="I9" i="54" s="1"/>
  <c r="J9" i="57"/>
  <c r="V23" i="59"/>
  <c r="V9" i="59" s="1"/>
  <c r="W21" i="59"/>
  <c r="W9" i="59" s="1"/>
  <c r="AA24" i="59"/>
  <c r="AA9" i="59" s="1"/>
  <c r="S19" i="59"/>
  <c r="S14" i="73"/>
  <c r="R25" i="73"/>
  <c r="R23" i="73"/>
  <c r="W24" i="73"/>
  <c r="S17" i="73"/>
  <c r="R13" i="73"/>
  <c r="S11" i="73"/>
  <c r="V13" i="73"/>
  <c r="S22" i="73"/>
  <c r="T25" i="73"/>
  <c r="R21" i="73"/>
  <c r="U14" i="73"/>
  <c r="S25" i="73"/>
  <c r="U23" i="73"/>
  <c r="W15" i="73"/>
  <c r="T13" i="73"/>
  <c r="W21" i="73"/>
  <c r="V20" i="73"/>
  <c r="S19" i="73"/>
  <c r="U19" i="73"/>
  <c r="T16" i="73"/>
  <c r="S16" i="73"/>
  <c r="U16" i="73"/>
  <c r="V25" i="73"/>
  <c r="U12" i="73"/>
  <c r="U25" i="73"/>
  <c r="U20" i="73"/>
  <c r="S20" i="73"/>
  <c r="S24" i="73"/>
  <c r="R22" i="73"/>
  <c r="S15" i="73"/>
  <c r="V21" i="73"/>
  <c r="V22" i="73"/>
  <c r="V14" i="73"/>
  <c r="W14" i="73"/>
  <c r="T19" i="73"/>
  <c r="T22" i="73"/>
  <c r="S21" i="73"/>
  <c r="W25" i="73"/>
  <c r="V15" i="73"/>
  <c r="T21" i="73"/>
  <c r="S12" i="73"/>
  <c r="S13" i="73"/>
  <c r="U11" i="73"/>
  <c r="W23" i="73"/>
  <c r="V17" i="73"/>
  <c r="W12" i="73"/>
  <c r="V23" i="73"/>
  <c r="U24" i="73"/>
  <c r="T15" i="73"/>
  <c r="W16" i="73"/>
  <c r="T17" i="73"/>
  <c r="U22" i="73"/>
  <c r="W20" i="73"/>
  <c r="V12" i="73"/>
  <c r="T23" i="73"/>
  <c r="T24" i="73"/>
  <c r="T12" i="73"/>
  <c r="U15" i="73"/>
  <c r="T14" i="73"/>
  <c r="U21" i="73"/>
  <c r="T20" i="73"/>
  <c r="V16" i="73"/>
  <c r="V11" i="73"/>
  <c r="R15" i="73"/>
  <c r="R24" i="73"/>
  <c r="R20" i="73"/>
  <c r="U17" i="73"/>
  <c r="U13" i="73"/>
  <c r="W13" i="73"/>
  <c r="V24" i="73"/>
  <c r="S23" i="73"/>
  <c r="W22" i="73"/>
  <c r="I19" i="54"/>
  <c r="I16" i="54"/>
  <c r="I19" i="57"/>
  <c r="I22" i="54"/>
  <c r="I13" i="57"/>
  <c r="I16" i="57"/>
  <c r="S22" i="59"/>
  <c r="S13" i="59"/>
  <c r="S16" i="59"/>
  <c r="I20" i="54"/>
  <c r="I15" i="54"/>
  <c r="I17" i="54"/>
  <c r="I24" i="54"/>
  <c r="S17" i="59"/>
  <c r="I12" i="54"/>
  <c r="I11" i="57"/>
  <c r="I15" i="57"/>
  <c r="I20" i="57"/>
  <c r="I12" i="57"/>
  <c r="S20" i="59"/>
  <c r="I25" i="54"/>
  <c r="S11" i="59"/>
  <c r="S12" i="59"/>
  <c r="I21" i="57"/>
  <c r="I22" i="57"/>
  <c r="S25" i="59"/>
  <c r="I21" i="54"/>
  <c r="I24" i="57"/>
  <c r="S15" i="59"/>
  <c r="I13" i="54"/>
  <c r="I23" i="54"/>
  <c r="S24" i="59" l="1"/>
  <c r="S9" i="59"/>
  <c r="Q11" i="73"/>
  <c r="R9" i="73"/>
  <c r="V9" i="73"/>
  <c r="W9" i="73"/>
  <c r="Q17" i="73"/>
  <c r="T9" i="73"/>
  <c r="U9" i="73"/>
  <c r="S9" i="73"/>
  <c r="S21" i="59"/>
  <c r="Q19" i="73"/>
  <c r="Q13" i="73"/>
  <c r="Q14" i="73"/>
  <c r="Q16" i="73"/>
  <c r="Q12" i="73"/>
  <c r="Q20" i="73"/>
  <c r="Q22" i="73"/>
  <c r="Q25" i="73"/>
  <c r="Q15" i="73"/>
  <c r="Q21" i="73"/>
  <c r="Q24" i="73"/>
  <c r="Q23" i="73"/>
  <c r="W26" i="64"/>
  <c r="I9" i="57"/>
  <c r="W27" i="64"/>
  <c r="W9" i="64" l="1"/>
  <c r="W11" i="64"/>
  <c r="Q9" i="73"/>
  <c r="E16" i="48"/>
  <c r="E17" i="48"/>
  <c r="E14" i="48"/>
  <c r="E15" i="48"/>
  <c r="E11" i="48"/>
  <c r="E12" i="48"/>
  <c r="E13" i="48"/>
  <c r="E9" i="48"/>
  <c r="K12" i="48" l="1"/>
  <c r="L95" i="48"/>
  <c r="J95" i="48"/>
  <c r="L21" i="48"/>
  <c r="L19" i="48"/>
  <c r="J19" i="48"/>
  <c r="J17" i="48"/>
  <c r="J11" i="48"/>
  <c r="L17" i="48"/>
  <c r="L11" i="48"/>
  <c r="J74" i="48"/>
  <c r="J36" i="48"/>
  <c r="J22" i="48"/>
  <c r="L61" i="48"/>
  <c r="K13" i="48"/>
  <c r="L28" i="48"/>
  <c r="K37" i="48"/>
  <c r="K75" i="48"/>
  <c r="K67" i="48"/>
  <c r="L78" i="48"/>
  <c r="K21" i="48"/>
  <c r="K31" i="48"/>
  <c r="L32" i="48"/>
  <c r="L53" i="48"/>
  <c r="K74" i="48"/>
  <c r="K24" i="48"/>
  <c r="K91" i="48"/>
  <c r="L68" i="48"/>
  <c r="L73" i="48"/>
  <c r="K78" i="48"/>
  <c r="K14" i="48"/>
  <c r="K57" i="48"/>
  <c r="L40" i="48"/>
  <c r="J24" i="48"/>
  <c r="J53" i="48"/>
  <c r="J14" i="48"/>
  <c r="J28" i="48"/>
  <c r="K11" i="48"/>
  <c r="J52" i="48"/>
  <c r="J15" i="48"/>
  <c r="I15" i="48" s="1"/>
  <c r="J85" i="48"/>
  <c r="L77" i="48"/>
  <c r="L16" i="48"/>
  <c r="K71" i="48"/>
  <c r="L44" i="48"/>
  <c r="K66" i="48"/>
  <c r="L33" i="48"/>
  <c r="K38" i="48"/>
  <c r="L94" i="48"/>
  <c r="L24" i="48"/>
  <c r="K85" i="48"/>
  <c r="L48" i="48"/>
  <c r="L69" i="48"/>
  <c r="K90" i="48"/>
  <c r="K47" i="48"/>
  <c r="K28" i="48"/>
  <c r="L84" i="48"/>
  <c r="L89" i="48"/>
  <c r="K94" i="48"/>
  <c r="K45" i="48"/>
  <c r="L56" i="48"/>
  <c r="J80" i="48"/>
  <c r="J60" i="48"/>
  <c r="J77" i="48"/>
  <c r="J62" i="48"/>
  <c r="J90" i="48"/>
  <c r="J43" i="48"/>
  <c r="J35" i="48"/>
  <c r="J64" i="48"/>
  <c r="J61" i="48"/>
  <c r="J45" i="48"/>
  <c r="J86" i="48"/>
  <c r="J66" i="48"/>
  <c r="J58" i="48"/>
  <c r="J12" i="48"/>
  <c r="K55" i="48"/>
  <c r="K61" i="48"/>
  <c r="L60" i="48"/>
  <c r="L26" i="48"/>
  <c r="L49" i="48"/>
  <c r="K54" i="48"/>
  <c r="L15" i="48"/>
  <c r="K33" i="48"/>
  <c r="K79" i="48"/>
  <c r="L64" i="48"/>
  <c r="L85" i="48"/>
  <c r="L34" i="48"/>
  <c r="K93" i="48"/>
  <c r="K44" i="48"/>
  <c r="K15" i="48"/>
  <c r="K51" i="48"/>
  <c r="L38" i="48"/>
  <c r="K59" i="48"/>
  <c r="K27" i="48"/>
  <c r="L72" i="48"/>
  <c r="J94" i="48"/>
  <c r="J48" i="48"/>
  <c r="J23" i="48"/>
  <c r="J82" i="48"/>
  <c r="J39" i="48"/>
  <c r="J32" i="48"/>
  <c r="K34" i="48"/>
  <c r="K69" i="48"/>
  <c r="K49" i="48"/>
  <c r="L76" i="48"/>
  <c r="L58" i="48"/>
  <c r="L65" i="48"/>
  <c r="K70" i="48"/>
  <c r="L45" i="48"/>
  <c r="K81" i="48"/>
  <c r="K87" i="48"/>
  <c r="L80" i="48"/>
  <c r="K39" i="48"/>
  <c r="L50" i="48"/>
  <c r="L39" i="48"/>
  <c r="K60" i="48"/>
  <c r="L14" i="48"/>
  <c r="K35" i="48"/>
  <c r="L54" i="48"/>
  <c r="L27" i="48"/>
  <c r="K32" i="48"/>
  <c r="L88" i="48"/>
  <c r="J40" i="48"/>
  <c r="J50" i="48"/>
  <c r="J34" i="48"/>
  <c r="J92" i="48"/>
  <c r="K82" i="48"/>
  <c r="L31" i="48"/>
  <c r="K36" i="48"/>
  <c r="L92" i="48"/>
  <c r="K23" i="48"/>
  <c r="L81" i="48"/>
  <c r="K86" i="48"/>
  <c r="K63" i="48"/>
  <c r="L35" i="48"/>
  <c r="K40" i="48"/>
  <c r="K22" i="48"/>
  <c r="K83" i="48"/>
  <c r="L66" i="48"/>
  <c r="L55" i="48"/>
  <c r="K76" i="48"/>
  <c r="K53" i="48"/>
  <c r="K95" i="48"/>
  <c r="L70" i="48"/>
  <c r="L43" i="48"/>
  <c r="K48" i="48"/>
  <c r="J37" i="48"/>
  <c r="J79" i="48"/>
  <c r="I79" i="48" s="1"/>
  <c r="J16" i="48"/>
  <c r="J20" i="48"/>
  <c r="J29" i="48"/>
  <c r="L42" i="48"/>
  <c r="L47" i="48"/>
  <c r="K52" i="48"/>
  <c r="L20" i="48"/>
  <c r="K19" i="48"/>
  <c r="K20" i="48"/>
  <c r="L30" i="48"/>
  <c r="K50" i="48"/>
  <c r="L51" i="48"/>
  <c r="K56" i="48"/>
  <c r="L12" i="48"/>
  <c r="K26" i="48"/>
  <c r="L82" i="48"/>
  <c r="L71" i="48"/>
  <c r="K92" i="48"/>
  <c r="L22" i="48"/>
  <c r="K30" i="48"/>
  <c r="L86" i="48"/>
  <c r="L59" i="48"/>
  <c r="K64" i="48"/>
  <c r="J54" i="48"/>
  <c r="J42" i="48"/>
  <c r="J76" i="48"/>
  <c r="J47" i="48"/>
  <c r="I47" i="48" s="1"/>
  <c r="J49" i="48"/>
  <c r="I49" i="48" s="1"/>
  <c r="J59" i="48"/>
  <c r="I59" i="48" s="1"/>
  <c r="J41" i="48"/>
  <c r="J93" i="48"/>
  <c r="J78" i="48"/>
  <c r="I78" i="48" s="1"/>
  <c r="J72" i="48"/>
  <c r="J31" i="48"/>
  <c r="J67" i="48"/>
  <c r="I67" i="48" s="1"/>
  <c r="J38" i="48"/>
  <c r="J87" i="48"/>
  <c r="J81" i="48"/>
  <c r="J55" i="48"/>
  <c r="J46" i="48"/>
  <c r="J91" i="48"/>
  <c r="J68" i="48"/>
  <c r="J73" i="48"/>
  <c r="J89" i="48"/>
  <c r="J83" i="48"/>
  <c r="J71" i="48"/>
  <c r="J57" i="48"/>
  <c r="L25" i="48"/>
  <c r="L74" i="48"/>
  <c r="L63" i="48"/>
  <c r="K68" i="48"/>
  <c r="L29" i="48"/>
  <c r="K16" i="48"/>
  <c r="K77" i="48"/>
  <c r="L46" i="48"/>
  <c r="L90" i="48"/>
  <c r="L67" i="48"/>
  <c r="K72" i="48"/>
  <c r="K89" i="48"/>
  <c r="K42" i="48"/>
  <c r="K41" i="48"/>
  <c r="L87" i="48"/>
  <c r="L36" i="48"/>
  <c r="L41" i="48"/>
  <c r="K46" i="48"/>
  <c r="L75" i="48"/>
  <c r="K80" i="48"/>
  <c r="J63" i="48"/>
  <c r="J56" i="48"/>
  <c r="I56" i="48" s="1"/>
  <c r="J30" i="48"/>
  <c r="J75" i="48"/>
  <c r="J51" i="48"/>
  <c r="J88" i="48"/>
  <c r="J84" i="48"/>
  <c r="J21" i="48"/>
  <c r="J27" i="48"/>
  <c r="J13" i="48"/>
  <c r="J33" i="48"/>
  <c r="J65" i="48"/>
  <c r="J25" i="48"/>
  <c r="J26" i="48"/>
  <c r="J69" i="48"/>
  <c r="J44" i="48"/>
  <c r="I44" i="48" s="1"/>
  <c r="J70" i="48"/>
  <c r="I70" i="48" s="1"/>
  <c r="K65" i="48"/>
  <c r="L13" i="48"/>
  <c r="L79" i="48"/>
  <c r="K84" i="48"/>
  <c r="L93" i="48"/>
  <c r="K29" i="48"/>
  <c r="K73" i="48"/>
  <c r="L62" i="48"/>
  <c r="K17" i="48"/>
  <c r="L83" i="48"/>
  <c r="K88" i="48"/>
  <c r="L37" i="48"/>
  <c r="K58" i="48"/>
  <c r="K25" i="48"/>
  <c r="K43" i="48"/>
  <c r="L52" i="48"/>
  <c r="L57" i="48"/>
  <c r="K62" i="48"/>
  <c r="L23" i="48"/>
  <c r="L91" i="48"/>
  <c r="I45" i="48" l="1"/>
  <c r="I68" i="48"/>
  <c r="I92" i="48"/>
  <c r="J9" i="48"/>
  <c r="I9" i="48" s="1"/>
  <c r="I26" i="48"/>
  <c r="I88" i="48"/>
  <c r="I72" i="48"/>
  <c r="I42" i="48"/>
  <c r="I16" i="48"/>
  <c r="L9" i="48"/>
  <c r="I54" i="48"/>
  <c r="I69" i="48"/>
  <c r="K9" i="48"/>
  <c r="I14" i="48"/>
  <c r="I75" i="48"/>
  <c r="I55" i="48"/>
  <c r="I33" i="48"/>
  <c r="I30" i="48"/>
  <c r="I24" i="48"/>
  <c r="I48" i="48"/>
  <c r="I57" i="48"/>
  <c r="I60" i="48"/>
  <c r="I71" i="48"/>
  <c r="I93" i="48"/>
  <c r="I34" i="48"/>
  <c r="I32" i="48"/>
  <c r="I61" i="48"/>
  <c r="I80" i="48"/>
  <c r="I52" i="48"/>
  <c r="I13" i="48"/>
  <c r="I27" i="48"/>
  <c r="I63" i="48"/>
  <c r="I83" i="48"/>
  <c r="I81" i="48"/>
  <c r="I41" i="48"/>
  <c r="I37" i="48"/>
  <c r="I50" i="48"/>
  <c r="I39" i="48"/>
  <c r="I64" i="48"/>
  <c r="I21" i="48"/>
  <c r="I89" i="48"/>
  <c r="I87" i="48"/>
  <c r="I40" i="48"/>
  <c r="I82" i="48"/>
  <c r="I35" i="48"/>
  <c r="I28" i="48"/>
  <c r="I11" i="48"/>
  <c r="I84" i="48"/>
  <c r="I73" i="48"/>
  <c r="I38" i="48"/>
  <c r="I23" i="48"/>
  <c r="I12" i="48"/>
  <c r="I43" i="48"/>
  <c r="I95" i="48"/>
  <c r="I25" i="48"/>
  <c r="I90" i="48"/>
  <c r="I22" i="48"/>
  <c r="I29" i="48"/>
  <c r="I58" i="48"/>
  <c r="I17" i="48"/>
  <c r="I51" i="48"/>
  <c r="I91" i="48"/>
  <c r="I31" i="48"/>
  <c r="I76" i="48"/>
  <c r="I20" i="48"/>
  <c r="I94" i="48"/>
  <c r="I66" i="48"/>
  <c r="I62" i="48"/>
  <c r="I53" i="48"/>
  <c r="I36" i="48"/>
  <c r="I65" i="48"/>
  <c r="I46" i="48"/>
  <c r="I19" i="48"/>
  <c r="I86" i="48"/>
  <c r="I77" i="48"/>
  <c r="I85" i="48"/>
  <c r="I74" i="48"/>
  <c r="E12" i="32"/>
  <c r="E13" i="32"/>
  <c r="E16" i="32"/>
  <c r="E17" i="32"/>
  <c r="E11" i="32"/>
  <c r="E14" i="32"/>
  <c r="E15" i="32"/>
  <c r="E9" i="32"/>
  <c r="Q95" i="32" l="1"/>
  <c r="Q67" i="32"/>
  <c r="U67" i="32"/>
  <c r="U95" i="32"/>
  <c r="R94" i="32"/>
  <c r="T91" i="32"/>
  <c r="Q90" i="32"/>
  <c r="U88" i="32"/>
  <c r="S87" i="32"/>
  <c r="T84" i="32"/>
  <c r="R83" i="32"/>
  <c r="U81" i="32"/>
  <c r="S80" i="32"/>
  <c r="Q79" i="32"/>
  <c r="T77" i="32"/>
  <c r="R76" i="32"/>
  <c r="U74" i="32"/>
  <c r="S73" i="32"/>
  <c r="Q72" i="32"/>
  <c r="T70" i="32"/>
  <c r="R69" i="32"/>
  <c r="S66" i="32"/>
  <c r="Q65" i="32"/>
  <c r="U63" i="32"/>
  <c r="R62" i="32"/>
  <c r="T59" i="32"/>
  <c r="Q58" i="32"/>
  <c r="U56" i="32"/>
  <c r="S55" i="32"/>
  <c r="T52" i="32"/>
  <c r="R51" i="32"/>
  <c r="U49" i="32"/>
  <c r="S48" i="32"/>
  <c r="Q47" i="32"/>
  <c r="T45" i="32"/>
  <c r="R44" i="32"/>
  <c r="U42" i="32"/>
  <c r="S41" i="32"/>
  <c r="Q40" i="32"/>
  <c r="T38" i="32"/>
  <c r="R37" i="32"/>
  <c r="S34" i="32"/>
  <c r="Q33" i="32"/>
  <c r="U31" i="32"/>
  <c r="R30" i="32"/>
  <c r="T27" i="32"/>
  <c r="Q26" i="32"/>
  <c r="U24" i="32"/>
  <c r="S23" i="32"/>
  <c r="T20" i="32"/>
  <c r="R19" i="32"/>
  <c r="T95" i="32"/>
  <c r="Q94" i="32"/>
  <c r="U92" i="32"/>
  <c r="S91" i="32"/>
  <c r="T88" i="32"/>
  <c r="R87" i="32"/>
  <c r="U85" i="32"/>
  <c r="S84" i="32"/>
  <c r="Q83" i="32"/>
  <c r="T81" i="32"/>
  <c r="R80" i="32"/>
  <c r="U78" i="32"/>
  <c r="S77" i="32"/>
  <c r="S16" i="32" s="1"/>
  <c r="Q76" i="32"/>
  <c r="T74" i="32"/>
  <c r="R73" i="32"/>
  <c r="S70" i="32"/>
  <c r="Q69" i="32"/>
  <c r="R66" i="32"/>
  <c r="T63" i="32"/>
  <c r="Q62" i="32"/>
  <c r="U60" i="32"/>
  <c r="S59" i="32"/>
  <c r="T56" i="32"/>
  <c r="R55" i="32"/>
  <c r="U53" i="32"/>
  <c r="S52" i="32"/>
  <c r="Q51" i="32"/>
  <c r="T49" i="32"/>
  <c r="R48" i="32"/>
  <c r="U46" i="32"/>
  <c r="S45" i="32"/>
  <c r="Q44" i="32"/>
  <c r="T42" i="32"/>
  <c r="R41" i="32"/>
  <c r="S38" i="32"/>
  <c r="Q37" i="32"/>
  <c r="U35" i="32"/>
  <c r="R34" i="32"/>
  <c r="T31" i="32"/>
  <c r="Q30" i="32"/>
  <c r="U28" i="32"/>
  <c r="S27" i="32"/>
  <c r="T24" i="32"/>
  <c r="R23" i="32"/>
  <c r="U21" i="32"/>
  <c r="S20" i="32"/>
  <c r="Q19" i="32"/>
  <c r="S95" i="32"/>
  <c r="T92" i="32"/>
  <c r="R91" i="32"/>
  <c r="U89" i="32"/>
  <c r="S88" i="32"/>
  <c r="Q87" i="32"/>
  <c r="T85" i="32"/>
  <c r="R84" i="32"/>
  <c r="U82" i="32"/>
  <c r="S81" i="32"/>
  <c r="Q80" i="32"/>
  <c r="T78" i="32"/>
  <c r="R77" i="32"/>
  <c r="S74" i="32"/>
  <c r="Q73" i="32"/>
  <c r="U71" i="32"/>
  <c r="R70" i="32"/>
  <c r="T67" i="32"/>
  <c r="Q66" i="32"/>
  <c r="U64" i="32"/>
  <c r="S63" i="32"/>
  <c r="T60" i="32"/>
  <c r="R59" i="32"/>
  <c r="U57" i="32"/>
  <c r="S56" i="32"/>
  <c r="Q55" i="32"/>
  <c r="T53" i="32"/>
  <c r="R52" i="32"/>
  <c r="U50" i="32"/>
  <c r="S49" i="32"/>
  <c r="Q48" i="32"/>
  <c r="T46" i="32"/>
  <c r="R45" i="32"/>
  <c r="S42" i="32"/>
  <c r="Q41" i="32"/>
  <c r="U39" i="32"/>
  <c r="R38" i="32"/>
  <c r="T35" i="32"/>
  <c r="Q34" i="32"/>
  <c r="U32" i="32"/>
  <c r="S31" i="32"/>
  <c r="T28" i="32"/>
  <c r="R27" i="32"/>
  <c r="U25" i="32"/>
  <c r="S24" i="32"/>
  <c r="Q23" i="32"/>
  <c r="T21" i="32"/>
  <c r="R20" i="32"/>
  <c r="R95" i="32"/>
  <c r="U93" i="32"/>
  <c r="S92" i="32"/>
  <c r="Q91" i="32"/>
  <c r="T89" i="32"/>
  <c r="R88" i="32"/>
  <c r="U86" i="32"/>
  <c r="S85" i="32"/>
  <c r="Q84" i="32"/>
  <c r="T82" i="32"/>
  <c r="R81" i="32"/>
  <c r="S78" i="32"/>
  <c r="Q77" i="32"/>
  <c r="U75" i="32"/>
  <c r="R74" i="32"/>
  <c r="T71" i="32"/>
  <c r="Q70" i="32"/>
  <c r="U68" i="32"/>
  <c r="S67" i="32"/>
  <c r="T64" i="32"/>
  <c r="R63" i="32"/>
  <c r="U61" i="32"/>
  <c r="S60" i="32"/>
  <c r="Q59" i="32"/>
  <c r="T57" i="32"/>
  <c r="R56" i="32"/>
  <c r="U54" i="32"/>
  <c r="S53" i="32"/>
  <c r="Q52" i="32"/>
  <c r="T50" i="32"/>
  <c r="R49" i="32"/>
  <c r="S46" i="32"/>
  <c r="Q45" i="32"/>
  <c r="U43" i="32"/>
  <c r="R42" i="32"/>
  <c r="T39" i="32"/>
  <c r="Q38" i="32"/>
  <c r="U36" i="32"/>
  <c r="S35" i="32"/>
  <c r="T32" i="32"/>
  <c r="R31" i="32"/>
  <c r="U29" i="32"/>
  <c r="S28" i="32"/>
  <c r="Q27" i="32"/>
  <c r="T25" i="32"/>
  <c r="R24" i="32"/>
  <c r="U22" i="32"/>
  <c r="S21" i="32"/>
  <c r="Q20" i="32"/>
  <c r="Q22" i="32"/>
  <c r="T93" i="32"/>
  <c r="R92" i="32"/>
  <c r="U90" i="32"/>
  <c r="S89" i="32"/>
  <c r="Q88" i="32"/>
  <c r="T86" i="32"/>
  <c r="R85" i="32"/>
  <c r="S82" i="32"/>
  <c r="Q81" i="32"/>
  <c r="U79" i="32"/>
  <c r="R78" i="32"/>
  <c r="T75" i="32"/>
  <c r="Q74" i="32"/>
  <c r="U72" i="32"/>
  <c r="S71" i="32"/>
  <c r="T68" i="32"/>
  <c r="R67" i="32"/>
  <c r="U65" i="32"/>
  <c r="S64" i="32"/>
  <c r="Q63" i="32"/>
  <c r="T61" i="32"/>
  <c r="R60" i="32"/>
  <c r="U58" i="32"/>
  <c r="S57" i="32"/>
  <c r="Q56" i="32"/>
  <c r="T54" i="32"/>
  <c r="R53" i="32"/>
  <c r="S50" i="32"/>
  <c r="Q49" i="32"/>
  <c r="U47" i="32"/>
  <c r="R46" i="32"/>
  <c r="T43" i="32"/>
  <c r="Q42" i="32"/>
  <c r="P42" i="32" s="1"/>
  <c r="U40" i="32"/>
  <c r="S39" i="32"/>
  <c r="T36" i="32"/>
  <c r="R35" i="32"/>
  <c r="U33" i="32"/>
  <c r="S32" i="32"/>
  <c r="Q31" i="32"/>
  <c r="T29" i="32"/>
  <c r="R28" i="32"/>
  <c r="U26" i="32"/>
  <c r="S25" i="32"/>
  <c r="Q24" i="32"/>
  <c r="T22" i="32"/>
  <c r="R21" i="32"/>
  <c r="U20" i="32"/>
  <c r="U94" i="32"/>
  <c r="S93" i="32"/>
  <c r="Q92" i="32"/>
  <c r="P92" i="32" s="1"/>
  <c r="T90" i="32"/>
  <c r="R89" i="32"/>
  <c r="S86" i="32"/>
  <c r="Q85" i="32"/>
  <c r="P85" i="32" s="1"/>
  <c r="U83" i="32"/>
  <c r="R82" i="32"/>
  <c r="T79" i="32"/>
  <c r="Q78" i="32"/>
  <c r="P78" i="32" s="1"/>
  <c r="U76" i="32"/>
  <c r="S75" i="32"/>
  <c r="T72" i="32"/>
  <c r="R71" i="32"/>
  <c r="U69" i="32"/>
  <c r="S68" i="32"/>
  <c r="T65" i="32"/>
  <c r="R64" i="32"/>
  <c r="U62" i="32"/>
  <c r="S61" i="32"/>
  <c r="Q60" i="32"/>
  <c r="T58" i="32"/>
  <c r="R57" i="32"/>
  <c r="S54" i="32"/>
  <c r="Q53" i="32"/>
  <c r="U51" i="32"/>
  <c r="R50" i="32"/>
  <c r="T47" i="32"/>
  <c r="Q46" i="32"/>
  <c r="U44" i="32"/>
  <c r="S43" i="32"/>
  <c r="T40" i="32"/>
  <c r="R39" i="32"/>
  <c r="U37" i="32"/>
  <c r="S36" i="32"/>
  <c r="Q35" i="32"/>
  <c r="T33" i="32"/>
  <c r="R32" i="32"/>
  <c r="U30" i="32"/>
  <c r="S29" i="32"/>
  <c r="Q28" i="32"/>
  <c r="P28" i="32" s="1"/>
  <c r="T26" i="32"/>
  <c r="R25" i="32"/>
  <c r="S22" i="32"/>
  <c r="Q21" i="32"/>
  <c r="U19" i="32"/>
  <c r="Q93" i="32"/>
  <c r="U91" i="32"/>
  <c r="R90" i="32"/>
  <c r="T87" i="32"/>
  <c r="Q86" i="32"/>
  <c r="S83" i="32"/>
  <c r="R79" i="32"/>
  <c r="S76" i="32"/>
  <c r="T73" i="32"/>
  <c r="U70" i="32"/>
  <c r="Q68" i="32"/>
  <c r="R65" i="32"/>
  <c r="R15" i="32" s="1"/>
  <c r="S62" i="32"/>
  <c r="U59" i="32"/>
  <c r="Q54" i="32"/>
  <c r="S51" i="32"/>
  <c r="T48" i="32"/>
  <c r="U45" i="32"/>
  <c r="Q43" i="32"/>
  <c r="R40" i="32"/>
  <c r="S37" i="32"/>
  <c r="T34" i="32"/>
  <c r="Q29" i="32"/>
  <c r="R26" i="32"/>
  <c r="S19" i="32"/>
  <c r="T94" i="32"/>
  <c r="R93" i="32"/>
  <c r="S90" i="32"/>
  <c r="Q89" i="32"/>
  <c r="U87" i="32"/>
  <c r="R86" i="32"/>
  <c r="T83" i="32"/>
  <c r="Q82" i="32"/>
  <c r="U80" i="32"/>
  <c r="S79" i="32"/>
  <c r="T76" i="32"/>
  <c r="R75" i="32"/>
  <c r="U73" i="32"/>
  <c r="S72" i="32"/>
  <c r="Q71" i="32"/>
  <c r="P71" i="32" s="1"/>
  <c r="T69" i="32"/>
  <c r="R68" i="32"/>
  <c r="U66" i="32"/>
  <c r="S65" i="32"/>
  <c r="Q64" i="32"/>
  <c r="T62" i="32"/>
  <c r="R61" i="32"/>
  <c r="S58" i="32"/>
  <c r="Q57" i="32"/>
  <c r="U55" i="32"/>
  <c r="R54" i="32"/>
  <c r="T51" i="32"/>
  <c r="Q50" i="32"/>
  <c r="U48" i="32"/>
  <c r="S47" i="32"/>
  <c r="T44" i="32"/>
  <c r="R43" i="32"/>
  <c r="U41" i="32"/>
  <c r="S40" i="32"/>
  <c r="Q39" i="32"/>
  <c r="T37" i="32"/>
  <c r="R36" i="32"/>
  <c r="U34" i="32"/>
  <c r="S33" i="32"/>
  <c r="Q32" i="32"/>
  <c r="T30" i="32"/>
  <c r="R29" i="32"/>
  <c r="S26" i="32"/>
  <c r="Q25" i="32"/>
  <c r="U23" i="32"/>
  <c r="R22" i="32"/>
  <c r="T19" i="32"/>
  <c r="S94" i="32"/>
  <c r="U84" i="32"/>
  <c r="T80" i="32"/>
  <c r="U77" i="32"/>
  <c r="U16" i="32" s="1"/>
  <c r="Q75" i="32"/>
  <c r="P75" i="32" s="1"/>
  <c r="R72" i="32"/>
  <c r="S69" i="32"/>
  <c r="T66" i="32"/>
  <c r="Q61" i="32"/>
  <c r="R58" i="32"/>
  <c r="T55" i="32"/>
  <c r="U52" i="32"/>
  <c r="R47" i="32"/>
  <c r="S44" i="32"/>
  <c r="T41" i="32"/>
  <c r="U38" i="32"/>
  <c r="Q36" i="32"/>
  <c r="R33" i="32"/>
  <c r="S30" i="32"/>
  <c r="U27" i="32"/>
  <c r="T23" i="32"/>
  <c r="P38" i="32" l="1"/>
  <c r="T14" i="32"/>
  <c r="T16" i="32"/>
  <c r="P43" i="32"/>
  <c r="P68" i="32"/>
  <c r="P46" i="32"/>
  <c r="T15" i="32"/>
  <c r="T13" i="32"/>
  <c r="U17" i="32"/>
  <c r="P56" i="32"/>
  <c r="P81" i="32"/>
  <c r="P32" i="32"/>
  <c r="P57" i="32"/>
  <c r="P31" i="32"/>
  <c r="T12" i="32"/>
  <c r="S9" i="32"/>
  <c r="U13" i="32"/>
  <c r="S17" i="32"/>
  <c r="R13" i="32"/>
  <c r="S11" i="32"/>
  <c r="P77" i="32"/>
  <c r="R11" i="32"/>
  <c r="P62" i="32"/>
  <c r="U15" i="32"/>
  <c r="P61" i="32"/>
  <c r="P82" i="32"/>
  <c r="P52" i="32"/>
  <c r="R16" i="32"/>
  <c r="P37" i="32"/>
  <c r="T17" i="32"/>
  <c r="R14" i="32"/>
  <c r="P53" i="32"/>
  <c r="S14" i="32"/>
  <c r="U14" i="32"/>
  <c r="P36" i="32"/>
  <c r="R9" i="32"/>
  <c r="U12" i="32"/>
  <c r="P21" i="32"/>
  <c r="P60" i="32"/>
  <c r="P67" i="32"/>
  <c r="P41" i="32"/>
  <c r="S13" i="32"/>
  <c r="S15" i="32"/>
  <c r="R12" i="32"/>
  <c r="P35" i="32"/>
  <c r="R17" i="32"/>
  <c r="P74" i="32"/>
  <c r="P27" i="32"/>
  <c r="P91" i="32"/>
  <c r="P51" i="32"/>
  <c r="P26" i="32"/>
  <c r="P40" i="32"/>
  <c r="P65" i="32"/>
  <c r="P90" i="32"/>
  <c r="P22" i="32"/>
  <c r="P55" i="32"/>
  <c r="P69" i="32"/>
  <c r="P94" i="32"/>
  <c r="P54" i="32"/>
  <c r="P20" i="32"/>
  <c r="P45" i="32"/>
  <c r="P70" i="32"/>
  <c r="P84" i="32"/>
  <c r="P30" i="32"/>
  <c r="P44" i="32"/>
  <c r="P83" i="32"/>
  <c r="P80" i="32"/>
  <c r="P59" i="32"/>
  <c r="P33" i="32"/>
  <c r="P58" i="32"/>
  <c r="P72" i="32"/>
  <c r="P93" i="32"/>
  <c r="P66" i="32"/>
  <c r="P50" i="32"/>
  <c r="P24" i="32"/>
  <c r="P49" i="32"/>
  <c r="P88" i="32"/>
  <c r="P34" i="32"/>
  <c r="P48" i="32"/>
  <c r="P73" i="32"/>
  <c r="P47" i="32"/>
  <c r="P79" i="32"/>
  <c r="S12" i="32"/>
  <c r="P29" i="32"/>
  <c r="P25" i="32"/>
  <c r="P64" i="32"/>
  <c r="P89" i="32"/>
  <c r="P86" i="32"/>
  <c r="P39" i="32"/>
  <c r="P63" i="32"/>
  <c r="P23" i="32"/>
  <c r="P87" i="32"/>
  <c r="P76" i="32"/>
  <c r="P95" i="32"/>
  <c r="Q11" i="32"/>
  <c r="P19" i="32"/>
  <c r="Q12" i="32"/>
  <c r="U9" i="32"/>
  <c r="U11" i="32"/>
  <c r="Q13" i="32"/>
  <c r="Q9" i="32"/>
  <c r="Q15" i="32"/>
  <c r="Q16" i="32"/>
  <c r="Q14" i="32"/>
  <c r="T11" i="32"/>
  <c r="T9" i="32"/>
  <c r="Q17" i="32"/>
  <c r="P13" i="32" l="1"/>
  <c r="P12" i="32"/>
  <c r="P15" i="32"/>
  <c r="P16" i="32"/>
  <c r="P14" i="32"/>
  <c r="P17" i="32"/>
  <c r="P11" i="32"/>
  <c r="P9" i="32"/>
</calcChain>
</file>

<file path=xl/sharedStrings.xml><?xml version="1.0" encoding="utf-8"?>
<sst xmlns="http://schemas.openxmlformats.org/spreadsheetml/2006/main" count="10969" uniqueCount="351">
  <si>
    <t>(establishments)</t>
    <phoneticPr fontId="3"/>
  </si>
  <si>
    <t xml:space="preserve">Both Sexes  </t>
    <phoneticPr fontId="3"/>
  </si>
  <si>
    <t>Male</t>
    <phoneticPr fontId="3"/>
  </si>
  <si>
    <t>Female</t>
    <phoneticPr fontId="3"/>
  </si>
  <si>
    <t>Total</t>
    <phoneticPr fontId="3"/>
  </si>
  <si>
    <t>Others</t>
    <phoneticPr fontId="3"/>
  </si>
  <si>
    <t>Registered</t>
    <phoneticPr fontId="3"/>
  </si>
  <si>
    <t>Registered or not</t>
    <phoneticPr fontId="3"/>
  </si>
  <si>
    <t>(1/2)</t>
    <phoneticPr fontId="3"/>
  </si>
  <si>
    <t>(2/2)</t>
    <phoneticPr fontId="3"/>
  </si>
  <si>
    <t>Total</t>
    <phoneticPr fontId="3"/>
  </si>
  <si>
    <t>Single Unit</t>
    <phoneticPr fontId="3"/>
  </si>
  <si>
    <t>Head Office</t>
    <phoneticPr fontId="3"/>
  </si>
  <si>
    <t>Branch</t>
    <phoneticPr fontId="3"/>
  </si>
  <si>
    <t>Head Office or Branch</t>
    <phoneticPr fontId="3"/>
  </si>
  <si>
    <t>Owned</t>
    <phoneticPr fontId="3"/>
  </si>
  <si>
    <t>Rented</t>
    <phoneticPr fontId="3"/>
  </si>
  <si>
    <t>Kind of Business Place</t>
    <phoneticPr fontId="3"/>
  </si>
  <si>
    <t xml:space="preserve">                  and Sex of Manager - Nepal (2018)</t>
    <phoneticPr fontId="3"/>
  </si>
  <si>
    <t>Nepal</t>
    <phoneticPr fontId="3"/>
  </si>
  <si>
    <t xml:space="preserve">                  and Sex of Owner - Nepal (2018)</t>
    <phoneticPr fontId="3"/>
  </si>
  <si>
    <t>Sex of Owner</t>
    <phoneticPr fontId="3"/>
  </si>
  <si>
    <t xml:space="preserve">                  and Country of Owner - Nepal (2018)</t>
    <phoneticPr fontId="3"/>
  </si>
  <si>
    <t>India</t>
    <phoneticPr fontId="3"/>
  </si>
  <si>
    <t>Subbranch</t>
    <phoneticPr fontId="3"/>
  </si>
  <si>
    <t>Tenure of Business Place (Building)</t>
    <phoneticPr fontId="3"/>
  </si>
  <si>
    <t xml:space="preserve">                  and Tenure of Business Place (Building) - Nepal (2018)</t>
    <phoneticPr fontId="3"/>
  </si>
  <si>
    <t xml:space="preserve">                  and Kind of Business Place - Nepal (2018)</t>
    <phoneticPr fontId="3"/>
  </si>
  <si>
    <t>Under 4 hours</t>
    <phoneticPr fontId="3"/>
  </si>
  <si>
    <t>12 hours and over</t>
    <phoneticPr fontId="3"/>
  </si>
  <si>
    <t>(%)</t>
  </si>
  <si>
    <t>(%)</t>
    <phoneticPr fontId="3"/>
  </si>
  <si>
    <t>Sex of Manager</t>
    <phoneticPr fontId="3"/>
  </si>
  <si>
    <t xml:space="preserve"> </t>
    <phoneticPr fontId="3"/>
  </si>
  <si>
    <t>8 hours</t>
    <phoneticPr fontId="3"/>
  </si>
  <si>
    <t>7 hours</t>
    <phoneticPr fontId="3"/>
  </si>
  <si>
    <t>6 hours</t>
    <phoneticPr fontId="3"/>
  </si>
  <si>
    <t>6 hours</t>
    <phoneticPr fontId="3"/>
  </si>
  <si>
    <t>4 - 5 
hours</t>
    <phoneticPr fontId="3"/>
  </si>
  <si>
    <t>9-11 
hours</t>
    <phoneticPr fontId="3"/>
  </si>
  <si>
    <t xml:space="preserve">                  and Working Hours per Day - Nepal (2018)</t>
    <phoneticPr fontId="3"/>
  </si>
  <si>
    <t>(%)</t>
    <phoneticPr fontId="3"/>
  </si>
  <si>
    <t>2065 - 2069</t>
    <phoneticPr fontId="3"/>
  </si>
  <si>
    <t>2060 - 2064</t>
    <phoneticPr fontId="3"/>
  </si>
  <si>
    <t>2055 - 2059</t>
    <phoneticPr fontId="3"/>
  </si>
  <si>
    <t>2050 - 2054</t>
    <phoneticPr fontId="3"/>
  </si>
  <si>
    <t>before 2044</t>
    <phoneticPr fontId="3"/>
  </si>
  <si>
    <t>(%)</t>
    <phoneticPr fontId="3"/>
  </si>
  <si>
    <t xml:space="preserve">                    and Tenure of Business Place (Land) - Nepal (2018)</t>
    <phoneticPr fontId="3"/>
  </si>
  <si>
    <t>Home
Business</t>
    <phoneticPr fontId="3"/>
  </si>
  <si>
    <t>Area of Business Place (Building/Room)</t>
    <phoneticPr fontId="3"/>
  </si>
  <si>
    <t xml:space="preserve">                  and Area of Business Place (Building/Room) - Nepal (2018)</t>
    <phoneticPr fontId="3"/>
  </si>
  <si>
    <r>
      <t>Under 100ft</t>
    </r>
    <r>
      <rPr>
        <vertAlign val="superscript"/>
        <sz val="9"/>
        <rFont val="Arial Unicode MS"/>
        <family val="3"/>
        <charset val="128"/>
      </rPr>
      <t>2</t>
    </r>
    <phoneticPr fontId="3"/>
  </si>
  <si>
    <t xml:space="preserve">                  and Area of Business Place (Land) - Nepal (2018)</t>
    <phoneticPr fontId="3"/>
  </si>
  <si>
    <t>Area of Business Place (Land)</t>
    <phoneticPr fontId="3"/>
  </si>
  <si>
    <t>Tenure of Business Place (Land)</t>
    <phoneticPr fontId="3"/>
  </si>
  <si>
    <t>Tenure of Business Place (Land)</t>
    <phoneticPr fontId="3"/>
  </si>
  <si>
    <t xml:space="preserve">Total </t>
    <phoneticPr fontId="3"/>
  </si>
  <si>
    <t>Not 
Registered</t>
    <phoneticPr fontId="3"/>
  </si>
  <si>
    <t>Not 
Registered</t>
    <phoneticPr fontId="3"/>
  </si>
  <si>
    <t>Under 
4 hours</t>
    <phoneticPr fontId="3"/>
  </si>
  <si>
    <t>12 hours 
and over</t>
    <phoneticPr fontId="3"/>
  </si>
  <si>
    <t>9-11 
hours</t>
    <phoneticPr fontId="3"/>
  </si>
  <si>
    <t>Under 100 
days</t>
    <phoneticPr fontId="3"/>
  </si>
  <si>
    <t>100-149 
days</t>
    <phoneticPr fontId="3"/>
  </si>
  <si>
    <t>150-199 
days</t>
    <phoneticPr fontId="3"/>
  </si>
  <si>
    <t>200-249 
days</t>
    <phoneticPr fontId="3"/>
  </si>
  <si>
    <t>250-299 
days</t>
    <phoneticPr fontId="3"/>
  </si>
  <si>
    <t>300 days 
and more</t>
    <phoneticPr fontId="3"/>
  </si>
  <si>
    <t>Under 30 
days</t>
    <phoneticPr fontId="3"/>
  </si>
  <si>
    <t>30-59 
days</t>
    <phoneticPr fontId="3"/>
  </si>
  <si>
    <t>60-89 
days</t>
    <phoneticPr fontId="3"/>
  </si>
  <si>
    <t>90-119 
days</t>
    <phoneticPr fontId="3"/>
  </si>
  <si>
    <t>120-149 
days</t>
    <phoneticPr fontId="3"/>
  </si>
  <si>
    <t>150 days 
and more</t>
    <phoneticPr fontId="3"/>
  </si>
  <si>
    <t xml:space="preserve">Lease or 
contract out </t>
    <phoneticPr fontId="3"/>
  </si>
  <si>
    <t>Lease or 
contract out</t>
    <phoneticPr fontId="3"/>
  </si>
  <si>
    <t>Lease or 
contract out</t>
    <phoneticPr fontId="3"/>
  </si>
  <si>
    <t>Street 
Business</t>
    <phoneticPr fontId="3"/>
  </si>
  <si>
    <t>Business 
Building</t>
    <phoneticPr fontId="3"/>
  </si>
  <si>
    <t>Traditional 
Market</t>
    <phoneticPr fontId="3"/>
  </si>
  <si>
    <t>Modern 
Shopping 
Mall</t>
    <phoneticPr fontId="3"/>
  </si>
  <si>
    <t>Exclusive 
Block or 
Building</t>
    <phoneticPr fontId="3"/>
  </si>
  <si>
    <t>Age of Manager</t>
    <phoneticPr fontId="3"/>
  </si>
  <si>
    <t>Under 30 years old</t>
    <phoneticPr fontId="3"/>
  </si>
  <si>
    <t>30-39</t>
    <phoneticPr fontId="3"/>
  </si>
  <si>
    <t>40-49</t>
    <phoneticPr fontId="3"/>
  </si>
  <si>
    <t>50-59</t>
    <phoneticPr fontId="3"/>
  </si>
  <si>
    <t>60 and over</t>
    <phoneticPr fontId="3"/>
  </si>
  <si>
    <t>Under 30 years old</t>
    <phoneticPr fontId="3"/>
  </si>
  <si>
    <t>(%)</t>
    <phoneticPr fontId="3"/>
  </si>
  <si>
    <t xml:space="preserve">                  and Age of Manager - Nepal (2018)</t>
    <phoneticPr fontId="3"/>
  </si>
  <si>
    <t xml:space="preserve">                  and Age of Manager - Nepal (2018)</t>
    <phoneticPr fontId="3"/>
  </si>
  <si>
    <t xml:space="preserve">                  and Age of Owner - Nepal (2018)</t>
    <phoneticPr fontId="3"/>
  </si>
  <si>
    <r>
      <t xml:space="preserve">                 and </t>
    </r>
    <r>
      <rPr>
        <sz val="10"/>
        <rFont val="Arial"/>
        <family val="2"/>
      </rPr>
      <t>Whether Head Office or Branch - Nepal (2018)</t>
    </r>
    <phoneticPr fontId="3"/>
  </si>
  <si>
    <t>Age of Owner</t>
    <phoneticPr fontId="3"/>
  </si>
  <si>
    <t>Age of Owner</t>
    <phoneticPr fontId="3"/>
  </si>
  <si>
    <t>2045 - 2049</t>
    <phoneticPr fontId="3"/>
  </si>
  <si>
    <t>2045 - 2049</t>
    <phoneticPr fontId="3"/>
  </si>
  <si>
    <r>
      <t>100-499ft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</si>
  <si>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500-999ft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</si>
  <si>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1,000-9,999ft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</si>
  <si>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10,000-49,999ft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</si>
  <si>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50,000ft</t>
    </r>
    <r>
      <rPr>
        <vertAlign val="superscript"/>
        <sz val="9"/>
        <rFont val="Arial Unicode MS"/>
        <family val="3"/>
        <charset val="128"/>
      </rPr>
      <t xml:space="preserve">2 
</t>
    </r>
    <r>
      <rPr>
        <sz val="9"/>
        <rFont val="Arial Unicode MS"/>
        <family val="3"/>
        <charset val="128"/>
      </rPr>
      <t>and over</t>
    </r>
    <phoneticPr fontId="3"/>
  </si>
  <si>
    <t>(%)</t>
    <phoneticPr fontId="3"/>
  </si>
  <si>
    <t>Area of Business Place (Land)</t>
    <phoneticPr fontId="3"/>
  </si>
  <si>
    <t xml:space="preserve">                  and Area of Business Place (Land) - Nepal (2018)</t>
    <phoneticPr fontId="3"/>
  </si>
  <si>
    <t xml:space="preserve">Other Countries </t>
    <phoneticPr fontId="3"/>
  </si>
  <si>
    <t>Country of Owner</t>
    <phoneticPr fontId="3"/>
  </si>
  <si>
    <t xml:space="preserve"> (establishments)</t>
    <phoneticPr fontId="3"/>
  </si>
  <si>
    <t xml:space="preserve"> (%)</t>
    <phoneticPr fontId="3"/>
  </si>
  <si>
    <t xml:space="preserve">                  and Working Days for the last one year (Operating through the year) - Nepal (2018)</t>
    <phoneticPr fontId="3"/>
  </si>
  <si>
    <t xml:space="preserve">                  and Working Days for the last one year (Operating through the year) - Nepal (2018)</t>
    <phoneticPr fontId="3"/>
  </si>
  <si>
    <t>Working Days for the last one year (Operating through the year)</t>
    <phoneticPr fontId="3"/>
  </si>
  <si>
    <t>Working Days for the last one year (Operating through the year)</t>
    <phoneticPr fontId="3"/>
  </si>
  <si>
    <t xml:space="preserve">                  and Working Days for the last season (Seasonal Operating) - Nepal (2018)</t>
    <phoneticPr fontId="3"/>
  </si>
  <si>
    <t xml:space="preserve">                  and Working Days for the last season (Seasonal Operating) - Nepal (2018)</t>
    <phoneticPr fontId="3"/>
  </si>
  <si>
    <t>Working Days for the last season (Seasonal Operating)</t>
    <phoneticPr fontId="3"/>
  </si>
  <si>
    <r>
      <t>500-999ft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</si>
  <si>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1,000-9,999ft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</si>
  <si>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10,000-49,999ft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</si>
  <si>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Under 100ft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</si>
  <si>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1,000-9,999ft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</si>
  <si>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50,000ft</t>
    </r>
    <r>
      <rPr>
        <vertAlign val="superscript"/>
        <sz val="9"/>
        <rFont val="Arial Unicode MS"/>
        <family val="3"/>
        <charset val="128"/>
      </rPr>
      <t xml:space="preserve">2 
</t>
    </r>
    <r>
      <rPr>
        <sz val="9"/>
        <rFont val="Arial Unicode MS"/>
        <family val="3"/>
        <charset val="128"/>
      </rPr>
      <t>and over</t>
    </r>
    <phoneticPr fontId="3"/>
  </si>
  <si>
    <r>
      <t>1,000-9,999ft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</si>
  <si>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10,000-49,999ft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</si>
  <si>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Under 100ft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</si>
  <si>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100-499ft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</si>
  <si>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r>
      <t>500-999ft</t>
    </r>
    <r>
      <rPr>
        <vertAlign val="superscript"/>
        <sz val="9"/>
        <rFont val="Arial Unicode MS"/>
        <family val="3"/>
        <charset val="128"/>
      </rPr>
      <t>2</t>
    </r>
    <phoneticPr fontId="3"/>
  </si>
  <si>
    <t xml:space="preserve">                  and Year of Starting the Business (Nepal Calendar in BS) - Nepal (2018)</t>
    <phoneticPr fontId="3"/>
  </si>
  <si>
    <t>Not 
Stated  1)</t>
    <phoneticPr fontId="3"/>
  </si>
  <si>
    <t>Not
appli-
cable 1)</t>
    <phoneticPr fontId="3"/>
  </si>
  <si>
    <t>Not stated 1)</t>
    <phoneticPr fontId="3"/>
  </si>
  <si>
    <t>Total</t>
    <phoneticPr fontId="3"/>
  </si>
  <si>
    <t>Not stated 1)</t>
    <phoneticPr fontId="3"/>
  </si>
  <si>
    <t xml:space="preserve">Total </t>
    <phoneticPr fontId="3"/>
  </si>
  <si>
    <t>Not
applicable 1)</t>
    <phoneticPr fontId="3"/>
  </si>
  <si>
    <t>Not stated 2)</t>
    <phoneticPr fontId="3"/>
  </si>
  <si>
    <t>Working Hours per Day 1)</t>
    <phoneticPr fontId="3"/>
  </si>
  <si>
    <t>Working Hours per Day 1)</t>
    <phoneticPr fontId="3"/>
  </si>
  <si>
    <t>Total  1)</t>
    <phoneticPr fontId="3"/>
  </si>
  <si>
    <t>Not stated 2)</t>
    <phoneticPr fontId="3"/>
  </si>
  <si>
    <t>Year of Starting the Business (Nepal Calendar)  1)</t>
    <phoneticPr fontId="3"/>
  </si>
  <si>
    <t>Year of Starting the Business (Nepal Calendar)  1)</t>
    <phoneticPr fontId="3"/>
  </si>
  <si>
    <t>Not 
applicable  1)</t>
    <phoneticPr fontId="3"/>
  </si>
  <si>
    <t>Not 
applicable  1)</t>
    <phoneticPr fontId="3"/>
  </si>
  <si>
    <t>Not 
applicable  1)</t>
    <phoneticPr fontId="3"/>
  </si>
  <si>
    <t>Others
  1)</t>
    <phoneticPr fontId="3"/>
  </si>
  <si>
    <t>Others
  1)</t>
    <phoneticPr fontId="3"/>
  </si>
  <si>
    <t>Not 
applicable  
1)</t>
    <phoneticPr fontId="3"/>
  </si>
  <si>
    <t>Not 
applicable  
1)</t>
    <phoneticPr fontId="3"/>
  </si>
  <si>
    <t>Not
 stated 1)</t>
    <phoneticPr fontId="3"/>
  </si>
  <si>
    <t>Not
 stated 1)</t>
    <phoneticPr fontId="3"/>
  </si>
  <si>
    <t>2) Includes "Not reported", "Unknown", and so on.</t>
    <phoneticPr fontId="3"/>
  </si>
  <si>
    <t>1) Includes "Not reported", "Unknown", and so on.</t>
    <phoneticPr fontId="3"/>
  </si>
  <si>
    <t xml:space="preserve">1) Baishakh 1, new year's day of Bikram Sambat, Nepal calendar 2075, was 14 April 2018 </t>
    <phoneticPr fontId="3"/>
  </si>
  <si>
    <t xml:space="preserve">    in the western calendar.</t>
    <phoneticPr fontId="3"/>
  </si>
  <si>
    <t>Not
appli-
cable 1)</t>
    <phoneticPr fontId="3"/>
  </si>
  <si>
    <t>2074 - 2075 2)</t>
    <phoneticPr fontId="3"/>
  </si>
  <si>
    <t>Not stated 3)</t>
    <phoneticPr fontId="3"/>
  </si>
  <si>
    <t>2074 - 2075 2)</t>
    <phoneticPr fontId="3"/>
  </si>
  <si>
    <t>Not stated 3)</t>
    <phoneticPr fontId="3"/>
  </si>
  <si>
    <t>Nepal</t>
    <phoneticPr fontId="3"/>
  </si>
  <si>
    <t>Province 1</t>
    <phoneticPr fontId="3"/>
  </si>
  <si>
    <t>Province 2</t>
    <phoneticPr fontId="3"/>
  </si>
  <si>
    <t>Province 3</t>
    <phoneticPr fontId="3"/>
  </si>
  <si>
    <t>Gandaki Province</t>
    <phoneticPr fontId="3"/>
  </si>
  <si>
    <t>Province 5</t>
    <phoneticPr fontId="3"/>
  </si>
  <si>
    <t>Karnali Province</t>
    <phoneticPr fontId="3"/>
  </si>
  <si>
    <t>1</t>
    <phoneticPr fontId="13" type="noConversion"/>
  </si>
  <si>
    <t>01</t>
    <phoneticPr fontId="3"/>
  </si>
  <si>
    <t>Taplejung</t>
  </si>
  <si>
    <t>02</t>
    <phoneticPr fontId="3"/>
  </si>
  <si>
    <t>Sankhuwasabha</t>
  </si>
  <si>
    <t>03</t>
    <phoneticPr fontId="3"/>
  </si>
  <si>
    <t>Solukhumbu</t>
    <phoneticPr fontId="3"/>
  </si>
  <si>
    <t>04</t>
    <phoneticPr fontId="3"/>
  </si>
  <si>
    <t>Okhaldhunga</t>
  </si>
  <si>
    <t>05</t>
    <phoneticPr fontId="3"/>
  </si>
  <si>
    <t>Khotang</t>
  </si>
  <si>
    <t>06</t>
    <phoneticPr fontId="3"/>
  </si>
  <si>
    <t>Bhojpur</t>
  </si>
  <si>
    <t>07</t>
    <phoneticPr fontId="3"/>
  </si>
  <si>
    <t>Dhankuta</t>
  </si>
  <si>
    <t>08</t>
    <phoneticPr fontId="3"/>
  </si>
  <si>
    <t>Terhathum</t>
  </si>
  <si>
    <t>1</t>
    <phoneticPr fontId="3"/>
  </si>
  <si>
    <t>09</t>
    <phoneticPr fontId="3"/>
  </si>
  <si>
    <t>Panchthar</t>
    <phoneticPr fontId="3"/>
  </si>
  <si>
    <t>10</t>
    <phoneticPr fontId="3"/>
  </si>
  <si>
    <t>Ilam</t>
    <phoneticPr fontId="3"/>
  </si>
  <si>
    <t>11</t>
    <phoneticPr fontId="3"/>
  </si>
  <si>
    <t>Jhapa</t>
  </si>
  <si>
    <t>12</t>
    <phoneticPr fontId="3"/>
  </si>
  <si>
    <t>Morang</t>
  </si>
  <si>
    <t>13</t>
    <phoneticPr fontId="3"/>
  </si>
  <si>
    <t>Sunsari</t>
  </si>
  <si>
    <t>14</t>
    <phoneticPr fontId="3"/>
  </si>
  <si>
    <t>Udayapur</t>
  </si>
  <si>
    <t>2</t>
    <phoneticPr fontId="13" type="noConversion"/>
  </si>
  <si>
    <t>Saptari</t>
  </si>
  <si>
    <t>Siraha</t>
  </si>
  <si>
    <t>Dhanusa</t>
    <phoneticPr fontId="13" type="noConversion"/>
  </si>
  <si>
    <t>Mahottari</t>
  </si>
  <si>
    <t>2</t>
    <phoneticPr fontId="13" type="noConversion"/>
  </si>
  <si>
    <t>Sarlahi</t>
  </si>
  <si>
    <t>Rautahat</t>
  </si>
  <si>
    <t>Bara</t>
  </si>
  <si>
    <t>Parsa</t>
    <phoneticPr fontId="13" type="noConversion"/>
  </si>
  <si>
    <t>3</t>
    <phoneticPr fontId="13" type="noConversion"/>
  </si>
  <si>
    <t>Dolakha</t>
  </si>
  <si>
    <t>Sindhupalchok</t>
  </si>
  <si>
    <t>Rasuwa</t>
  </si>
  <si>
    <t>Dhading</t>
    <phoneticPr fontId="13" type="noConversion"/>
  </si>
  <si>
    <t>Nuwakot</t>
  </si>
  <si>
    <t>Kathmandu</t>
  </si>
  <si>
    <t>07</t>
    <phoneticPr fontId="3"/>
  </si>
  <si>
    <t>Bhaktapur</t>
    <phoneticPr fontId="13" type="noConversion"/>
  </si>
  <si>
    <t>Lalitpur</t>
  </si>
  <si>
    <t>Kavrepalanchok</t>
    <phoneticPr fontId="13" type="noConversion"/>
  </si>
  <si>
    <t>Ramechhap</t>
  </si>
  <si>
    <t>3</t>
    <phoneticPr fontId="13" type="noConversion"/>
  </si>
  <si>
    <t>Sindhuli</t>
  </si>
  <si>
    <t>Makwanpur</t>
    <phoneticPr fontId="13" type="noConversion"/>
  </si>
  <si>
    <t>Chitawan</t>
    <phoneticPr fontId="13" type="noConversion"/>
  </si>
  <si>
    <t>4</t>
    <phoneticPr fontId="13" type="noConversion"/>
  </si>
  <si>
    <t>Gorkha</t>
  </si>
  <si>
    <t>Manang</t>
    <phoneticPr fontId="13" type="noConversion"/>
  </si>
  <si>
    <t>Mustang</t>
  </si>
  <si>
    <t>Myagdi</t>
  </si>
  <si>
    <t>Kaski</t>
  </si>
  <si>
    <t>Lamjung</t>
  </si>
  <si>
    <t>Tanahu</t>
    <phoneticPr fontId="13" type="noConversion"/>
  </si>
  <si>
    <t>Nawalparasi East</t>
    <phoneticPr fontId="13" type="noConversion"/>
  </si>
  <si>
    <t>Syangja</t>
  </si>
  <si>
    <t>Parbat</t>
  </si>
  <si>
    <t>Baglung</t>
    <phoneticPr fontId="13" type="noConversion"/>
  </si>
  <si>
    <t>5</t>
    <phoneticPr fontId="13" type="noConversion"/>
  </si>
  <si>
    <t xml:space="preserve">Rukum East </t>
    <phoneticPr fontId="13" type="noConversion"/>
  </si>
  <si>
    <t>Rolpa</t>
  </si>
  <si>
    <t>Pyuthan</t>
  </si>
  <si>
    <t>Gulmi</t>
  </si>
  <si>
    <t>Arghakhanchi</t>
  </si>
  <si>
    <t>Palpa</t>
  </si>
  <si>
    <t xml:space="preserve">Nawalparasi West </t>
    <phoneticPr fontId="13" type="noConversion"/>
  </si>
  <si>
    <t>Rupandehi</t>
  </si>
  <si>
    <t>Kapilbastu</t>
    <phoneticPr fontId="13" type="noConversion"/>
  </si>
  <si>
    <t>Dang</t>
  </si>
  <si>
    <t>Banke</t>
  </si>
  <si>
    <t>Bardiya</t>
  </si>
  <si>
    <t>6</t>
    <phoneticPr fontId="13" type="noConversion"/>
  </si>
  <si>
    <t>Dolpa</t>
    <phoneticPr fontId="13" type="noConversion"/>
  </si>
  <si>
    <t>Mugu</t>
  </si>
  <si>
    <t>Humla</t>
  </si>
  <si>
    <t>Jumla</t>
  </si>
  <si>
    <t>Kalikot</t>
  </si>
  <si>
    <t>Dailekh</t>
    <phoneticPr fontId="13" type="noConversion"/>
  </si>
  <si>
    <t>Jajarkot</t>
  </si>
  <si>
    <t xml:space="preserve">Rukum West </t>
    <phoneticPr fontId="13" type="noConversion"/>
  </si>
  <si>
    <t>Salyan</t>
  </si>
  <si>
    <t>Surkhet</t>
  </si>
  <si>
    <t>7</t>
    <phoneticPr fontId="13" type="noConversion"/>
  </si>
  <si>
    <t>Bajura</t>
  </si>
  <si>
    <t>Bajhang</t>
  </si>
  <si>
    <t>Darchula</t>
  </si>
  <si>
    <t>Baitadi</t>
  </si>
  <si>
    <t>Dadeldhura</t>
  </si>
  <si>
    <t>Doti</t>
  </si>
  <si>
    <t>Achham</t>
    <phoneticPr fontId="13" type="noConversion"/>
  </si>
  <si>
    <t>Kailali</t>
  </si>
  <si>
    <t>Kanchanpur</t>
  </si>
  <si>
    <t>Province Code</t>
    <phoneticPr fontId="3"/>
  </si>
  <si>
    <t>District Code</t>
    <phoneticPr fontId="3"/>
  </si>
  <si>
    <t>District Name</t>
    <phoneticPr fontId="13" type="noConversion"/>
  </si>
  <si>
    <t>1) Includes "Not reported", "Unknown", and so on.</t>
    <phoneticPr fontId="3"/>
  </si>
  <si>
    <t>1) Includes "Not reported", "Unknown", and so on.</t>
    <phoneticPr fontId="3"/>
  </si>
  <si>
    <t xml:space="preserve">   "Not applicable" includes "Government agency", "State-owned organization", "Cooperative", "NGO", etc.</t>
    <phoneticPr fontId="3"/>
  </si>
  <si>
    <t>1) Includes "Not reported", "Unknown", and so on.</t>
    <phoneticPr fontId="3"/>
  </si>
  <si>
    <t xml:space="preserve">   "Not applicable" includes "Government agency", "State-owned organization", "Cooperative", "NGO", etc.</t>
    <phoneticPr fontId="3"/>
  </si>
  <si>
    <t xml:space="preserve">   "Not applicable" includes "Government agency", "State-owned organization", "Cooperative", "NGO", etc.</t>
    <phoneticPr fontId="3"/>
  </si>
  <si>
    <t>1) Includes "Not reported", "Unknown", and so on.</t>
    <phoneticPr fontId="3"/>
  </si>
  <si>
    <t xml:space="preserve">   "Not applicable" includes "Government agency", "State-owned organization", "Cooperative", "NGO", etc.</t>
    <phoneticPr fontId="3"/>
  </si>
  <si>
    <t>1)  "Working Hours per Day" are rounded off to the closest whole number.</t>
    <phoneticPr fontId="3"/>
  </si>
  <si>
    <t>2) Includes "Not reported", "Unknown", and so on.</t>
    <phoneticPr fontId="3"/>
  </si>
  <si>
    <t>1) Includes establishments operating through the year only</t>
    <phoneticPr fontId="3"/>
  </si>
  <si>
    <t>1) Includes establishments operating seasonally only</t>
    <phoneticPr fontId="3"/>
  </si>
  <si>
    <t>2) Includes "Not reported", "Unknown", and so on.</t>
    <phoneticPr fontId="3"/>
  </si>
  <si>
    <t xml:space="preserve">1) Baishakh 1, new year's day of Bikram Sambat, Nepal calendar 2075, was 14 April 2018 </t>
    <phoneticPr fontId="3"/>
  </si>
  <si>
    <t xml:space="preserve">2) The year of 2075 comprise two months only, namely Baishakh and Jestha only. </t>
    <phoneticPr fontId="3"/>
  </si>
  <si>
    <t xml:space="preserve">2) The year of 2075 comprise two months only, namely Baishakh and Jestha only. </t>
    <phoneticPr fontId="3"/>
  </si>
  <si>
    <t>3) Includes "Not reported", "Unknown", and so on.</t>
    <phoneticPr fontId="3"/>
  </si>
  <si>
    <t xml:space="preserve">   "Not applicable" includes "Government agencies" which are entitled to use their business places, etc.</t>
    <phoneticPr fontId="3"/>
  </si>
  <si>
    <t>1) Includes "Not reported", "Unknown", and so on.</t>
    <phoneticPr fontId="3"/>
  </si>
  <si>
    <t>1) Includes "Not reported", "Unknown", and so on.</t>
    <phoneticPr fontId="3"/>
  </si>
  <si>
    <t xml:space="preserve">   "Not applicable" includes "Traditional Markets" whose business places </t>
    <phoneticPr fontId="3"/>
  </si>
  <si>
    <t xml:space="preserve">    are not always fixed, etc.</t>
    <phoneticPr fontId="3"/>
  </si>
  <si>
    <t>1) Includes "Not reported", "Unknown", and so on.</t>
    <phoneticPr fontId="3"/>
  </si>
  <si>
    <t xml:space="preserve">   "Not applicable" includes "Traditional Markets" whose business places </t>
    <phoneticPr fontId="3"/>
  </si>
  <si>
    <t xml:space="preserve">    are not always fixed, etc.</t>
    <phoneticPr fontId="3"/>
  </si>
  <si>
    <t>1) Includes "Not reported", "Unknown", and so on.</t>
    <phoneticPr fontId="3"/>
  </si>
  <si>
    <t xml:space="preserve">   "Not applicable" includes "Traditional Markets" whose business places </t>
    <phoneticPr fontId="3"/>
  </si>
  <si>
    <t xml:space="preserve">    are not always fixed, etc.</t>
    <phoneticPr fontId="3"/>
  </si>
  <si>
    <t xml:space="preserve">   "Not applicable" includes "Traditional Markets" whose business places </t>
    <phoneticPr fontId="3"/>
  </si>
  <si>
    <t xml:space="preserve">    are not always fixed, etc.</t>
    <phoneticPr fontId="3"/>
  </si>
  <si>
    <t xml:space="preserve">               and Whether Registered at any Government Agencies or Not - Nepal (2018)</t>
    <phoneticPr fontId="3"/>
  </si>
  <si>
    <t>DIST</t>
  </si>
  <si>
    <t>1</t>
  </si>
  <si>
    <t>2</t>
  </si>
  <si>
    <t>3</t>
  </si>
  <si>
    <t>4</t>
  </si>
  <si>
    <t>5</t>
  </si>
  <si>
    <t>9</t>
  </si>
  <si>
    <t>&lt;&gt;</t>
  </si>
  <si>
    <t>6</t>
  </si>
  <si>
    <t>7</t>
  </si>
  <si>
    <t xml:space="preserve">               and Whether having an Accounting Record or Not - Nepal (2018)</t>
    <phoneticPr fontId="3"/>
  </si>
  <si>
    <t>Having an accounting record or not</t>
    <phoneticPr fontId="3"/>
  </si>
  <si>
    <t>Yes</t>
    <phoneticPr fontId="3"/>
  </si>
  <si>
    <t>No</t>
    <phoneticPr fontId="3"/>
  </si>
  <si>
    <t>* An entity consists of a single unit or a head office only.</t>
    <phoneticPr fontId="3"/>
  </si>
  <si>
    <t xml:space="preserve">Table 1-1. Number of Establishments by Province, District, </t>
  </si>
  <si>
    <t xml:space="preserve">Table 1-2-1. Number of Establishments by Province, District, </t>
  </si>
  <si>
    <t xml:space="preserve">Table 1-2-2. Number of Establishments by Province, District, </t>
  </si>
  <si>
    <t xml:space="preserve">Table 1-3-1. Number of Establishments by Province, District, </t>
  </si>
  <si>
    <t xml:space="preserve">Table 1-3-2. Number of Establishments by Province, District, </t>
  </si>
  <si>
    <t xml:space="preserve">Table 1-4-1. Number of Establishments by Province, District, </t>
  </si>
  <si>
    <t xml:space="preserve">Table 1-4-2. Percent Distribution of Establishments by Province, District, </t>
  </si>
  <si>
    <t xml:space="preserve">Table 1-5-1. Number of Establishments by Province, District, </t>
  </si>
  <si>
    <t xml:space="preserve">Table 1-5-2. Percent Distribution of Establishments by Province, District, </t>
  </si>
  <si>
    <t xml:space="preserve">Table 1-6-1. Number of Regularly Operating Establishments by Province, District, </t>
  </si>
  <si>
    <t xml:space="preserve">Table 1-6-2. Percent Distribution of Regularly Operating Establishments by Province, District, </t>
  </si>
  <si>
    <t xml:space="preserve">Table 1-7-1. Number of Seasonal Operating Establishments by Province, District, </t>
  </si>
  <si>
    <t xml:space="preserve">Table 1-7-2. Percent Distribution of Seasonal Operating Establishments by Province, District, </t>
  </si>
  <si>
    <t xml:space="preserve">Table 1-8-1. Number of Establishments by Province, District, </t>
  </si>
  <si>
    <t xml:space="preserve">Table 1-8-2. Percent Distribution of Establishments by Province, District, </t>
  </si>
  <si>
    <t xml:space="preserve">Table 1-9-1. Number of Establishments by Province, District, </t>
  </si>
  <si>
    <t xml:space="preserve">Table 1-9-2. Percent Distribution of Establishments by Province, District, </t>
  </si>
  <si>
    <t xml:space="preserve">Table 1-10-1. Number of Establishments by Province, District, </t>
  </si>
  <si>
    <t xml:space="preserve">Table 1-10-2. Percent Distribution of Establishments by Province, District, </t>
  </si>
  <si>
    <t xml:space="preserve">Table 1-11-1. Number of Establishments by Province, District, </t>
  </si>
  <si>
    <t xml:space="preserve">Table 1-11-2. Percent Distribution of Establishments by Province, District, </t>
  </si>
  <si>
    <t xml:space="preserve">Table 1-12-1. Number of Establishments by Province, District, </t>
  </si>
  <si>
    <t xml:space="preserve">Table 1-12-2. Percent Distribution of Establishments by Province, District, </t>
  </si>
  <si>
    <t xml:space="preserve">Table 1-13-1. Number of Establishments by Province, District, </t>
  </si>
  <si>
    <t xml:space="preserve">Table 1-13-2. Percent Distribution of Establishments by Province, District, </t>
  </si>
  <si>
    <t xml:space="preserve">Table 1-14-1. Number of Establishments by Province, District, </t>
  </si>
  <si>
    <t xml:space="preserve">Table 1-14-2.  Percent Distribution of Establishments by Province, District, </t>
  </si>
  <si>
    <t xml:space="preserve">Table 1-15. Number of Entities by Province, District, </t>
  </si>
  <si>
    <t>Sudurpashchim Province</t>
  </si>
  <si>
    <t>Total</t>
    <phoneticPr fontId="3"/>
  </si>
  <si>
    <t>Total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</si>
</sst>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 ;[Red]\-#,##0.0\ "/>
    <numFmt numFmtId="165" formatCode="#,##0_ ;[Red]\-#,##0\ "/>
    <numFmt numFmtId="166" formatCode="#,##0.00_ ;[Red]\-#,##0.00\ "/>
    <numFmt numFmtId="167" formatCode="0.0_ ;[Red]\-0.0\ "/>
    <numFmt numFmtId="168" formatCode="\ ###,###,##0;&quot;-&quot;###,###,##0"/>
  </numFmts>
  <fonts count="16">
    <font>
      <sz val="10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 Unicode MS"/>
      <family val="3"/>
      <charset val="128"/>
    </font>
    <font>
      <sz val="9"/>
      <name val="Arial Unicode MS"/>
      <family val="3"/>
      <charset val="128"/>
    </font>
    <font>
      <vertAlign val="superscript"/>
      <sz val="9"/>
      <name val="Arial Unicode MS"/>
      <family val="3"/>
      <charset val="128"/>
    </font>
    <font>
      <i/>
      <sz val="10"/>
      <name val="Arial Unicode MS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Arial"/>
      <family val="2"/>
    </font>
    <font>
      <sz val="11"/>
      <color indexed="8"/>
      <name val="ＭＳ Ｐゴシック"/>
      <family val="3"/>
      <charset val="128"/>
    </font>
    <font>
      <sz val="10"/>
      <color rgb="FFFF000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8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20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top"/>
    </xf>
    <xf numFmtId="0" fontId="4" fillId="0" borderId="1" xfId="4" applyFont="1" applyFill="1" applyBorder="1" applyAlignment="1">
      <alignment horizontal="center" vertical="top"/>
    </xf>
    <xf numFmtId="165" fontId="4" fillId="0" borderId="0" xfId="4" applyNumberFormat="1" applyFont="1" applyFill="1" applyBorder="1" applyAlignment="1">
      <alignment horizontal="right" vertical="center"/>
    </xf>
    <xf numFmtId="165" fontId="4" fillId="0" borderId="1" xfId="4" applyNumberFormat="1" applyFont="1" applyFill="1" applyBorder="1" applyAlignment="1">
      <alignment horizontal="right" vertical="center"/>
    </xf>
    <xf numFmtId="0" fontId="4" fillId="0" borderId="0" xfId="0" applyFont="1" applyFill="1"/>
    <xf numFmtId="0" fontId="0" fillId="0" borderId="0" xfId="0" applyFont="1" applyFill="1"/>
    <xf numFmtId="165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65" fontId="4" fillId="0" borderId="0" xfId="4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/>
    </xf>
    <xf numFmtId="165" fontId="4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vertical="center"/>
    </xf>
    <xf numFmtId="165" fontId="4" fillId="0" borderId="3" xfId="4" applyNumberFormat="1" applyFont="1" applyFill="1" applyBorder="1" applyAlignment="1">
      <alignment vertical="center"/>
    </xf>
    <xf numFmtId="0" fontId="4" fillId="0" borderId="3" xfId="4" applyFont="1" applyFill="1" applyBorder="1" applyAlignment="1">
      <alignment horizontal="center"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0" fillId="0" borderId="5" xfId="0" applyFont="1" applyFill="1" applyBorder="1"/>
    <xf numFmtId="165" fontId="4" fillId="0" borderId="1" xfId="0" applyNumberFormat="1" applyFont="1" applyFill="1" applyBorder="1" applyAlignment="1">
      <alignment vertical="center"/>
    </xf>
    <xf numFmtId="0" fontId="5" fillId="0" borderId="17" xfId="4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4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7" fontId="4" fillId="0" borderId="5" xfId="0" applyNumberFormat="1" applyFont="1" applyFill="1" applyBorder="1" applyAlignment="1">
      <alignment vertical="center"/>
    </xf>
    <xf numFmtId="0" fontId="4" fillId="0" borderId="21" xfId="4" applyFont="1" applyFill="1" applyBorder="1" applyAlignment="1">
      <alignment horizontal="center" vertical="center" wrapText="1"/>
    </xf>
    <xf numFmtId="0" fontId="4" fillId="0" borderId="20" xfId="4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22" xfId="4" applyFont="1" applyFill="1" applyBorder="1" applyAlignment="1">
      <alignment horizontal="center" vertical="center" wrapText="1"/>
    </xf>
    <xf numFmtId="0" fontId="5" fillId="0" borderId="23" xfId="4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 wrapText="1"/>
    </xf>
    <xf numFmtId="0" fontId="5" fillId="0" borderId="24" xfId="4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6" xfId="4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30" xfId="4" applyFont="1" applyFill="1" applyBorder="1" applyAlignment="1">
      <alignment horizontal="center" vertical="center" wrapText="1"/>
    </xf>
    <xf numFmtId="0" fontId="5" fillId="0" borderId="31" xfId="4" applyFont="1" applyFill="1" applyBorder="1" applyAlignment="1">
      <alignment horizontal="center" vertical="center" wrapText="1"/>
    </xf>
    <xf numFmtId="0" fontId="5" fillId="0" borderId="32" xfId="4" applyFont="1" applyFill="1" applyBorder="1" applyAlignment="1">
      <alignment horizontal="center" vertical="center" wrapText="1"/>
    </xf>
    <xf numFmtId="0" fontId="5" fillId="0" borderId="33" xfId="4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vertical="center"/>
    </xf>
    <xf numFmtId="0" fontId="4" fillId="0" borderId="19" xfId="4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right"/>
    </xf>
    <xf numFmtId="0" fontId="5" fillId="0" borderId="34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5" fillId="0" borderId="25" xfId="4" applyFont="1" applyFill="1" applyBorder="1" applyAlignment="1">
      <alignment horizontal="left" vertical="center"/>
    </xf>
    <xf numFmtId="0" fontId="5" fillId="0" borderId="25" xfId="4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166" fontId="4" fillId="0" borderId="2" xfId="0" applyNumberFormat="1" applyFont="1" applyFill="1" applyBorder="1" applyAlignment="1">
      <alignment vertical="center"/>
    </xf>
    <xf numFmtId="165" fontId="0" fillId="0" borderId="0" xfId="0" applyNumberFormat="1" applyFont="1" applyFill="1" applyBorder="1"/>
    <xf numFmtId="165" fontId="4" fillId="0" borderId="0" xfId="0" applyNumberFormat="1" applyFont="1" applyFill="1"/>
    <xf numFmtId="166" fontId="4" fillId="0" borderId="4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6" fontId="4" fillId="0" borderId="3" xfId="4" applyNumberFormat="1" applyFont="1" applyFill="1" applyBorder="1" applyAlignment="1">
      <alignment horizontal="center" vertical="top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0" xfId="4" applyNumberFormat="1" applyFont="1" applyFill="1" applyBorder="1" applyAlignment="1">
      <alignment horizontal="right" vertical="center"/>
    </xf>
    <xf numFmtId="166" fontId="4" fillId="0" borderId="1" xfId="4" applyNumberFormat="1" applyFont="1" applyFill="1" applyBorder="1" applyAlignment="1">
      <alignment horizontal="right" vertical="center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4" fillId="0" borderId="0" xfId="4" applyNumberFormat="1" applyFont="1" applyFill="1" applyBorder="1" applyAlignment="1">
      <alignment horizontal="center" vertical="top"/>
    </xf>
    <xf numFmtId="166" fontId="4" fillId="0" borderId="1" xfId="4" applyNumberFormat="1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35" xfId="4" applyFont="1" applyFill="1" applyBorder="1" applyAlignment="1">
      <alignment horizontal="center" vertical="center" wrapText="1"/>
    </xf>
    <xf numFmtId="0" fontId="4" fillId="0" borderId="35" xfId="4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5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left" vertical="center"/>
    </xf>
    <xf numFmtId="0" fontId="5" fillId="0" borderId="29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8" fillId="0" borderId="0" xfId="15" applyFont="1" applyFill="1" applyBorder="1" applyAlignment="1">
      <alignment horizontal="center"/>
    </xf>
    <xf numFmtId="0" fontId="8" fillId="0" borderId="0" xfId="15" applyFont="1" applyFill="1" applyBorder="1" applyAlignment="1">
      <alignment wrapText="1"/>
    </xf>
    <xf numFmtId="0" fontId="8" fillId="0" borderId="0" xfId="16" applyFont="1" applyFill="1" applyBorder="1" applyAlignment="1">
      <alignment horizontal="center"/>
    </xf>
    <xf numFmtId="0" fontId="8" fillId="0" borderId="0" xfId="16" applyFont="1" applyFill="1" applyBorder="1" applyAlignment="1">
      <alignment wrapText="1"/>
    </xf>
    <xf numFmtId="0" fontId="8" fillId="0" borderId="0" xfId="16" applyFont="1" applyFill="1" applyBorder="1" applyAlignment="1">
      <alignment horizontal="right" wrapText="1"/>
    </xf>
    <xf numFmtId="0" fontId="5" fillId="0" borderId="25" xfId="4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5" fillId="0" borderId="24" xfId="4" applyFont="1" applyFill="1" applyBorder="1" applyAlignment="1">
      <alignment horizontal="center" vertical="center"/>
    </xf>
    <xf numFmtId="0" fontId="5" fillId="0" borderId="23" xfId="4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/>
    </xf>
    <xf numFmtId="0" fontId="8" fillId="0" borderId="0" xfId="5" applyFont="1" applyFill="1" applyBorder="1" applyAlignment="1">
      <alignment wrapText="1"/>
    </xf>
    <xf numFmtId="0" fontId="8" fillId="0" borderId="0" xfId="5" applyFont="1" applyFill="1" applyBorder="1" applyAlignment="1">
      <alignment horizontal="right" wrapText="1"/>
    </xf>
    <xf numFmtId="0" fontId="8" fillId="0" borderId="0" xfId="5" applyFont="1" applyFill="1" applyBorder="1"/>
    <xf numFmtId="0" fontId="8" fillId="0" borderId="0" xfId="18" applyFont="1" applyFill="1" applyBorder="1" applyAlignment="1">
      <alignment horizontal="center"/>
    </xf>
    <xf numFmtId="0" fontId="8" fillId="0" borderId="0" xfId="18" applyFont="1" applyFill="1" applyBorder="1" applyAlignment="1">
      <alignment wrapText="1"/>
    </xf>
    <xf numFmtId="0" fontId="8" fillId="0" borderId="0" xfId="10" applyFont="1" applyFill="1" applyBorder="1" applyAlignment="1">
      <alignment horizontal="center"/>
    </xf>
    <xf numFmtId="0" fontId="8" fillId="0" borderId="0" xfId="10" applyFont="1" applyFill="1" applyBorder="1" applyAlignment="1">
      <alignment horizontal="right" wrapText="1"/>
    </xf>
    <xf numFmtId="0" fontId="8" fillId="0" borderId="0" xfId="11" applyFont="1" applyFill="1" applyBorder="1" applyAlignment="1">
      <alignment horizontal="center"/>
    </xf>
    <xf numFmtId="0" fontId="8" fillId="0" borderId="0" xfId="11" applyFont="1" applyFill="1" applyBorder="1" applyAlignment="1">
      <alignment horizontal="right" wrapText="1"/>
    </xf>
    <xf numFmtId="0" fontId="8" fillId="0" borderId="0" xfId="12" applyFont="1" applyFill="1" applyBorder="1" applyAlignment="1">
      <alignment horizontal="center"/>
    </xf>
    <xf numFmtId="0" fontId="8" fillId="0" borderId="0" xfId="12" applyFont="1" applyFill="1" applyBorder="1" applyAlignment="1">
      <alignment wrapText="1"/>
    </xf>
    <xf numFmtId="0" fontId="8" fillId="0" borderId="0" xfId="13" applyFont="1" applyFill="1" applyBorder="1" applyAlignment="1">
      <alignment horizontal="center"/>
    </xf>
    <xf numFmtId="0" fontId="8" fillId="0" borderId="0" xfId="13" applyFont="1" applyFill="1" applyBorder="1" applyAlignment="1">
      <alignment horizontal="right" wrapText="1"/>
    </xf>
    <xf numFmtId="166" fontId="0" fillId="0" borderId="4" xfId="0" applyNumberFormat="1" applyFont="1" applyFill="1" applyBorder="1" applyAlignment="1">
      <alignment vertical="center"/>
    </xf>
    <xf numFmtId="166" fontId="0" fillId="0" borderId="3" xfId="0" applyNumberFormat="1" applyFont="1" applyFill="1" applyBorder="1" applyAlignment="1">
      <alignment vertical="center"/>
    </xf>
    <xf numFmtId="166" fontId="0" fillId="0" borderId="5" xfId="0" applyNumberFormat="1" applyFont="1" applyFill="1" applyBorder="1" applyAlignment="1">
      <alignment vertical="center"/>
    </xf>
    <xf numFmtId="0" fontId="8" fillId="0" borderId="0" xfId="14" applyFont="1" applyFill="1" applyBorder="1" applyAlignment="1">
      <alignment horizontal="center"/>
    </xf>
    <xf numFmtId="0" fontId="8" fillId="0" borderId="0" xfId="14" applyFont="1" applyFill="1" applyBorder="1" applyAlignment="1">
      <alignment horizontal="right" wrapText="1"/>
    </xf>
    <xf numFmtId="0" fontId="8" fillId="0" borderId="0" xfId="19" applyFont="1" applyFill="1" applyBorder="1" applyAlignment="1">
      <alignment horizontal="center"/>
    </xf>
    <xf numFmtId="0" fontId="8" fillId="0" borderId="0" xfId="19" applyFont="1" applyFill="1" applyBorder="1" applyAlignment="1">
      <alignment wrapText="1"/>
    </xf>
    <xf numFmtId="0" fontId="8" fillId="0" borderId="0" xfId="6" applyFont="1" applyFill="1" applyBorder="1" applyAlignment="1">
      <alignment wrapText="1"/>
    </xf>
    <xf numFmtId="0" fontId="8" fillId="0" borderId="0" xfId="6" applyFont="1" applyFill="1" applyBorder="1" applyAlignment="1">
      <alignment horizontal="right" wrapText="1"/>
    </xf>
    <xf numFmtId="0" fontId="8" fillId="0" borderId="0" xfId="8" applyFont="1" applyFill="1" applyBorder="1" applyAlignment="1">
      <alignment horizontal="center"/>
    </xf>
    <xf numFmtId="0" fontId="8" fillId="0" borderId="0" xfId="8" applyFont="1" applyFill="1" applyBorder="1" applyAlignment="1">
      <alignment wrapText="1"/>
    </xf>
    <xf numFmtId="168" fontId="7" fillId="0" borderId="0" xfId="3" applyNumberFormat="1" applyFont="1" applyFill="1" applyBorder="1" applyAlignment="1">
      <alignment horizontal="left"/>
    </xf>
    <xf numFmtId="0" fontId="7" fillId="0" borderId="0" xfId="0" applyFont="1" applyFill="1"/>
    <xf numFmtId="166" fontId="4" fillId="0" borderId="10" xfId="0" applyNumberFormat="1" applyFont="1" applyFill="1" applyBorder="1" applyAlignment="1">
      <alignment vertical="center"/>
    </xf>
    <xf numFmtId="166" fontId="4" fillId="0" borderId="11" xfId="0" applyNumberFormat="1" applyFont="1" applyFill="1" applyBorder="1" applyAlignment="1">
      <alignment vertical="center"/>
    </xf>
    <xf numFmtId="166" fontId="4" fillId="0" borderId="9" xfId="0" applyNumberFormat="1" applyFont="1" applyFill="1" applyBorder="1" applyAlignment="1">
      <alignment vertical="center"/>
    </xf>
    <xf numFmtId="166" fontId="4" fillId="0" borderId="10" xfId="0" applyNumberFormat="1" applyFont="1" applyFill="1" applyBorder="1" applyAlignment="1">
      <alignment horizontal="right" vertical="center"/>
    </xf>
    <xf numFmtId="166" fontId="4" fillId="0" borderId="11" xfId="0" applyNumberFormat="1" applyFont="1" applyFill="1" applyBorder="1" applyAlignment="1">
      <alignment horizontal="right" vertical="center"/>
    </xf>
    <xf numFmtId="166" fontId="4" fillId="0" borderId="9" xfId="0" applyNumberFormat="1" applyFont="1" applyFill="1" applyBorder="1" applyAlignment="1">
      <alignment horizontal="right" vertical="center"/>
    </xf>
    <xf numFmtId="0" fontId="2" fillId="0" borderId="0" xfId="11" applyFont="1" applyFill="1" applyBorder="1" applyAlignment="1">
      <alignment horizontal="right" wrapText="1"/>
    </xf>
    <xf numFmtId="0" fontId="2" fillId="0" borderId="0" xfId="11" applyFont="1" applyFill="1" applyBorder="1" applyAlignment="1">
      <alignment horizontal="center"/>
    </xf>
    <xf numFmtId="0" fontId="2" fillId="0" borderId="0" xfId="10" applyFont="1" applyFill="1" applyBorder="1" applyAlignment="1">
      <alignment horizontal="center"/>
    </xf>
    <xf numFmtId="0" fontId="2" fillId="0" borderId="0" xfId="10" applyFont="1" applyFill="1" applyBorder="1" applyAlignment="1">
      <alignment horizontal="right" wrapText="1"/>
    </xf>
    <xf numFmtId="0" fontId="2" fillId="0" borderId="0" xfId="12" applyFont="1" applyFill="1" applyBorder="1" applyAlignment="1">
      <alignment horizontal="right" wrapText="1"/>
    </xf>
    <xf numFmtId="0" fontId="2" fillId="0" borderId="0" xfId="12" applyFont="1" applyFill="1" applyBorder="1" applyAlignment="1">
      <alignment horizontal="center"/>
    </xf>
    <xf numFmtId="0" fontId="2" fillId="0" borderId="0" xfId="12" applyFill="1" applyBorder="1"/>
    <xf numFmtId="0" fontId="2" fillId="0" borderId="0" xfId="13" applyFont="1" applyFill="1" applyBorder="1" applyAlignment="1">
      <alignment horizontal="center"/>
    </xf>
    <xf numFmtId="0" fontId="2" fillId="0" borderId="0" xfId="13" applyFont="1" applyFill="1" applyBorder="1" applyAlignment="1">
      <alignment horizontal="right" wrapText="1"/>
    </xf>
    <xf numFmtId="0" fontId="2" fillId="0" borderId="0" xfId="13" applyFill="1" applyBorder="1"/>
    <xf numFmtId="0" fontId="2" fillId="0" borderId="0" xfId="14" applyFont="1" applyFill="1" applyBorder="1" applyAlignment="1">
      <alignment horizontal="right" wrapText="1"/>
    </xf>
    <xf numFmtId="0" fontId="2" fillId="0" borderId="0" xfId="14" applyFont="1" applyFill="1" applyBorder="1" applyAlignment="1">
      <alignment horizontal="center"/>
    </xf>
    <xf numFmtId="0" fontId="2" fillId="0" borderId="0" xfId="14" applyFill="1" applyBorder="1"/>
    <xf numFmtId="0" fontId="2" fillId="0" borderId="0" xfId="15" applyFont="1" applyFill="1" applyBorder="1" applyAlignment="1">
      <alignment horizontal="right" wrapText="1"/>
    </xf>
    <xf numFmtId="0" fontId="2" fillId="0" borderId="0" xfId="15" applyFont="1" applyFill="1" applyBorder="1" applyAlignment="1">
      <alignment horizontal="center"/>
    </xf>
    <xf numFmtId="0" fontId="10" fillId="0" borderId="0" xfId="17" applyFont="1" applyFill="1" applyBorder="1" applyAlignment="1">
      <alignment horizontal="center"/>
    </xf>
    <xf numFmtId="0" fontId="10" fillId="0" borderId="0" xfId="17" applyFont="1" applyFill="1" applyBorder="1" applyAlignment="1">
      <alignment horizontal="right" wrapText="1"/>
    </xf>
    <xf numFmtId="0" fontId="2" fillId="0" borderId="0" xfId="16" applyFont="1" applyFill="1" applyBorder="1" applyAlignment="1">
      <alignment horizontal="center"/>
    </xf>
    <xf numFmtId="0" fontId="2" fillId="0" borderId="0" xfId="16" applyFont="1" applyFill="1" applyBorder="1" applyAlignment="1">
      <alignment horizontal="right" wrapText="1"/>
    </xf>
    <xf numFmtId="0" fontId="2" fillId="0" borderId="0" xfId="16" applyFill="1" applyBorder="1"/>
    <xf numFmtId="0" fontId="11" fillId="0" borderId="0" xfId="20" applyFont="1" applyFill="1" applyBorder="1" applyAlignment="1">
      <alignment horizontal="right" wrapText="1"/>
    </xf>
    <xf numFmtId="0" fontId="11" fillId="0" borderId="0" xfId="20" applyFont="1" applyFill="1" applyBorder="1" applyAlignment="1">
      <alignment horizontal="center"/>
    </xf>
    <xf numFmtId="0" fontId="11" fillId="0" borderId="0" xfId="20" applyFill="1" applyBorder="1"/>
    <xf numFmtId="0" fontId="12" fillId="0" borderId="0" xfId="7" applyFont="1" applyFill="1" applyBorder="1" applyAlignment="1">
      <alignment horizontal="right" wrapText="1"/>
    </xf>
    <xf numFmtId="0" fontId="2" fillId="0" borderId="0" xfId="6" applyFont="1" applyFill="1" applyBorder="1" applyAlignment="1">
      <alignment horizontal="right" wrapText="1"/>
    </xf>
    <xf numFmtId="0" fontId="12" fillId="0" borderId="0" xfId="7" applyFont="1" applyFill="1" applyBorder="1" applyAlignment="1">
      <alignment horizontal="center"/>
    </xf>
    <xf numFmtId="0" fontId="12" fillId="0" borderId="0" xfId="7" applyFill="1" applyBorder="1"/>
    <xf numFmtId="0" fontId="2" fillId="0" borderId="0" xfId="6" applyFont="1" applyFill="1" applyBorder="1" applyAlignment="1">
      <alignment horizontal="center"/>
    </xf>
    <xf numFmtId="0" fontId="2" fillId="0" borderId="0" xfId="6" applyFill="1" applyBorder="1"/>
    <xf numFmtId="0" fontId="2" fillId="0" borderId="0" xfId="9" applyFont="1" applyFill="1" applyBorder="1" applyAlignment="1">
      <alignment horizontal="right" wrapText="1"/>
    </xf>
    <xf numFmtId="0" fontId="2" fillId="0" borderId="0" xfId="9" applyFont="1" applyFill="1" applyBorder="1" applyAlignment="1">
      <alignment horizontal="center"/>
    </xf>
    <xf numFmtId="49" fontId="4" fillId="0" borderId="0" xfId="0" applyNumberFormat="1" applyFont="1" applyFill="1" applyBorder="1"/>
    <xf numFmtId="0" fontId="2" fillId="0" borderId="0" xfId="18" applyFont="1" applyFill="1" applyBorder="1" applyAlignment="1">
      <alignment horizontal="right" wrapText="1"/>
    </xf>
    <xf numFmtId="0" fontId="2" fillId="0" borderId="0" xfId="18" applyFont="1" applyFill="1" applyBorder="1" applyAlignment="1">
      <alignment horizontal="center"/>
    </xf>
    <xf numFmtId="0" fontId="2" fillId="0" borderId="0" xfId="18" applyFill="1" applyBorder="1"/>
    <xf numFmtId="0" fontId="4" fillId="0" borderId="36" xfId="0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/>
    <xf numFmtId="164" fontId="4" fillId="0" borderId="1" xfId="0" applyNumberFormat="1" applyFont="1" applyFill="1" applyBorder="1"/>
    <xf numFmtId="0" fontId="4" fillId="0" borderId="38" xfId="0" applyFont="1" applyFill="1" applyBorder="1"/>
    <xf numFmtId="49" fontId="4" fillId="0" borderId="39" xfId="0" applyNumberFormat="1" applyFont="1" applyFill="1" applyBorder="1" applyAlignment="1">
      <alignment horizontal="left" vertical="center"/>
    </xf>
    <xf numFmtId="165" fontId="4" fillId="0" borderId="1" xfId="0" applyNumberFormat="1" applyFont="1" applyFill="1" applyBorder="1"/>
    <xf numFmtId="165" fontId="4" fillId="0" borderId="2" xfId="0" applyNumberFormat="1" applyFont="1" applyFill="1" applyBorder="1" applyAlignment="1">
      <alignment horizontal="center" vertical="center"/>
    </xf>
    <xf numFmtId="0" fontId="4" fillId="0" borderId="38" xfId="0" quotePrefix="1" applyFont="1" applyFill="1" applyBorder="1"/>
    <xf numFmtId="49" fontId="4" fillId="0" borderId="39" xfId="0" applyNumberFormat="1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/>
    </xf>
    <xf numFmtId="0" fontId="4" fillId="0" borderId="39" xfId="0" applyFont="1" applyFill="1" applyBorder="1"/>
    <xf numFmtId="0" fontId="4" fillId="0" borderId="40" xfId="0" quotePrefix="1" applyFont="1" applyFill="1" applyBorder="1"/>
    <xf numFmtId="49" fontId="4" fillId="0" borderId="10" xfId="0" applyNumberFormat="1" applyFont="1" applyFill="1" applyBorder="1"/>
    <xf numFmtId="0" fontId="4" fillId="0" borderId="41" xfId="0" applyFont="1" applyFill="1" applyBorder="1" applyAlignment="1">
      <alignment horizontal="left"/>
    </xf>
    <xf numFmtId="165" fontId="4" fillId="0" borderId="10" xfId="0" applyNumberFormat="1" applyFont="1" applyFill="1" applyBorder="1"/>
    <xf numFmtId="165" fontId="4" fillId="0" borderId="11" xfId="0" applyNumberFormat="1" applyFont="1" applyFill="1" applyBorder="1"/>
    <xf numFmtId="0" fontId="4" fillId="0" borderId="2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49" fontId="4" fillId="0" borderId="43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3" xfId="4" applyFont="1" applyFill="1" applyBorder="1" applyAlignment="1">
      <alignment horizontal="center" vertical="top"/>
    </xf>
    <xf numFmtId="0" fontId="4" fillId="0" borderId="41" xfId="4" applyFont="1" applyFill="1" applyBorder="1" applyAlignment="1">
      <alignment horizontal="center" vertical="top"/>
    </xf>
    <xf numFmtId="0" fontId="4" fillId="0" borderId="40" xfId="4" applyFont="1" applyFill="1" applyBorder="1" applyAlignment="1">
      <alignment horizontal="center" vertical="top"/>
    </xf>
    <xf numFmtId="0" fontId="4" fillId="0" borderId="4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168" fontId="7" fillId="0" borderId="0" xfId="3" applyNumberFormat="1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right" vertical="center"/>
    </xf>
    <xf numFmtId="165" fontId="4" fillId="0" borderId="11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4" fillId="0" borderId="1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165" fontId="4" fillId="0" borderId="2" xfId="0" applyNumberFormat="1" applyFont="1" applyFill="1" applyBorder="1"/>
    <xf numFmtId="0" fontId="0" fillId="0" borderId="1" xfId="0" applyFont="1" applyFill="1" applyBorder="1"/>
    <xf numFmtId="49" fontId="4" fillId="0" borderId="44" xfId="0" applyNumberFormat="1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11" xfId="0" applyFont="1" applyFill="1" applyBorder="1"/>
    <xf numFmtId="0" fontId="4" fillId="0" borderId="10" xfId="0" applyFont="1" applyFill="1" applyBorder="1"/>
    <xf numFmtId="165" fontId="4" fillId="0" borderId="4" xfId="4" applyNumberFormat="1" applyFont="1" applyFill="1" applyBorder="1" applyAlignment="1">
      <alignment horizontal="right" vertical="center"/>
    </xf>
    <xf numFmtId="165" fontId="4" fillId="0" borderId="3" xfId="4" applyNumberFormat="1" applyFont="1" applyFill="1" applyBorder="1" applyAlignment="1">
      <alignment horizontal="right" vertical="center"/>
    </xf>
    <xf numFmtId="165" fontId="4" fillId="0" borderId="5" xfId="4" applyNumberFormat="1" applyFont="1" applyFill="1" applyBorder="1" applyAlignment="1">
      <alignment horizontal="right" vertical="center"/>
    </xf>
    <xf numFmtId="165" fontId="4" fillId="0" borderId="9" xfId="0" applyNumberFormat="1" applyFont="1" applyFill="1" applyBorder="1"/>
    <xf numFmtId="165" fontId="4" fillId="0" borderId="4" xfId="0" applyNumberFormat="1" applyFont="1" applyFill="1" applyBorder="1"/>
    <xf numFmtId="165" fontId="4" fillId="0" borderId="3" xfId="0" applyNumberFormat="1" applyFont="1" applyFill="1" applyBorder="1"/>
    <xf numFmtId="165" fontId="4" fillId="0" borderId="5" xfId="0" applyNumberFormat="1" applyFont="1" applyFill="1" applyBorder="1"/>
    <xf numFmtId="166" fontId="4" fillId="0" borderId="4" xfId="0" applyNumberFormat="1" applyFont="1" applyFill="1" applyBorder="1" applyAlignment="1">
      <alignment horizontal="right" vertical="center"/>
    </xf>
    <xf numFmtId="166" fontId="4" fillId="0" borderId="3" xfId="4" applyNumberFormat="1" applyFont="1" applyFill="1" applyBorder="1" applyAlignment="1">
      <alignment horizontal="right" vertical="center"/>
    </xf>
    <xf numFmtId="166" fontId="4" fillId="0" borderId="5" xfId="4" applyNumberFormat="1" applyFont="1" applyFill="1" applyBorder="1" applyAlignment="1">
      <alignment horizontal="right" vertical="center"/>
    </xf>
    <xf numFmtId="166" fontId="4" fillId="0" borderId="4" xfId="4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4" fillId="0" borderId="0" xfId="21" applyFont="1" applyFill="1" applyBorder="1" applyAlignment="1">
      <alignment horizontal="right" wrapText="1"/>
    </xf>
    <xf numFmtId="0" fontId="14" fillId="0" borderId="0" xfId="21" applyFont="1" applyFill="1" applyBorder="1" applyAlignment="1">
      <alignment horizontal="center"/>
    </xf>
    <xf numFmtId="0" fontId="14" fillId="0" borderId="0" xfId="21" applyFill="1" applyBorder="1"/>
    <xf numFmtId="0" fontId="2" fillId="0" borderId="0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right" wrapText="1"/>
    </xf>
    <xf numFmtId="0" fontId="2" fillId="0" borderId="0" xfId="5" applyFill="1" applyBorder="1"/>
    <xf numFmtId="0" fontId="2" fillId="0" borderId="0" xfId="22" applyFont="1" applyFill="1" applyBorder="1" applyAlignment="1">
      <alignment horizontal="right" wrapText="1"/>
    </xf>
    <xf numFmtId="0" fontId="2" fillId="0" borderId="0" xfId="22" applyFont="1" applyFill="1" applyBorder="1" applyAlignment="1">
      <alignment horizontal="center"/>
    </xf>
    <xf numFmtId="0" fontId="2" fillId="0" borderId="0" xfId="22" applyFill="1" applyBorder="1"/>
    <xf numFmtId="0" fontId="14" fillId="0" borderId="0" xfId="23" applyFont="1" applyFill="1" applyBorder="1" applyAlignment="1">
      <alignment horizontal="right" wrapText="1"/>
    </xf>
    <xf numFmtId="0" fontId="14" fillId="0" borderId="0" xfId="23" applyFont="1" applyFill="1" applyBorder="1" applyAlignment="1">
      <alignment horizontal="center"/>
    </xf>
    <xf numFmtId="0" fontId="14" fillId="0" borderId="0" xfId="23" applyFill="1" applyBorder="1"/>
    <xf numFmtId="0" fontId="14" fillId="0" borderId="0" xfId="24" applyFont="1" applyFill="1" applyBorder="1" applyAlignment="1">
      <alignment horizontal="right" wrapText="1"/>
    </xf>
    <xf numFmtId="0" fontId="14" fillId="0" borderId="0" xfId="24" applyFont="1" applyFill="1" applyBorder="1" applyAlignment="1">
      <alignment horizontal="center"/>
    </xf>
    <xf numFmtId="0" fontId="14" fillId="0" borderId="0" xfId="24" applyFill="1" applyBorder="1"/>
    <xf numFmtId="166" fontId="4" fillId="0" borderId="2" xfId="0" applyNumberFormat="1" applyFont="1" applyFill="1" applyBorder="1" applyAlignment="1">
      <alignment horizontal="center" vertical="center"/>
    </xf>
    <xf numFmtId="0" fontId="2" fillId="2" borderId="45" xfId="25" applyFont="1" applyFill="1" applyBorder="1" applyAlignment="1">
      <alignment horizontal="center"/>
    </xf>
    <xf numFmtId="0" fontId="2" fillId="0" borderId="46" xfId="25" applyFont="1" applyFill="1" applyBorder="1" applyAlignment="1">
      <alignment horizontal="right" wrapText="1"/>
    </xf>
    <xf numFmtId="0" fontId="2" fillId="0" borderId="0" xfId="25"/>
    <xf numFmtId="0" fontId="2" fillId="0" borderId="0" xfId="9" applyFill="1" applyBorder="1"/>
    <xf numFmtId="166" fontId="4" fillId="0" borderId="0" xfId="4" applyNumberFormat="1" applyFont="1" applyFill="1" applyBorder="1" applyAlignment="1">
      <alignment vertical="center"/>
    </xf>
    <xf numFmtId="166" fontId="4" fillId="0" borderId="1" xfId="4" applyNumberFormat="1" applyFont="1" applyFill="1" applyBorder="1" applyAlignment="1">
      <alignment vertical="center"/>
    </xf>
    <xf numFmtId="166" fontId="4" fillId="0" borderId="10" xfId="4" applyNumberFormat="1" applyFont="1" applyFill="1" applyBorder="1" applyAlignment="1">
      <alignment vertical="center"/>
    </xf>
    <xf numFmtId="166" fontId="4" fillId="0" borderId="11" xfId="4" applyNumberFormat="1" applyFont="1" applyFill="1" applyBorder="1" applyAlignment="1">
      <alignment vertical="center"/>
    </xf>
    <xf numFmtId="166" fontId="4" fillId="0" borderId="2" xfId="4" applyNumberFormat="1" applyFont="1" applyFill="1" applyBorder="1" applyAlignment="1">
      <alignment vertical="center"/>
    </xf>
    <xf numFmtId="0" fontId="2" fillId="0" borderId="0" xfId="26" applyFont="1" applyFill="1" applyBorder="1" applyAlignment="1">
      <alignment horizontal="right" wrapText="1"/>
    </xf>
    <xf numFmtId="0" fontId="2" fillId="0" borderId="0" xfId="26" applyFont="1" applyFill="1" applyBorder="1" applyAlignment="1">
      <alignment horizontal="center"/>
    </xf>
    <xf numFmtId="0" fontId="2" fillId="0" borderId="0" xfId="26" applyFill="1" applyBorder="1"/>
    <xf numFmtId="0" fontId="2" fillId="0" borderId="0" xfId="27" applyFont="1" applyFill="1" applyBorder="1" applyAlignment="1">
      <alignment horizontal="right" wrapText="1"/>
    </xf>
    <xf numFmtId="0" fontId="2" fillId="0" borderId="0" xfId="27" applyFont="1" applyFill="1" applyBorder="1" applyAlignment="1">
      <alignment horizontal="center"/>
    </xf>
    <xf numFmtId="0" fontId="2" fillId="0" borderId="0" xfId="27" applyFill="1" applyBorder="1"/>
    <xf numFmtId="0" fontId="4" fillId="0" borderId="4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6" fontId="4" fillId="0" borderId="48" xfId="0" applyNumberFormat="1" applyFont="1" applyFill="1" applyBorder="1" applyAlignment="1">
      <alignment horizontal="center" vertical="center" wrapText="1"/>
    </xf>
    <xf numFmtId="166" fontId="4" fillId="0" borderId="49" xfId="0" applyNumberFormat="1" applyFont="1" applyFill="1" applyBorder="1" applyAlignment="1">
      <alignment horizontal="center" vertical="center" wrapText="1"/>
    </xf>
    <xf numFmtId="166" fontId="4" fillId="0" borderId="49" xfId="4" applyNumberFormat="1" applyFont="1" applyFill="1" applyBorder="1" applyAlignment="1">
      <alignment horizontal="center" vertical="top"/>
    </xf>
    <xf numFmtId="166" fontId="4" fillId="0" borderId="50" xfId="4" applyNumberFormat="1" applyFont="1" applyFill="1" applyBorder="1" applyAlignment="1">
      <alignment horizontal="center" vertical="top"/>
    </xf>
    <xf numFmtId="0" fontId="4" fillId="0" borderId="51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52" xfId="4" applyFont="1" applyFill="1" applyBorder="1" applyAlignment="1">
      <alignment horizontal="center" vertical="top"/>
    </xf>
    <xf numFmtId="0" fontId="4" fillId="0" borderId="53" xfId="4" applyFont="1" applyFill="1" applyBorder="1" applyAlignment="1">
      <alignment horizontal="center" vertical="top"/>
    </xf>
    <xf numFmtId="0" fontId="4" fillId="0" borderId="51" xfId="4" applyFont="1" applyFill="1" applyBorder="1" applyAlignment="1">
      <alignment horizontal="center" vertical="top"/>
    </xf>
    <xf numFmtId="0" fontId="4" fillId="0" borderId="5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0" xfId="28" applyFont="1" applyFill="1" applyBorder="1" applyAlignment="1">
      <alignment horizontal="right" wrapText="1"/>
    </xf>
    <xf numFmtId="0" fontId="2" fillId="0" borderId="0" xfId="28" applyFont="1" applyFill="1" applyBorder="1" applyAlignment="1">
      <alignment horizontal="center"/>
    </xf>
    <xf numFmtId="0" fontId="2" fillId="0" borderId="0" xfId="28" applyFill="1" applyBorder="1"/>
    <xf numFmtId="0" fontId="15" fillId="0" borderId="18" xfId="0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</cellXfs>
  <cellStyles count="29">
    <cellStyle name="Normal" xfId="0" builtinId="0"/>
    <cellStyle name="Normal 2" xfId="1"/>
    <cellStyle name="標準 2" xfId="2"/>
    <cellStyle name="標準_JB16" xfId="3"/>
    <cellStyle name="標準_Sheet1" xfId="4"/>
    <cellStyle name="標準_Table 1-1" xfId="5"/>
    <cellStyle name="標準_Table 1-10" xfId="6"/>
    <cellStyle name="標準_Table 1-10_1" xfId="7"/>
    <cellStyle name="標準_Table 1-11" xfId="25"/>
    <cellStyle name="標準_Table 1-12-1" xfId="8"/>
    <cellStyle name="標準_Table 1-12-1_1" xfId="9"/>
    <cellStyle name="標準_Table 1-13-1" xfId="26"/>
    <cellStyle name="標準_Table 1-14" xfId="27"/>
    <cellStyle name="標準_Table 1-15" xfId="28"/>
    <cellStyle name="標準_Table 1-2-1" xfId="10"/>
    <cellStyle name="標準_Table 1-2-1_1" xfId="21"/>
    <cellStyle name="標準_Table 1-2-2" xfId="11"/>
    <cellStyle name="標準_Table 1-3-1" xfId="12"/>
    <cellStyle name="標準_Table 1-3-2" xfId="22"/>
    <cellStyle name="標準_Table 1-4-1" xfId="13"/>
    <cellStyle name="標準_Table 1-5" xfId="14"/>
    <cellStyle name="標準_Table 1-6" xfId="15"/>
    <cellStyle name="標準_Table 1-6_1" xfId="23"/>
    <cellStyle name="標準_Table 1-7" xfId="16"/>
    <cellStyle name="標準_Table 1-7_1" xfId="17"/>
    <cellStyle name="標準_Table 1-8-1" xfId="18"/>
    <cellStyle name="標準_Table 1-9" xfId="19"/>
    <cellStyle name="標準_Table 1-9_1" xfId="20"/>
    <cellStyle name="標準_Table 1-9_2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1"/>
  <sheetViews>
    <sheetView showGridLines="0" zoomScaleNormal="100" workbookViewId="0">
      <selection activeCell="D11" sqref="D11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5" width="10.86328125" style="7" customWidth="1"/>
    <col min="6" max="7" width="10.6640625" style="7" customWidth="1"/>
    <col min="8" max="8" width="8.6640625" style="7" customWidth="1"/>
    <col min="9" max="11" width="9.6640625" style="7" customWidth="1"/>
    <col min="12" max="12" width="8.6640625" style="7" customWidth="1"/>
    <col min="13" max="13" width="2.6640625" style="7" customWidth="1"/>
    <col min="14" max="20" width="9.1328125" style="9"/>
    <col min="21" max="16384" width="9.1328125" style="7"/>
  </cols>
  <sheetData>
    <row r="1" spans="2:19" ht="15" customHeight="1">
      <c r="D1" s="6"/>
      <c r="E1" s="6"/>
      <c r="F1" s="6"/>
      <c r="G1" s="6"/>
      <c r="H1" s="6"/>
      <c r="I1" s="6"/>
      <c r="J1" s="6"/>
      <c r="K1" s="6"/>
      <c r="L1" s="6"/>
      <c r="M1" s="6"/>
    </row>
    <row r="2" spans="2:19" ht="18" customHeight="1">
      <c r="D2" s="15" t="s">
        <v>320</v>
      </c>
      <c r="E2" s="15"/>
      <c r="F2" s="15"/>
      <c r="G2" s="15"/>
      <c r="H2" s="15"/>
      <c r="I2" s="15"/>
      <c r="J2" s="15"/>
      <c r="K2" s="15"/>
      <c r="L2" s="15"/>
      <c r="M2" s="15"/>
    </row>
    <row r="3" spans="2:19" ht="18" customHeight="1">
      <c r="D3" s="15" t="s">
        <v>304</v>
      </c>
      <c r="E3" s="15"/>
      <c r="F3" s="15"/>
      <c r="G3" s="15"/>
      <c r="H3" s="15"/>
      <c r="I3" s="15"/>
      <c r="J3" s="15"/>
      <c r="K3" s="15"/>
      <c r="L3" s="15"/>
      <c r="M3" s="15"/>
    </row>
    <row r="4" spans="2:19" ht="15" customHeight="1"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9" ht="18" customHeight="1">
      <c r="B5" s="218" t="s">
        <v>271</v>
      </c>
      <c r="C5" s="219"/>
      <c r="D5" s="220"/>
      <c r="E5" s="29"/>
      <c r="F5" s="29"/>
      <c r="G5" s="29"/>
      <c r="H5" s="110" t="s">
        <v>7</v>
      </c>
      <c r="I5" s="29"/>
      <c r="J5" s="29"/>
      <c r="K5" s="29"/>
      <c r="L5" s="30"/>
      <c r="M5" s="6"/>
    </row>
    <row r="6" spans="2:19" ht="29.25" customHeight="1">
      <c r="B6" s="221"/>
      <c r="C6" s="222" t="s">
        <v>272</v>
      </c>
      <c r="D6" s="223"/>
      <c r="E6" s="76" t="s">
        <v>4</v>
      </c>
      <c r="F6" s="77" t="s">
        <v>6</v>
      </c>
      <c r="G6" s="78" t="s">
        <v>58</v>
      </c>
      <c r="H6" s="111" t="s">
        <v>130</v>
      </c>
      <c r="I6" s="79" t="s">
        <v>4</v>
      </c>
      <c r="J6" s="77" t="s">
        <v>6</v>
      </c>
      <c r="K6" s="78" t="s">
        <v>59</v>
      </c>
      <c r="L6" s="111" t="s">
        <v>130</v>
      </c>
      <c r="M6" s="6"/>
    </row>
    <row r="7" spans="2:19" ht="18" customHeight="1">
      <c r="B7" s="217"/>
      <c r="C7" s="224"/>
      <c r="D7" s="225" t="s">
        <v>273</v>
      </c>
      <c r="E7" s="128"/>
      <c r="F7" s="313" t="s">
        <v>0</v>
      </c>
      <c r="G7" s="313"/>
      <c r="H7" s="129"/>
      <c r="I7" s="126"/>
      <c r="J7" s="314" t="s">
        <v>30</v>
      </c>
      <c r="K7" s="314"/>
      <c r="L7" s="127"/>
      <c r="M7" s="6"/>
    </row>
    <row r="8" spans="2:19" ht="6.75" customHeight="1">
      <c r="B8" s="198"/>
      <c r="C8" s="199"/>
      <c r="D8" s="200"/>
      <c r="E8" s="201"/>
      <c r="F8" s="115"/>
      <c r="G8" s="202"/>
      <c r="H8" s="203"/>
      <c r="I8" s="241"/>
      <c r="J8" s="241"/>
      <c r="K8" s="241"/>
      <c r="L8" s="242"/>
      <c r="M8" s="6"/>
    </row>
    <row r="9" spans="2:19" ht="15.75" customHeight="1">
      <c r="B9" s="204"/>
      <c r="C9" s="26"/>
      <c r="D9" s="205" t="s">
        <v>162</v>
      </c>
      <c r="E9" s="13">
        <f>SUM(E19:E95)</f>
        <v>923356</v>
      </c>
      <c r="F9" s="13">
        <f>SUM(F19:F95)</f>
        <v>462605</v>
      </c>
      <c r="G9" s="13">
        <f>SUM(G19:G95)</f>
        <v>460422</v>
      </c>
      <c r="H9" s="14">
        <f>SUM(H19:H95)</f>
        <v>329</v>
      </c>
      <c r="I9" s="107">
        <f>SUM(J9:L9)</f>
        <v>100</v>
      </c>
      <c r="J9" s="107">
        <f>SUM(J19:J95)</f>
        <v>50.100394647351614</v>
      </c>
      <c r="K9" s="107">
        <f t="shared" ref="K9:L9" si="0">SUM(K19:K95)</f>
        <v>49.863974458388739</v>
      </c>
      <c r="L9" s="108">
        <f t="shared" si="0"/>
        <v>3.5630894259635545E-2</v>
      </c>
      <c r="M9" s="6"/>
      <c r="Q9" s="93"/>
    </row>
    <row r="10" spans="2:19" ht="6.75" customHeight="1">
      <c r="B10" s="204"/>
      <c r="C10" s="26"/>
      <c r="D10" s="205"/>
      <c r="E10" s="18"/>
      <c r="F10" s="115"/>
      <c r="G10" s="115"/>
      <c r="H10" s="206"/>
      <c r="I10" s="107"/>
      <c r="J10" s="107"/>
      <c r="K10" s="107"/>
      <c r="L10" s="108"/>
      <c r="M10" s="6"/>
      <c r="P10" s="130"/>
      <c r="Q10" s="130"/>
      <c r="R10" s="130"/>
      <c r="S10" s="130"/>
    </row>
    <row r="11" spans="2:19" ht="15.75" customHeight="1">
      <c r="B11" s="204"/>
      <c r="C11" s="26"/>
      <c r="D11" s="205" t="s">
        <v>163</v>
      </c>
      <c r="E11" s="13">
        <f>SUM(E19:E32)</f>
        <v>168518</v>
      </c>
      <c r="F11" s="13">
        <f>SUM(F19:F32)</f>
        <v>90192</v>
      </c>
      <c r="G11" s="13">
        <f>SUM(G19:G32)</f>
        <v>78277</v>
      </c>
      <c r="H11" s="14">
        <f>SUM(H19:H32)</f>
        <v>49</v>
      </c>
      <c r="I11" s="107">
        <f t="shared" ref="I11:I25" si="1">SUM(J11:L11)</f>
        <v>18.250598902265214</v>
      </c>
      <c r="J11" s="107">
        <f>F11/$E$9*100</f>
        <v>9.7678468543010499</v>
      </c>
      <c r="K11" s="107">
        <f t="shared" ref="J11:L25" si="2">G11/$E$9*100</f>
        <v>8.4774453190318795</v>
      </c>
      <c r="L11" s="108">
        <f>H11/$E$9*100</f>
        <v>5.3067289322861391E-3</v>
      </c>
      <c r="M11" s="6"/>
      <c r="O11" s="8"/>
      <c r="P11" s="131"/>
      <c r="Q11" s="132"/>
      <c r="R11" s="133"/>
      <c r="S11" s="133"/>
    </row>
    <row r="12" spans="2:19" ht="15.75" customHeight="1">
      <c r="B12" s="204"/>
      <c r="C12" s="26"/>
      <c r="D12" s="205" t="s">
        <v>164</v>
      </c>
      <c r="E12" s="13">
        <f>SUM(E33:E40)</f>
        <v>117670</v>
      </c>
      <c r="F12" s="13">
        <f>SUM(F33:F40)</f>
        <v>41594</v>
      </c>
      <c r="G12" s="13">
        <f>SUM(G33:G40)</f>
        <v>75928</v>
      </c>
      <c r="H12" s="14">
        <f>SUM(H33:H40)</f>
        <v>148</v>
      </c>
      <c r="I12" s="107">
        <f t="shared" si="1"/>
        <v>12.74373047881857</v>
      </c>
      <c r="J12" s="107">
        <f>F12/$E$9*100</f>
        <v>4.5046547593777477</v>
      </c>
      <c r="K12" s="107">
        <f>G12/$E$9*100</f>
        <v>8.22304723205351</v>
      </c>
      <c r="L12" s="108">
        <f>H12/$E$9*100</f>
        <v>1.6028487387313235E-2</v>
      </c>
      <c r="M12" s="6"/>
      <c r="O12" s="8"/>
      <c r="P12" s="131"/>
      <c r="Q12" s="132"/>
      <c r="R12" s="132"/>
      <c r="S12" s="133"/>
    </row>
    <row r="13" spans="2:19" ht="15.75" customHeight="1">
      <c r="B13" s="204"/>
      <c r="C13" s="26"/>
      <c r="D13" s="205" t="s">
        <v>165</v>
      </c>
      <c r="E13" s="13">
        <f>SUM(E41:E53)</f>
        <v>282920</v>
      </c>
      <c r="F13" s="13">
        <f>SUM(F41:F53)</f>
        <v>141949</v>
      </c>
      <c r="G13" s="13">
        <f>SUM(G41:G53)</f>
        <v>140863</v>
      </c>
      <c r="H13" s="14">
        <f>SUM(H41:H53)</f>
        <v>108</v>
      </c>
      <c r="I13" s="107">
        <f t="shared" si="1"/>
        <v>30.640403051477435</v>
      </c>
      <c r="J13" s="107">
        <f t="shared" si="2"/>
        <v>15.373160514471124</v>
      </c>
      <c r="K13" s="107">
        <f t="shared" si="2"/>
        <v>15.255546073237191</v>
      </c>
      <c r="L13" s="108">
        <f>H13/$E$9*100</f>
        <v>1.1696463769120469E-2</v>
      </c>
      <c r="M13" s="6"/>
      <c r="O13" s="8"/>
      <c r="P13" s="131"/>
      <c r="Q13" s="132"/>
      <c r="R13" s="132"/>
      <c r="S13" s="132"/>
    </row>
    <row r="14" spans="2:19" ht="15.75" customHeight="1">
      <c r="B14" s="204"/>
      <c r="C14" s="26"/>
      <c r="D14" s="205" t="s">
        <v>166</v>
      </c>
      <c r="E14" s="13">
        <f>SUM(E54:E64)</f>
        <v>100684</v>
      </c>
      <c r="F14" s="13">
        <f>SUM(F54:F64)</f>
        <v>55872</v>
      </c>
      <c r="G14" s="13">
        <f>SUM(G54:G64)</f>
        <v>44810</v>
      </c>
      <c r="H14" s="14">
        <f>SUM(H54:H64)</f>
        <v>2</v>
      </c>
      <c r="I14" s="107">
        <f t="shared" si="1"/>
        <v>10.904136649353012</v>
      </c>
      <c r="J14" s="107">
        <f t="shared" si="2"/>
        <v>6.0509705898916559</v>
      </c>
      <c r="K14" s="107">
        <f t="shared" si="2"/>
        <v>4.8529494582804462</v>
      </c>
      <c r="L14" s="108">
        <f t="shared" si="2"/>
        <v>2.1660118090963831E-4</v>
      </c>
      <c r="M14" s="6"/>
      <c r="O14" s="8"/>
      <c r="P14" s="131"/>
      <c r="Q14" s="132"/>
      <c r="R14" s="133"/>
      <c r="S14" s="133"/>
    </row>
    <row r="15" spans="2:19" ht="15.75" customHeight="1">
      <c r="B15" s="204"/>
      <c r="C15" s="26"/>
      <c r="D15" s="205" t="s">
        <v>167</v>
      </c>
      <c r="E15" s="13">
        <f>SUM(E65:E76)</f>
        <v>147789</v>
      </c>
      <c r="F15" s="13">
        <f>SUM(F65:F76)</f>
        <v>77383</v>
      </c>
      <c r="G15" s="13">
        <f>SUM(G65:G76)</f>
        <v>70392</v>
      </c>
      <c r="H15" s="14">
        <f>SUM(H65:H76)</f>
        <v>14</v>
      </c>
      <c r="I15" s="107">
        <f t="shared" si="1"/>
        <v>16.005635962727268</v>
      </c>
      <c r="J15" s="107">
        <f t="shared" si="2"/>
        <v>8.3806245911652706</v>
      </c>
      <c r="K15" s="107">
        <f t="shared" si="2"/>
        <v>7.6234951632956305</v>
      </c>
      <c r="L15" s="108">
        <f t="shared" si="2"/>
        <v>1.5162082663674682E-3</v>
      </c>
      <c r="M15" s="6"/>
      <c r="O15" s="8"/>
      <c r="P15" s="131"/>
      <c r="Q15" s="132"/>
      <c r="R15" s="132"/>
      <c r="S15" s="133"/>
    </row>
    <row r="16" spans="2:19" ht="15.75" customHeight="1">
      <c r="B16" s="204"/>
      <c r="C16" s="26"/>
      <c r="D16" s="205" t="s">
        <v>168</v>
      </c>
      <c r="E16" s="13">
        <f>SUM(E77:E86)</f>
        <v>42807</v>
      </c>
      <c r="F16" s="13">
        <f>SUM(F77:F86)</f>
        <v>20883</v>
      </c>
      <c r="G16" s="13">
        <f>SUM(G77:G86)</f>
        <v>21921</v>
      </c>
      <c r="H16" s="14">
        <f>SUM(H77:H86)</f>
        <v>3</v>
      </c>
      <c r="I16" s="107">
        <f t="shared" si="1"/>
        <v>4.6360233755994429</v>
      </c>
      <c r="J16" s="107">
        <f t="shared" si="2"/>
        <v>2.2616412304679883</v>
      </c>
      <c r="K16" s="107">
        <f t="shared" si="2"/>
        <v>2.3740572433600908</v>
      </c>
      <c r="L16" s="108">
        <f t="shared" si="2"/>
        <v>3.2490177136445744E-4</v>
      </c>
      <c r="M16" s="6"/>
      <c r="O16" s="8"/>
      <c r="P16" s="131"/>
      <c r="Q16" s="132"/>
      <c r="R16" s="132"/>
      <c r="S16" s="132"/>
    </row>
    <row r="17" spans="2:19" ht="15.75" customHeight="1">
      <c r="B17" s="204"/>
      <c r="C17" s="26"/>
      <c r="D17" s="205" t="s">
        <v>348</v>
      </c>
      <c r="E17" s="13">
        <f>SUM(E87:E95)</f>
        <v>62968</v>
      </c>
      <c r="F17" s="13">
        <f>SUM(F87:F95)</f>
        <v>34732</v>
      </c>
      <c r="G17" s="13">
        <f>SUM(G87:G95)</f>
        <v>28231</v>
      </c>
      <c r="H17" s="14">
        <f>SUM(H87:H95)</f>
        <v>5</v>
      </c>
      <c r="I17" s="107">
        <f t="shared" si="1"/>
        <v>6.8194715797590515</v>
      </c>
      <c r="J17" s="107">
        <f>F17/$E$9*100</f>
        <v>3.7614961076767788</v>
      </c>
      <c r="K17" s="107">
        <f t="shared" si="2"/>
        <v>3.0574339691299994</v>
      </c>
      <c r="L17" s="108">
        <f>H17/$E$9*100</f>
        <v>5.4150295227409586E-4</v>
      </c>
      <c r="M17" s="6"/>
      <c r="O17" s="8"/>
      <c r="P17" s="131"/>
      <c r="Q17" s="132"/>
      <c r="R17" s="132"/>
      <c r="S17" s="132"/>
    </row>
    <row r="18" spans="2:19" ht="6.75" customHeight="1">
      <c r="B18" s="204"/>
      <c r="C18" s="26"/>
      <c r="D18" s="205"/>
      <c r="E18" s="207"/>
      <c r="F18" s="115"/>
      <c r="G18" s="115"/>
      <c r="H18" s="206"/>
      <c r="I18" s="107"/>
      <c r="J18" s="107"/>
      <c r="K18" s="107"/>
      <c r="L18" s="108"/>
      <c r="M18" s="6"/>
      <c r="O18" s="266"/>
      <c r="P18" s="266"/>
      <c r="Q18" s="266"/>
      <c r="R18" s="266"/>
      <c r="S18" s="132"/>
    </row>
    <row r="19" spans="2:19" ht="15.75" customHeight="1">
      <c r="B19" s="208" t="s">
        <v>169</v>
      </c>
      <c r="C19" s="194" t="s">
        <v>170</v>
      </c>
      <c r="D19" s="209" t="s">
        <v>171</v>
      </c>
      <c r="E19" s="18">
        <f>SUM(F19:H19)</f>
        <v>4650</v>
      </c>
      <c r="F19" s="13">
        <v>2825</v>
      </c>
      <c r="G19" s="13">
        <v>1825</v>
      </c>
      <c r="H19" s="14"/>
      <c r="I19" s="107">
        <f t="shared" si="1"/>
        <v>0.503597745614909</v>
      </c>
      <c r="J19" s="107">
        <f>F19/$E$9*100</f>
        <v>0.30594916803486411</v>
      </c>
      <c r="K19" s="107">
        <f t="shared" si="2"/>
        <v>0.19764857758004495</v>
      </c>
      <c r="L19" s="108">
        <f>H19/$E$9*100</f>
        <v>0</v>
      </c>
      <c r="M19" s="6"/>
      <c r="O19" s="267"/>
      <c r="P19" s="267"/>
      <c r="Q19" s="267"/>
      <c r="R19" s="268"/>
      <c r="S19" s="132"/>
    </row>
    <row r="20" spans="2:19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3">SUM(F20:H20)</f>
        <v>6038</v>
      </c>
      <c r="F20" s="13">
        <v>3367</v>
      </c>
      <c r="G20" s="13">
        <v>2668</v>
      </c>
      <c r="H20" s="14">
        <v>3</v>
      </c>
      <c r="I20" s="107">
        <f t="shared" si="1"/>
        <v>0.65391896516619807</v>
      </c>
      <c r="J20" s="107">
        <f t="shared" si="2"/>
        <v>0.36464808806137611</v>
      </c>
      <c r="K20" s="107">
        <f>G20/$E$9*100</f>
        <v>0.28894597533345751</v>
      </c>
      <c r="L20" s="108">
        <f t="shared" si="2"/>
        <v>3.2490177136445744E-4</v>
      </c>
      <c r="M20" s="6"/>
      <c r="O20" s="267"/>
      <c r="P20" s="267"/>
      <c r="Q20" s="267"/>
      <c r="R20" s="267"/>
      <c r="S20" s="132"/>
    </row>
    <row r="21" spans="2:19" ht="15.75" customHeight="1">
      <c r="B21" s="208" t="s">
        <v>169</v>
      </c>
      <c r="C21" s="194" t="s">
        <v>174</v>
      </c>
      <c r="D21" s="210" t="s">
        <v>175</v>
      </c>
      <c r="E21" s="18">
        <f t="shared" si="3"/>
        <v>3508</v>
      </c>
      <c r="F21" s="13">
        <v>1502</v>
      </c>
      <c r="G21" s="13">
        <v>2006</v>
      </c>
      <c r="H21" s="14"/>
      <c r="I21" s="107">
        <f t="shared" si="1"/>
        <v>0.3799184713155056</v>
      </c>
      <c r="J21" s="107">
        <f t="shared" si="2"/>
        <v>0.16266748686313839</v>
      </c>
      <c r="K21" s="107">
        <f t="shared" si="2"/>
        <v>0.21725098445236724</v>
      </c>
      <c r="L21" s="108">
        <f>H21/$E$9*100</f>
        <v>0</v>
      </c>
      <c r="M21" s="6"/>
      <c r="O21" s="267"/>
      <c r="P21" s="267"/>
      <c r="Q21" s="267"/>
      <c r="R21" s="268"/>
      <c r="S21" s="132"/>
    </row>
    <row r="22" spans="2:19" ht="15.75" customHeight="1">
      <c r="B22" s="208" t="s">
        <v>169</v>
      </c>
      <c r="C22" s="194" t="s">
        <v>176</v>
      </c>
      <c r="D22" s="210" t="s">
        <v>177</v>
      </c>
      <c r="E22" s="18">
        <f t="shared" si="3"/>
        <v>4346</v>
      </c>
      <c r="F22" s="13">
        <v>2035</v>
      </c>
      <c r="G22" s="13">
        <v>2311</v>
      </c>
      <c r="H22" s="14"/>
      <c r="I22" s="107">
        <f t="shared" si="1"/>
        <v>0.47067436611664404</v>
      </c>
      <c r="J22" s="107">
        <f t="shared" si="2"/>
        <v>0.22039170157555696</v>
      </c>
      <c r="K22" s="107">
        <f t="shared" si="2"/>
        <v>0.25028266454108705</v>
      </c>
      <c r="L22" s="108">
        <f>H22/$E$9*100</f>
        <v>0</v>
      </c>
      <c r="M22" s="6"/>
      <c r="O22" s="267"/>
      <c r="P22" s="267"/>
      <c r="Q22" s="267"/>
      <c r="R22" s="268"/>
      <c r="S22" s="132"/>
    </row>
    <row r="23" spans="2:19" ht="15.75" customHeight="1">
      <c r="B23" s="208" t="s">
        <v>169</v>
      </c>
      <c r="C23" s="194" t="s">
        <v>178</v>
      </c>
      <c r="D23" s="210" t="s">
        <v>179</v>
      </c>
      <c r="E23" s="18">
        <f t="shared" si="3"/>
        <v>4308</v>
      </c>
      <c r="F23" s="13">
        <v>2626</v>
      </c>
      <c r="G23" s="13">
        <v>1682</v>
      </c>
      <c r="H23" s="14"/>
      <c r="I23" s="107">
        <f t="shared" si="1"/>
        <v>0.4665589436793609</v>
      </c>
      <c r="J23" s="107">
        <f t="shared" si="2"/>
        <v>0.28439735053435511</v>
      </c>
      <c r="K23" s="107">
        <f t="shared" si="2"/>
        <v>0.18216159314500582</v>
      </c>
      <c r="L23" s="108">
        <f t="shared" si="2"/>
        <v>0</v>
      </c>
      <c r="M23" s="6"/>
      <c r="O23" s="267"/>
      <c r="P23" s="267"/>
      <c r="Q23" s="267"/>
      <c r="R23" s="268"/>
      <c r="S23" s="132"/>
    </row>
    <row r="24" spans="2:19" ht="15.75" customHeight="1">
      <c r="B24" s="208" t="s">
        <v>169</v>
      </c>
      <c r="C24" s="194" t="s">
        <v>180</v>
      </c>
      <c r="D24" s="210" t="s">
        <v>181</v>
      </c>
      <c r="E24" s="18">
        <f t="shared" si="3"/>
        <v>4074</v>
      </c>
      <c r="F24" s="13">
        <v>2343</v>
      </c>
      <c r="G24" s="13">
        <v>1731</v>
      </c>
      <c r="H24" s="14"/>
      <c r="I24" s="107">
        <f t="shared" si="1"/>
        <v>0.44121660551293324</v>
      </c>
      <c r="J24" s="107">
        <f t="shared" si="2"/>
        <v>0.25374828343564126</v>
      </c>
      <c r="K24" s="107">
        <f t="shared" si="2"/>
        <v>0.18746832207729197</v>
      </c>
      <c r="L24" s="108">
        <f t="shared" si="2"/>
        <v>0</v>
      </c>
      <c r="M24" s="6"/>
      <c r="O24" s="267"/>
      <c r="P24" s="267"/>
      <c r="Q24" s="267"/>
      <c r="R24" s="268"/>
      <c r="S24" s="132"/>
    </row>
    <row r="25" spans="2:19" ht="15.75" customHeight="1">
      <c r="B25" s="208" t="s">
        <v>169</v>
      </c>
      <c r="C25" s="194" t="s">
        <v>182</v>
      </c>
      <c r="D25" s="210" t="s">
        <v>183</v>
      </c>
      <c r="E25" s="18">
        <f t="shared" si="3"/>
        <v>5997</v>
      </c>
      <c r="F25" s="13">
        <v>3685</v>
      </c>
      <c r="G25" s="13">
        <v>2309</v>
      </c>
      <c r="H25" s="14">
        <v>3</v>
      </c>
      <c r="I25" s="107">
        <f t="shared" si="1"/>
        <v>0.64947864095755048</v>
      </c>
      <c r="J25" s="107">
        <f t="shared" si="2"/>
        <v>0.39908767582600857</v>
      </c>
      <c r="K25" s="107">
        <f t="shared" si="2"/>
        <v>0.25006606336017745</v>
      </c>
      <c r="L25" s="108">
        <f t="shared" si="2"/>
        <v>3.2490177136445744E-4</v>
      </c>
      <c r="M25" s="6"/>
      <c r="O25" s="267"/>
      <c r="P25" s="267"/>
      <c r="Q25" s="267"/>
      <c r="R25" s="267"/>
      <c r="S25" s="132"/>
    </row>
    <row r="26" spans="2:19" ht="15.75" customHeight="1">
      <c r="B26" s="208" t="s">
        <v>169</v>
      </c>
      <c r="C26" s="194" t="s">
        <v>184</v>
      </c>
      <c r="D26" s="210" t="s">
        <v>185</v>
      </c>
      <c r="E26" s="18">
        <f t="shared" si="3"/>
        <v>3412</v>
      </c>
      <c r="F26" s="13">
        <v>1975</v>
      </c>
      <c r="G26" s="13">
        <v>1437</v>
      </c>
      <c r="H26" s="14"/>
      <c r="I26" s="107">
        <f t="shared" ref="I26:I89" si="4">SUM(J26:L26)</f>
        <v>0.36952161463184297</v>
      </c>
      <c r="J26" s="107">
        <f t="shared" ref="J26:J89" si="5">F26/$E$9*100</f>
        <v>0.21389366614826782</v>
      </c>
      <c r="K26" s="107">
        <f t="shared" ref="K26:K89" si="6">G26/$E$9*100</f>
        <v>0.15562794848357511</v>
      </c>
      <c r="L26" s="108">
        <f t="shared" ref="L26:L89" si="7">H26/$E$9*100</f>
        <v>0</v>
      </c>
      <c r="M26" s="6"/>
      <c r="O26" s="267"/>
      <c r="P26" s="267"/>
      <c r="Q26" s="267"/>
      <c r="R26" s="268"/>
      <c r="S26" s="132"/>
    </row>
    <row r="27" spans="2:19" ht="15.75" customHeight="1">
      <c r="B27" s="208" t="s">
        <v>186</v>
      </c>
      <c r="C27" s="194" t="s">
        <v>187</v>
      </c>
      <c r="D27" s="210" t="s">
        <v>188</v>
      </c>
      <c r="E27" s="18">
        <f t="shared" si="3"/>
        <v>5437</v>
      </c>
      <c r="F27" s="13">
        <v>2724</v>
      </c>
      <c r="G27" s="13">
        <v>2712</v>
      </c>
      <c r="H27" s="14">
        <v>1</v>
      </c>
      <c r="I27" s="107">
        <f t="shared" si="4"/>
        <v>0.58883031030285171</v>
      </c>
      <c r="J27" s="107">
        <f t="shared" si="5"/>
        <v>0.29501080839892735</v>
      </c>
      <c r="K27" s="107">
        <f t="shared" si="6"/>
        <v>0.29371120131346956</v>
      </c>
      <c r="L27" s="108">
        <f t="shared" si="7"/>
        <v>1.0830059045481916E-4</v>
      </c>
      <c r="M27" s="6"/>
      <c r="O27" s="267"/>
      <c r="P27" s="267"/>
      <c r="Q27" s="267"/>
      <c r="R27" s="267"/>
      <c r="S27" s="133"/>
    </row>
    <row r="28" spans="2:19" ht="15.75" customHeight="1">
      <c r="B28" s="208" t="s">
        <v>186</v>
      </c>
      <c r="C28" s="194" t="s">
        <v>189</v>
      </c>
      <c r="D28" s="210" t="s">
        <v>190</v>
      </c>
      <c r="E28" s="18">
        <f t="shared" si="3"/>
        <v>9661</v>
      </c>
      <c r="F28" s="13">
        <v>5475</v>
      </c>
      <c r="G28" s="13">
        <v>4182</v>
      </c>
      <c r="H28" s="14">
        <v>4</v>
      </c>
      <c r="I28" s="107">
        <f t="shared" si="4"/>
        <v>1.0462920043840078</v>
      </c>
      <c r="J28" s="107">
        <f t="shared" si="5"/>
        <v>0.59294573274013496</v>
      </c>
      <c r="K28" s="107">
        <f t="shared" si="6"/>
        <v>0.45291306928205372</v>
      </c>
      <c r="L28" s="108">
        <f t="shared" si="7"/>
        <v>4.3320236181927662E-4</v>
      </c>
      <c r="M28" s="6"/>
      <c r="O28" s="267"/>
      <c r="P28" s="267"/>
      <c r="Q28" s="267"/>
      <c r="R28" s="267"/>
      <c r="S28" s="132"/>
    </row>
    <row r="29" spans="2:19" ht="15.75" customHeight="1">
      <c r="B29" s="208" t="s">
        <v>169</v>
      </c>
      <c r="C29" s="194" t="s">
        <v>191</v>
      </c>
      <c r="D29" s="210" t="s">
        <v>192</v>
      </c>
      <c r="E29" s="18">
        <f t="shared" si="3"/>
        <v>38789</v>
      </c>
      <c r="F29" s="13">
        <v>19866</v>
      </c>
      <c r="G29" s="13">
        <v>18895</v>
      </c>
      <c r="H29" s="14">
        <v>28</v>
      </c>
      <c r="I29" s="107">
        <f t="shared" si="4"/>
        <v>4.2008716031519793</v>
      </c>
      <c r="J29" s="107">
        <f t="shared" si="5"/>
        <v>2.1514995299754371</v>
      </c>
      <c r="K29" s="107">
        <f t="shared" si="6"/>
        <v>2.0463396566438079</v>
      </c>
      <c r="L29" s="108">
        <f t="shared" si="7"/>
        <v>3.0324165327349365E-3</v>
      </c>
      <c r="M29" s="6"/>
      <c r="O29" s="267"/>
      <c r="P29" s="267"/>
      <c r="Q29" s="267"/>
      <c r="R29" s="267"/>
    </row>
    <row r="30" spans="2:19" ht="15.75" customHeight="1">
      <c r="B30" s="208" t="s">
        <v>169</v>
      </c>
      <c r="C30" s="194" t="s">
        <v>193</v>
      </c>
      <c r="D30" s="210" t="s">
        <v>194</v>
      </c>
      <c r="E30" s="18">
        <f t="shared" si="3"/>
        <v>35247</v>
      </c>
      <c r="F30" s="13">
        <v>18316</v>
      </c>
      <c r="G30" s="13">
        <v>16927</v>
      </c>
      <c r="H30" s="14">
        <v>4</v>
      </c>
      <c r="I30" s="107">
        <f t="shared" si="4"/>
        <v>3.8172709117610113</v>
      </c>
      <c r="J30" s="107">
        <f t="shared" si="5"/>
        <v>1.9836336147704678</v>
      </c>
      <c r="K30" s="107">
        <f t="shared" si="6"/>
        <v>1.833204094628724</v>
      </c>
      <c r="L30" s="108">
        <f t="shared" si="7"/>
        <v>4.3320236181927662E-4</v>
      </c>
      <c r="O30" s="267"/>
      <c r="P30" s="267"/>
      <c r="Q30" s="267"/>
      <c r="R30" s="267"/>
    </row>
    <row r="31" spans="2:19" ht="15.75" customHeight="1">
      <c r="B31" s="208" t="s">
        <v>169</v>
      </c>
      <c r="C31" s="194" t="s">
        <v>195</v>
      </c>
      <c r="D31" s="210" t="s">
        <v>196</v>
      </c>
      <c r="E31" s="18">
        <f t="shared" si="3"/>
        <v>31536</v>
      </c>
      <c r="F31" s="13">
        <v>16909</v>
      </c>
      <c r="G31" s="13">
        <v>14621</v>
      </c>
      <c r="H31" s="14">
        <v>6</v>
      </c>
      <c r="I31" s="107">
        <f t="shared" si="4"/>
        <v>3.4153674205831774</v>
      </c>
      <c r="J31" s="107">
        <f t="shared" si="5"/>
        <v>1.8312546840005373</v>
      </c>
      <c r="K31" s="107">
        <f t="shared" si="6"/>
        <v>1.583462933039911</v>
      </c>
      <c r="L31" s="108">
        <f t="shared" si="7"/>
        <v>6.4980354272891488E-4</v>
      </c>
      <c r="O31" s="267"/>
      <c r="P31" s="267"/>
      <c r="Q31" s="267"/>
      <c r="R31" s="267"/>
    </row>
    <row r="32" spans="2:19" ht="15.75" customHeight="1">
      <c r="B32" s="208" t="s">
        <v>169</v>
      </c>
      <c r="C32" s="194" t="s">
        <v>197</v>
      </c>
      <c r="D32" s="210" t="s">
        <v>198</v>
      </c>
      <c r="E32" s="18">
        <f t="shared" si="3"/>
        <v>11515</v>
      </c>
      <c r="F32" s="13">
        <v>6544</v>
      </c>
      <c r="G32" s="13">
        <v>4971</v>
      </c>
      <c r="H32" s="14"/>
      <c r="I32" s="107">
        <f t="shared" si="4"/>
        <v>1.2470812990872426</v>
      </c>
      <c r="J32" s="107">
        <f t="shared" si="5"/>
        <v>0.70871906393633666</v>
      </c>
      <c r="K32" s="107">
        <f t="shared" si="6"/>
        <v>0.53836223515090609</v>
      </c>
      <c r="L32" s="108">
        <f t="shared" si="7"/>
        <v>0</v>
      </c>
      <c r="O32" s="267"/>
      <c r="P32" s="267"/>
      <c r="Q32" s="267"/>
      <c r="R32" s="268"/>
    </row>
    <row r="33" spans="2:18" ht="15.75" customHeight="1">
      <c r="B33" s="208" t="s">
        <v>199</v>
      </c>
      <c r="C33" s="194" t="s">
        <v>170</v>
      </c>
      <c r="D33" s="210" t="s">
        <v>200</v>
      </c>
      <c r="E33" s="18">
        <f t="shared" si="3"/>
        <v>16295</v>
      </c>
      <c r="F33" s="13">
        <v>5810</v>
      </c>
      <c r="G33" s="13">
        <v>10462</v>
      </c>
      <c r="H33" s="14">
        <v>23</v>
      </c>
      <c r="I33" s="107">
        <f t="shared" si="4"/>
        <v>1.7647581214612784</v>
      </c>
      <c r="J33" s="107">
        <f t="shared" si="5"/>
        <v>0.62922643054249927</v>
      </c>
      <c r="K33" s="107">
        <f t="shared" si="6"/>
        <v>1.1330407773383182</v>
      </c>
      <c r="L33" s="108">
        <f t="shared" si="7"/>
        <v>2.4909135804608404E-3</v>
      </c>
      <c r="O33" s="267"/>
      <c r="P33" s="267"/>
      <c r="Q33" s="267"/>
      <c r="R33" s="267"/>
    </row>
    <row r="34" spans="2:18" ht="15.75" customHeight="1">
      <c r="B34" s="208" t="s">
        <v>199</v>
      </c>
      <c r="C34" s="194" t="s">
        <v>172</v>
      </c>
      <c r="D34" s="210" t="s">
        <v>201</v>
      </c>
      <c r="E34" s="18">
        <f t="shared" si="3"/>
        <v>13137</v>
      </c>
      <c r="F34" s="13">
        <v>5813</v>
      </c>
      <c r="G34" s="13">
        <v>7322</v>
      </c>
      <c r="H34" s="14">
        <v>2</v>
      </c>
      <c r="I34" s="107">
        <f t="shared" si="4"/>
        <v>1.4227448568049594</v>
      </c>
      <c r="J34" s="107">
        <f t="shared" si="5"/>
        <v>0.62955133231386373</v>
      </c>
      <c r="K34" s="107">
        <f t="shared" si="6"/>
        <v>0.79297692331018588</v>
      </c>
      <c r="L34" s="108">
        <f t="shared" si="7"/>
        <v>2.1660118090963831E-4</v>
      </c>
      <c r="O34" s="267"/>
      <c r="P34" s="267"/>
      <c r="Q34" s="267"/>
      <c r="R34" s="267"/>
    </row>
    <row r="35" spans="2:18" ht="15.75" customHeight="1">
      <c r="B35" s="208" t="s">
        <v>199</v>
      </c>
      <c r="C35" s="194" t="s">
        <v>174</v>
      </c>
      <c r="D35" s="210" t="s">
        <v>202</v>
      </c>
      <c r="E35" s="18">
        <f t="shared" si="3"/>
        <v>17965</v>
      </c>
      <c r="F35" s="13">
        <v>6747</v>
      </c>
      <c r="G35" s="13">
        <v>11104</v>
      </c>
      <c r="H35" s="14">
        <v>114</v>
      </c>
      <c r="I35" s="107">
        <f t="shared" si="4"/>
        <v>1.9456201075208261</v>
      </c>
      <c r="J35" s="107">
        <f t="shared" si="5"/>
        <v>0.73070408379866492</v>
      </c>
      <c r="K35" s="107">
        <f t="shared" si="6"/>
        <v>1.2025697564103119</v>
      </c>
      <c r="L35" s="108">
        <f t="shared" si="7"/>
        <v>1.2346267311849384E-2</v>
      </c>
      <c r="O35" s="267"/>
      <c r="P35" s="267"/>
      <c r="Q35" s="267"/>
      <c r="R35" s="267"/>
    </row>
    <row r="36" spans="2:18" ht="15.75" customHeight="1">
      <c r="B36" s="208" t="s">
        <v>199</v>
      </c>
      <c r="C36" s="194" t="s">
        <v>176</v>
      </c>
      <c r="D36" s="210" t="s">
        <v>203</v>
      </c>
      <c r="E36" s="18">
        <f t="shared" si="3"/>
        <v>14049</v>
      </c>
      <c r="F36" s="13">
        <v>3369</v>
      </c>
      <c r="G36" s="13">
        <v>10679</v>
      </c>
      <c r="H36" s="14">
        <v>1</v>
      </c>
      <c r="I36" s="107">
        <f t="shared" si="4"/>
        <v>1.5215149952997544</v>
      </c>
      <c r="J36" s="107">
        <f t="shared" si="5"/>
        <v>0.36486468924228577</v>
      </c>
      <c r="K36" s="107">
        <f t="shared" si="6"/>
        <v>1.1565420054670139</v>
      </c>
      <c r="L36" s="108">
        <f t="shared" si="7"/>
        <v>1.0830059045481916E-4</v>
      </c>
      <c r="O36" s="267"/>
      <c r="P36" s="267"/>
      <c r="Q36" s="267"/>
      <c r="R36" s="267"/>
    </row>
    <row r="37" spans="2:18" ht="15.75" customHeight="1">
      <c r="B37" s="208" t="s">
        <v>204</v>
      </c>
      <c r="C37" s="194" t="s">
        <v>178</v>
      </c>
      <c r="D37" s="210" t="s">
        <v>205</v>
      </c>
      <c r="E37" s="18">
        <f t="shared" si="3"/>
        <v>15260</v>
      </c>
      <c r="F37" s="13">
        <v>4642</v>
      </c>
      <c r="G37" s="13">
        <v>10611</v>
      </c>
      <c r="H37" s="14">
        <v>7</v>
      </c>
      <c r="I37" s="107">
        <f t="shared" si="4"/>
        <v>1.6526670103405401</v>
      </c>
      <c r="J37" s="107">
        <f t="shared" si="5"/>
        <v>0.50273134089127047</v>
      </c>
      <c r="K37" s="107">
        <f t="shared" si="6"/>
        <v>1.1491775653160861</v>
      </c>
      <c r="L37" s="108">
        <f t="shared" si="7"/>
        <v>7.5810413318373412E-4</v>
      </c>
      <c r="O37" s="267"/>
      <c r="P37" s="267"/>
      <c r="Q37" s="267"/>
      <c r="R37" s="267"/>
    </row>
    <row r="38" spans="2:18" ht="15.75" customHeight="1">
      <c r="B38" s="208" t="s">
        <v>199</v>
      </c>
      <c r="C38" s="194" t="s">
        <v>180</v>
      </c>
      <c r="D38" s="210" t="s">
        <v>206</v>
      </c>
      <c r="E38" s="18">
        <f t="shared" si="3"/>
        <v>12790</v>
      </c>
      <c r="F38" s="13">
        <v>4449</v>
      </c>
      <c r="G38" s="13">
        <v>8340</v>
      </c>
      <c r="H38" s="14">
        <v>1</v>
      </c>
      <c r="I38" s="107">
        <f t="shared" si="4"/>
        <v>1.3851645519171369</v>
      </c>
      <c r="J38" s="107">
        <f t="shared" si="5"/>
        <v>0.48182932693349045</v>
      </c>
      <c r="K38" s="107">
        <f t="shared" si="6"/>
        <v>0.90322692439319174</v>
      </c>
      <c r="L38" s="108">
        <f t="shared" si="7"/>
        <v>1.0830059045481916E-4</v>
      </c>
      <c r="O38" s="267"/>
      <c r="P38" s="267"/>
      <c r="Q38" s="267"/>
      <c r="R38" s="267"/>
    </row>
    <row r="39" spans="2:18" ht="15.75" customHeight="1">
      <c r="B39" s="208" t="s">
        <v>199</v>
      </c>
      <c r="C39" s="194" t="s">
        <v>182</v>
      </c>
      <c r="D39" s="210" t="s">
        <v>207</v>
      </c>
      <c r="E39" s="18">
        <f t="shared" si="3"/>
        <v>12449</v>
      </c>
      <c r="F39" s="13">
        <v>4736</v>
      </c>
      <c r="G39" s="13">
        <v>7713</v>
      </c>
      <c r="H39" s="14"/>
      <c r="I39" s="107">
        <f t="shared" si="4"/>
        <v>1.3482340505720436</v>
      </c>
      <c r="J39" s="107">
        <f t="shared" si="5"/>
        <v>0.51291159639402351</v>
      </c>
      <c r="K39" s="107">
        <f t="shared" si="6"/>
        <v>0.8353224541780202</v>
      </c>
      <c r="L39" s="108">
        <f t="shared" si="7"/>
        <v>0</v>
      </c>
      <c r="O39" s="267"/>
      <c r="P39" s="267"/>
      <c r="Q39" s="267"/>
      <c r="R39" s="268"/>
    </row>
    <row r="40" spans="2:18" ht="15.75" customHeight="1">
      <c r="B40" s="208" t="s">
        <v>199</v>
      </c>
      <c r="C40" s="194" t="s">
        <v>184</v>
      </c>
      <c r="D40" s="210" t="s">
        <v>208</v>
      </c>
      <c r="E40" s="18">
        <f t="shared" si="3"/>
        <v>15725</v>
      </c>
      <c r="F40" s="13">
        <v>6028</v>
      </c>
      <c r="G40" s="13">
        <v>9697</v>
      </c>
      <c r="H40" s="14"/>
      <c r="I40" s="107">
        <f t="shared" si="4"/>
        <v>1.7030267849020313</v>
      </c>
      <c r="J40" s="107">
        <f t="shared" si="5"/>
        <v>0.65283595926164995</v>
      </c>
      <c r="K40" s="107">
        <f t="shared" si="6"/>
        <v>1.0501908256403814</v>
      </c>
      <c r="L40" s="108">
        <f t="shared" si="7"/>
        <v>0</v>
      </c>
      <c r="O40" s="267"/>
      <c r="P40" s="267"/>
      <c r="Q40" s="267"/>
      <c r="R40" s="268"/>
    </row>
    <row r="41" spans="2:18" ht="15.75" customHeight="1">
      <c r="B41" s="208" t="s">
        <v>209</v>
      </c>
      <c r="C41" s="194" t="s">
        <v>170</v>
      </c>
      <c r="D41" s="210" t="s">
        <v>210</v>
      </c>
      <c r="E41" s="18">
        <f t="shared" si="3"/>
        <v>6758</v>
      </c>
      <c r="F41" s="13">
        <v>3455</v>
      </c>
      <c r="G41" s="13">
        <v>3303</v>
      </c>
      <c r="H41" s="14"/>
      <c r="I41" s="107">
        <f t="shared" si="4"/>
        <v>0.73189539029366779</v>
      </c>
      <c r="J41" s="107">
        <f t="shared" si="5"/>
        <v>0.37417854002140016</v>
      </c>
      <c r="K41" s="107">
        <f t="shared" si="6"/>
        <v>0.35771685027226768</v>
      </c>
      <c r="L41" s="108">
        <f t="shared" si="7"/>
        <v>0</v>
      </c>
      <c r="O41" s="267"/>
      <c r="P41" s="267"/>
      <c r="Q41" s="267"/>
      <c r="R41" s="268"/>
    </row>
    <row r="42" spans="2:18" ht="15.75" customHeight="1">
      <c r="B42" s="208" t="s">
        <v>209</v>
      </c>
      <c r="C42" s="194" t="s">
        <v>172</v>
      </c>
      <c r="D42" s="211" t="s">
        <v>211</v>
      </c>
      <c r="E42" s="18">
        <f t="shared" si="3"/>
        <v>9076</v>
      </c>
      <c r="F42" s="13">
        <v>4037</v>
      </c>
      <c r="G42" s="13">
        <v>5039</v>
      </c>
      <c r="H42" s="14"/>
      <c r="I42" s="107">
        <f t="shared" si="4"/>
        <v>0.98293615896793862</v>
      </c>
      <c r="J42" s="107">
        <f t="shared" si="5"/>
        <v>0.43720948366610496</v>
      </c>
      <c r="K42" s="107">
        <f t="shared" si="6"/>
        <v>0.54572667530183372</v>
      </c>
      <c r="L42" s="108">
        <f t="shared" si="7"/>
        <v>0</v>
      </c>
      <c r="O42" s="267"/>
      <c r="P42" s="267"/>
      <c r="Q42" s="267"/>
      <c r="R42" s="268"/>
    </row>
    <row r="43" spans="2:18" ht="15.75" customHeight="1">
      <c r="B43" s="208" t="s">
        <v>209</v>
      </c>
      <c r="C43" s="194" t="s">
        <v>174</v>
      </c>
      <c r="D43" s="210" t="s">
        <v>212</v>
      </c>
      <c r="E43" s="18">
        <f t="shared" si="3"/>
        <v>1372</v>
      </c>
      <c r="F43" s="13">
        <v>866</v>
      </c>
      <c r="G43" s="13">
        <v>506</v>
      </c>
      <c r="H43" s="14"/>
      <c r="I43" s="107">
        <f t="shared" si="4"/>
        <v>0.14858841010401191</v>
      </c>
      <c r="J43" s="107">
        <f t="shared" si="5"/>
        <v>9.37883113338734E-2</v>
      </c>
      <c r="K43" s="107">
        <f t="shared" si="6"/>
        <v>5.48000987701385E-2</v>
      </c>
      <c r="L43" s="108">
        <f t="shared" si="7"/>
        <v>0</v>
      </c>
      <c r="O43" s="267"/>
      <c r="P43" s="267"/>
      <c r="Q43" s="267"/>
      <c r="R43" s="268"/>
    </row>
    <row r="44" spans="2:18" ht="15.75" customHeight="1">
      <c r="B44" s="208" t="s">
        <v>209</v>
      </c>
      <c r="C44" s="194" t="s">
        <v>176</v>
      </c>
      <c r="D44" s="210" t="s">
        <v>213</v>
      </c>
      <c r="E44" s="18">
        <f t="shared" si="3"/>
        <v>12051</v>
      </c>
      <c r="F44" s="13">
        <v>6289</v>
      </c>
      <c r="G44" s="13">
        <v>5757</v>
      </c>
      <c r="H44" s="14">
        <v>5</v>
      </c>
      <c r="I44" s="107">
        <f t="shared" si="4"/>
        <v>1.3051304155710257</v>
      </c>
      <c r="J44" s="107">
        <f t="shared" si="5"/>
        <v>0.68110241337035771</v>
      </c>
      <c r="K44" s="107">
        <f t="shared" si="6"/>
        <v>0.62348649924839394</v>
      </c>
      <c r="L44" s="108">
        <f t="shared" si="7"/>
        <v>5.4150295227409586E-4</v>
      </c>
      <c r="O44" s="267"/>
      <c r="P44" s="267"/>
      <c r="Q44" s="267"/>
      <c r="R44" s="267"/>
    </row>
    <row r="45" spans="2:18" ht="15.75" customHeight="1">
      <c r="B45" s="208" t="s">
        <v>209</v>
      </c>
      <c r="C45" s="194" t="s">
        <v>178</v>
      </c>
      <c r="D45" s="210" t="s">
        <v>214</v>
      </c>
      <c r="E45" s="18">
        <f t="shared" si="3"/>
        <v>8794</v>
      </c>
      <c r="F45" s="13">
        <v>4988</v>
      </c>
      <c r="G45" s="13">
        <v>3804</v>
      </c>
      <c r="H45" s="14">
        <v>2</v>
      </c>
      <c r="I45" s="107">
        <f t="shared" si="4"/>
        <v>0.95239539245967975</v>
      </c>
      <c r="J45" s="107">
        <f t="shared" si="5"/>
        <v>0.540203345188638</v>
      </c>
      <c r="K45" s="107">
        <f t="shared" si="6"/>
        <v>0.41197544609013215</v>
      </c>
      <c r="L45" s="108">
        <f t="shared" si="7"/>
        <v>2.1660118090963831E-4</v>
      </c>
      <c r="O45" s="267"/>
      <c r="P45" s="267"/>
      <c r="Q45" s="267"/>
      <c r="R45" s="267"/>
    </row>
    <row r="46" spans="2:18" ht="15.75" customHeight="1">
      <c r="B46" s="208" t="s">
        <v>209</v>
      </c>
      <c r="C46" s="194" t="s">
        <v>180</v>
      </c>
      <c r="D46" s="210" t="s">
        <v>215</v>
      </c>
      <c r="E46" s="18">
        <f t="shared" si="3"/>
        <v>125047</v>
      </c>
      <c r="F46" s="13">
        <v>61311</v>
      </c>
      <c r="G46" s="13">
        <v>63668</v>
      </c>
      <c r="H46" s="14">
        <v>68</v>
      </c>
      <c r="I46" s="107">
        <f t="shared" si="4"/>
        <v>13.542663934603771</v>
      </c>
      <c r="J46" s="107">
        <f t="shared" si="5"/>
        <v>6.640017501375417</v>
      </c>
      <c r="K46" s="107">
        <f t="shared" si="6"/>
        <v>6.8952819930774263</v>
      </c>
      <c r="L46" s="108">
        <f t="shared" si="7"/>
        <v>7.3644401509277025E-3</v>
      </c>
      <c r="O46" s="267"/>
      <c r="P46" s="267"/>
      <c r="Q46" s="267"/>
      <c r="R46" s="267"/>
    </row>
    <row r="47" spans="2:18" ht="15.75" customHeight="1">
      <c r="B47" s="208" t="s">
        <v>209</v>
      </c>
      <c r="C47" s="194" t="s">
        <v>216</v>
      </c>
      <c r="D47" s="210" t="s">
        <v>217</v>
      </c>
      <c r="E47" s="18">
        <f t="shared" si="3"/>
        <v>19631</v>
      </c>
      <c r="F47" s="13">
        <v>9034</v>
      </c>
      <c r="G47" s="13">
        <v>10590</v>
      </c>
      <c r="H47" s="14">
        <v>7</v>
      </c>
      <c r="I47" s="107">
        <f t="shared" si="4"/>
        <v>2.1260488912185549</v>
      </c>
      <c r="J47" s="107">
        <f t="shared" si="5"/>
        <v>0.97838753416883628</v>
      </c>
      <c r="K47" s="107">
        <f t="shared" si="6"/>
        <v>1.1469032529165348</v>
      </c>
      <c r="L47" s="108">
        <f t="shared" si="7"/>
        <v>7.5810413318373412E-4</v>
      </c>
      <c r="O47" s="267"/>
      <c r="P47" s="267"/>
      <c r="Q47" s="267"/>
      <c r="R47" s="267"/>
    </row>
    <row r="48" spans="2:18" ht="15.75" customHeight="1">
      <c r="B48" s="208" t="s">
        <v>209</v>
      </c>
      <c r="C48" s="194" t="s">
        <v>184</v>
      </c>
      <c r="D48" s="210" t="s">
        <v>218</v>
      </c>
      <c r="E48" s="18">
        <f t="shared" si="3"/>
        <v>27009</v>
      </c>
      <c r="F48" s="13">
        <v>12586</v>
      </c>
      <c r="G48" s="13">
        <v>14406</v>
      </c>
      <c r="H48" s="14">
        <v>17</v>
      </c>
      <c r="I48" s="107">
        <f t="shared" si="4"/>
        <v>2.9250906475942107</v>
      </c>
      <c r="J48" s="107">
        <f t="shared" si="5"/>
        <v>1.363071231464354</v>
      </c>
      <c r="K48" s="107">
        <f t="shared" si="6"/>
        <v>1.5601783060921248</v>
      </c>
      <c r="L48" s="108">
        <f t="shared" si="7"/>
        <v>1.8411100377319256E-3</v>
      </c>
      <c r="O48" s="267"/>
      <c r="P48" s="267"/>
      <c r="Q48" s="267"/>
      <c r="R48" s="267"/>
    </row>
    <row r="49" spans="2:18" ht="15.75" customHeight="1">
      <c r="B49" s="208" t="s">
        <v>209</v>
      </c>
      <c r="C49" s="194" t="s">
        <v>187</v>
      </c>
      <c r="D49" s="210" t="s">
        <v>219</v>
      </c>
      <c r="E49" s="18">
        <f t="shared" si="3"/>
        <v>14282</v>
      </c>
      <c r="F49" s="13">
        <v>7327</v>
      </c>
      <c r="G49" s="13">
        <v>6955</v>
      </c>
      <c r="H49" s="14"/>
      <c r="I49" s="107">
        <f t="shared" si="4"/>
        <v>1.5467490328757272</v>
      </c>
      <c r="J49" s="107">
        <f t="shared" si="5"/>
        <v>0.79351842626246005</v>
      </c>
      <c r="K49" s="107">
        <f t="shared" si="6"/>
        <v>0.75323060661326724</v>
      </c>
      <c r="L49" s="108">
        <f t="shared" si="7"/>
        <v>0</v>
      </c>
      <c r="O49" s="267"/>
      <c r="P49" s="267"/>
      <c r="Q49" s="267"/>
      <c r="R49" s="268"/>
    </row>
    <row r="50" spans="2:18" ht="15.75" customHeight="1">
      <c r="B50" s="208" t="s">
        <v>209</v>
      </c>
      <c r="C50" s="194" t="s">
        <v>189</v>
      </c>
      <c r="D50" s="210" t="s">
        <v>220</v>
      </c>
      <c r="E50" s="18">
        <f t="shared" si="3"/>
        <v>5621</v>
      </c>
      <c r="F50" s="13">
        <v>3014</v>
      </c>
      <c r="G50" s="13">
        <v>2606</v>
      </c>
      <c r="H50" s="14">
        <v>1</v>
      </c>
      <c r="I50" s="107">
        <f t="shared" si="4"/>
        <v>0.60875761894653857</v>
      </c>
      <c r="J50" s="107">
        <f t="shared" si="5"/>
        <v>0.32641797963082497</v>
      </c>
      <c r="K50" s="107">
        <f t="shared" si="6"/>
        <v>0.28223133872525868</v>
      </c>
      <c r="L50" s="108">
        <f t="shared" si="7"/>
        <v>1.0830059045481916E-4</v>
      </c>
      <c r="O50" s="267"/>
      <c r="P50" s="267"/>
      <c r="Q50" s="267"/>
      <c r="R50" s="267"/>
    </row>
    <row r="51" spans="2:18" ht="15.75" customHeight="1">
      <c r="B51" s="208" t="s">
        <v>221</v>
      </c>
      <c r="C51" s="194" t="s">
        <v>191</v>
      </c>
      <c r="D51" s="210" t="s">
        <v>222</v>
      </c>
      <c r="E51" s="18">
        <f t="shared" si="3"/>
        <v>8001</v>
      </c>
      <c r="F51" s="13">
        <v>4401</v>
      </c>
      <c r="G51" s="13">
        <v>3600</v>
      </c>
      <c r="H51" s="14"/>
      <c r="I51" s="107">
        <f t="shared" si="4"/>
        <v>0.866513024229008</v>
      </c>
      <c r="J51" s="107">
        <f t="shared" si="5"/>
        <v>0.47663089859165908</v>
      </c>
      <c r="K51" s="107">
        <f t="shared" si="6"/>
        <v>0.38988212563734898</v>
      </c>
      <c r="L51" s="108">
        <f t="shared" si="7"/>
        <v>0</v>
      </c>
      <c r="O51" s="267"/>
      <c r="P51" s="267"/>
      <c r="Q51" s="267"/>
      <c r="R51" s="268"/>
    </row>
    <row r="52" spans="2:18" ht="15.75" customHeight="1">
      <c r="B52" s="208" t="s">
        <v>209</v>
      </c>
      <c r="C52" s="194" t="s">
        <v>193</v>
      </c>
      <c r="D52" s="210" t="s">
        <v>223</v>
      </c>
      <c r="E52" s="18">
        <f t="shared" si="3"/>
        <v>16041</v>
      </c>
      <c r="F52" s="13">
        <v>7596</v>
      </c>
      <c r="G52" s="13">
        <v>8445</v>
      </c>
      <c r="H52" s="14"/>
      <c r="I52" s="107">
        <f t="shared" si="4"/>
        <v>1.7372497714857542</v>
      </c>
      <c r="J52" s="107">
        <f t="shared" si="5"/>
        <v>0.82265128509480634</v>
      </c>
      <c r="K52" s="107">
        <f t="shared" si="6"/>
        <v>0.91459848639094776</v>
      </c>
      <c r="L52" s="108">
        <f t="shared" si="7"/>
        <v>0</v>
      </c>
      <c r="O52" s="267"/>
      <c r="P52" s="267"/>
      <c r="Q52" s="267"/>
      <c r="R52" s="268"/>
    </row>
    <row r="53" spans="2:18" ht="15.75" customHeight="1">
      <c r="B53" s="208" t="s">
        <v>209</v>
      </c>
      <c r="C53" s="194" t="s">
        <v>195</v>
      </c>
      <c r="D53" s="210" t="s">
        <v>224</v>
      </c>
      <c r="E53" s="18">
        <f t="shared" si="3"/>
        <v>29237</v>
      </c>
      <c r="F53" s="13">
        <v>17045</v>
      </c>
      <c r="G53" s="13">
        <v>12184</v>
      </c>
      <c r="H53" s="14">
        <v>8</v>
      </c>
      <c r="I53" s="107">
        <f t="shared" si="4"/>
        <v>3.1663843631275479</v>
      </c>
      <c r="J53" s="107">
        <f t="shared" si="5"/>
        <v>1.8459835643023927</v>
      </c>
      <c r="K53" s="107">
        <f t="shared" si="6"/>
        <v>1.3195343941015167</v>
      </c>
      <c r="L53" s="108">
        <f t="shared" si="7"/>
        <v>8.6640472363855325E-4</v>
      </c>
      <c r="O53" s="267"/>
      <c r="P53" s="267"/>
      <c r="Q53" s="267"/>
      <c r="R53" s="267"/>
    </row>
    <row r="54" spans="2:18" ht="15.75" customHeight="1">
      <c r="B54" s="208" t="s">
        <v>225</v>
      </c>
      <c r="C54" s="194" t="s">
        <v>170</v>
      </c>
      <c r="D54" s="210" t="s">
        <v>226</v>
      </c>
      <c r="E54" s="18">
        <f t="shared" si="3"/>
        <v>10972</v>
      </c>
      <c r="F54" s="13">
        <v>5431</v>
      </c>
      <c r="G54" s="13">
        <v>5541</v>
      </c>
      <c r="H54" s="14"/>
      <c r="I54" s="107">
        <f t="shared" si="4"/>
        <v>1.1882740784702759</v>
      </c>
      <c r="J54" s="107">
        <f t="shared" si="5"/>
        <v>0.5881805067601229</v>
      </c>
      <c r="K54" s="107">
        <f t="shared" si="6"/>
        <v>0.60009357171015298</v>
      </c>
      <c r="L54" s="108">
        <f t="shared" si="7"/>
        <v>0</v>
      </c>
      <c r="O54" s="267"/>
      <c r="P54" s="267"/>
      <c r="Q54" s="267"/>
      <c r="R54" s="268"/>
    </row>
    <row r="55" spans="2:18" ht="15.75" customHeight="1">
      <c r="B55" s="208" t="s">
        <v>225</v>
      </c>
      <c r="C55" s="194" t="s">
        <v>172</v>
      </c>
      <c r="D55" s="210" t="s">
        <v>227</v>
      </c>
      <c r="E55" s="18">
        <f t="shared" si="3"/>
        <v>487</v>
      </c>
      <c r="F55" s="13">
        <v>289</v>
      </c>
      <c r="G55" s="13">
        <v>198</v>
      </c>
      <c r="H55" s="14"/>
      <c r="I55" s="107">
        <f t="shared" si="4"/>
        <v>5.2742387551496933E-2</v>
      </c>
      <c r="J55" s="107">
        <f t="shared" si="5"/>
        <v>3.1298870641442739E-2</v>
      </c>
      <c r="K55" s="107">
        <f t="shared" si="6"/>
        <v>2.1443516910054194E-2</v>
      </c>
      <c r="L55" s="108">
        <f t="shared" si="7"/>
        <v>0</v>
      </c>
      <c r="O55" s="267"/>
      <c r="P55" s="267"/>
      <c r="Q55" s="267"/>
      <c r="R55" s="268"/>
    </row>
    <row r="56" spans="2:18" ht="15.75" customHeight="1">
      <c r="B56" s="208" t="s">
        <v>225</v>
      </c>
      <c r="C56" s="194" t="s">
        <v>174</v>
      </c>
      <c r="D56" s="210" t="s">
        <v>228</v>
      </c>
      <c r="E56" s="18">
        <f t="shared" si="3"/>
        <v>775</v>
      </c>
      <c r="F56" s="13">
        <v>420</v>
      </c>
      <c r="G56" s="13">
        <v>354</v>
      </c>
      <c r="H56" s="14">
        <v>1</v>
      </c>
      <c r="I56" s="107">
        <f t="shared" si="4"/>
        <v>8.3932957602484842E-2</v>
      </c>
      <c r="J56" s="107">
        <f t="shared" si="5"/>
        <v>4.5486247991024048E-2</v>
      </c>
      <c r="K56" s="107">
        <f t="shared" si="6"/>
        <v>3.8338409021005979E-2</v>
      </c>
      <c r="L56" s="108">
        <f t="shared" si="7"/>
        <v>1.0830059045481916E-4</v>
      </c>
      <c r="O56" s="267"/>
      <c r="P56" s="267"/>
      <c r="Q56" s="267"/>
      <c r="R56" s="267"/>
    </row>
    <row r="57" spans="2:18" ht="15.75" customHeight="1">
      <c r="B57" s="208" t="s">
        <v>225</v>
      </c>
      <c r="C57" s="194" t="s">
        <v>176</v>
      </c>
      <c r="D57" s="210" t="s">
        <v>229</v>
      </c>
      <c r="E57" s="18">
        <f t="shared" si="3"/>
        <v>5063</v>
      </c>
      <c r="F57" s="13">
        <v>2381</v>
      </c>
      <c r="G57" s="13">
        <v>2682</v>
      </c>
      <c r="H57" s="14"/>
      <c r="I57" s="107">
        <f t="shared" si="4"/>
        <v>0.54832588947274941</v>
      </c>
      <c r="J57" s="107">
        <f t="shared" si="5"/>
        <v>0.2578637058729244</v>
      </c>
      <c r="K57" s="107">
        <f t="shared" si="6"/>
        <v>0.29046218359982501</v>
      </c>
      <c r="L57" s="108">
        <f t="shared" si="7"/>
        <v>0</v>
      </c>
      <c r="O57" s="267"/>
      <c r="P57" s="267"/>
      <c r="Q57" s="267"/>
      <c r="R57" s="268"/>
    </row>
    <row r="58" spans="2:18" ht="15.75" customHeight="1">
      <c r="B58" s="208" t="s">
        <v>225</v>
      </c>
      <c r="C58" s="194" t="s">
        <v>178</v>
      </c>
      <c r="D58" s="210" t="s">
        <v>230</v>
      </c>
      <c r="E58" s="18">
        <f t="shared" si="3"/>
        <v>30745</v>
      </c>
      <c r="F58" s="13">
        <v>18574</v>
      </c>
      <c r="G58" s="13">
        <v>12170</v>
      </c>
      <c r="H58" s="14">
        <v>1</v>
      </c>
      <c r="I58" s="107">
        <f t="shared" si="4"/>
        <v>3.329701653533415</v>
      </c>
      <c r="J58" s="107">
        <f t="shared" si="5"/>
        <v>2.0115751671078113</v>
      </c>
      <c r="K58" s="107">
        <f t="shared" si="6"/>
        <v>1.3180181858351492</v>
      </c>
      <c r="L58" s="108">
        <f t="shared" si="7"/>
        <v>1.0830059045481916E-4</v>
      </c>
      <c r="O58" s="267"/>
      <c r="P58" s="267"/>
      <c r="Q58" s="267"/>
      <c r="R58" s="267"/>
    </row>
    <row r="59" spans="2:18" ht="15.75" customHeight="1">
      <c r="B59" s="208" t="s">
        <v>225</v>
      </c>
      <c r="C59" s="194" t="s">
        <v>180</v>
      </c>
      <c r="D59" s="210" t="s">
        <v>231</v>
      </c>
      <c r="E59" s="18">
        <f t="shared" si="3"/>
        <v>6411</v>
      </c>
      <c r="F59" s="13">
        <v>3738</v>
      </c>
      <c r="G59" s="13">
        <v>2673</v>
      </c>
      <c r="H59" s="14"/>
      <c r="I59" s="107">
        <f t="shared" si="4"/>
        <v>0.69431508540584574</v>
      </c>
      <c r="J59" s="107">
        <f t="shared" si="5"/>
        <v>0.40482760712011406</v>
      </c>
      <c r="K59" s="107">
        <f t="shared" si="6"/>
        <v>0.28948747828573163</v>
      </c>
      <c r="L59" s="108">
        <f t="shared" si="7"/>
        <v>0</v>
      </c>
      <c r="O59" s="267"/>
      <c r="P59" s="267"/>
      <c r="Q59" s="267"/>
      <c r="R59" s="268"/>
    </row>
    <row r="60" spans="2:18" ht="15.75" customHeight="1">
      <c r="B60" s="208" t="s">
        <v>225</v>
      </c>
      <c r="C60" s="194" t="s">
        <v>182</v>
      </c>
      <c r="D60" s="210" t="s">
        <v>232</v>
      </c>
      <c r="E60" s="18">
        <f t="shared" si="3"/>
        <v>12433</v>
      </c>
      <c r="F60" s="13">
        <v>6915</v>
      </c>
      <c r="G60" s="13">
        <v>5518</v>
      </c>
      <c r="H60" s="14"/>
      <c r="I60" s="107">
        <f t="shared" si="4"/>
        <v>1.3465012411247665</v>
      </c>
      <c r="J60" s="107">
        <f t="shared" si="5"/>
        <v>0.7488985829950745</v>
      </c>
      <c r="K60" s="107">
        <f t="shared" si="6"/>
        <v>0.59760265812969204</v>
      </c>
      <c r="L60" s="108">
        <f t="shared" si="7"/>
        <v>0</v>
      </c>
      <c r="O60" s="267"/>
      <c r="P60" s="267"/>
      <c r="Q60" s="267"/>
      <c r="R60" s="268"/>
    </row>
    <row r="61" spans="2:18" ht="15.75" customHeight="1">
      <c r="B61" s="208" t="s">
        <v>225</v>
      </c>
      <c r="C61" s="194" t="s">
        <v>184</v>
      </c>
      <c r="D61" s="210" t="s">
        <v>233</v>
      </c>
      <c r="E61" s="18">
        <f t="shared" si="3"/>
        <v>12745</v>
      </c>
      <c r="F61" s="13">
        <v>5952</v>
      </c>
      <c r="G61" s="13">
        <v>6793</v>
      </c>
      <c r="H61" s="14"/>
      <c r="I61" s="107">
        <f t="shared" si="4"/>
        <v>1.3802910253466703</v>
      </c>
      <c r="J61" s="107">
        <f t="shared" si="5"/>
        <v>0.64460511438708368</v>
      </c>
      <c r="K61" s="107">
        <f t="shared" si="6"/>
        <v>0.73568591095958658</v>
      </c>
      <c r="L61" s="108">
        <f t="shared" si="7"/>
        <v>0</v>
      </c>
      <c r="O61" s="267"/>
      <c r="P61" s="267"/>
      <c r="Q61" s="267"/>
      <c r="R61" s="268"/>
    </row>
    <row r="62" spans="2:18" ht="15.75" customHeight="1">
      <c r="B62" s="208" t="s">
        <v>225</v>
      </c>
      <c r="C62" s="194" t="s">
        <v>187</v>
      </c>
      <c r="D62" s="210" t="s">
        <v>234</v>
      </c>
      <c r="E62" s="18">
        <f t="shared" si="3"/>
        <v>7410</v>
      </c>
      <c r="F62" s="13">
        <v>4253</v>
      </c>
      <c r="G62" s="13">
        <v>3157</v>
      </c>
      <c r="H62" s="14"/>
      <c r="I62" s="107">
        <f t="shared" si="4"/>
        <v>0.80250737527020999</v>
      </c>
      <c r="J62" s="107">
        <f t="shared" si="5"/>
        <v>0.46060241120434592</v>
      </c>
      <c r="K62" s="107">
        <f t="shared" si="6"/>
        <v>0.34190496406586407</v>
      </c>
      <c r="L62" s="108">
        <f t="shared" si="7"/>
        <v>0</v>
      </c>
      <c r="O62" s="267"/>
      <c r="P62" s="267"/>
      <c r="Q62" s="267"/>
      <c r="R62" s="268"/>
    </row>
    <row r="63" spans="2:18" ht="15.75" customHeight="1">
      <c r="B63" s="208" t="s">
        <v>225</v>
      </c>
      <c r="C63" s="194" t="s">
        <v>189</v>
      </c>
      <c r="D63" s="210" t="s">
        <v>235</v>
      </c>
      <c r="E63" s="18">
        <f t="shared" si="3"/>
        <v>4720</v>
      </c>
      <c r="F63" s="13">
        <v>2822</v>
      </c>
      <c r="G63" s="13">
        <v>1898</v>
      </c>
      <c r="H63" s="14"/>
      <c r="I63" s="107">
        <f t="shared" si="4"/>
        <v>0.51117878694674634</v>
      </c>
      <c r="J63" s="107">
        <f t="shared" si="5"/>
        <v>0.30562426626349964</v>
      </c>
      <c r="K63" s="107">
        <f t="shared" si="6"/>
        <v>0.20555452068324676</v>
      </c>
      <c r="L63" s="108">
        <f t="shared" si="7"/>
        <v>0</v>
      </c>
      <c r="O63" s="267"/>
      <c r="P63" s="267"/>
      <c r="Q63" s="267"/>
      <c r="R63" s="268"/>
    </row>
    <row r="64" spans="2:18" ht="15.75" customHeight="1">
      <c r="B64" s="208" t="s">
        <v>225</v>
      </c>
      <c r="C64" s="194" t="s">
        <v>191</v>
      </c>
      <c r="D64" s="210" t="s">
        <v>236</v>
      </c>
      <c r="E64" s="18">
        <f t="shared" si="3"/>
        <v>8923</v>
      </c>
      <c r="F64" s="13">
        <v>5097</v>
      </c>
      <c r="G64" s="13">
        <v>3826</v>
      </c>
      <c r="H64" s="14"/>
      <c r="I64" s="107">
        <f t="shared" si="4"/>
        <v>0.96636616862835134</v>
      </c>
      <c r="J64" s="107">
        <f t="shared" si="5"/>
        <v>0.55200810954821322</v>
      </c>
      <c r="K64" s="107">
        <f t="shared" si="6"/>
        <v>0.41435805908013812</v>
      </c>
      <c r="L64" s="108">
        <f t="shared" si="7"/>
        <v>0</v>
      </c>
      <c r="O64" s="267"/>
      <c r="P64" s="267"/>
      <c r="Q64" s="267"/>
      <c r="R64" s="268"/>
    </row>
    <row r="65" spans="2:18" ht="15.75" customHeight="1">
      <c r="B65" s="208" t="s">
        <v>237</v>
      </c>
      <c r="C65" s="194" t="s">
        <v>170</v>
      </c>
      <c r="D65" s="210" t="s">
        <v>238</v>
      </c>
      <c r="E65" s="18">
        <f t="shared" si="3"/>
        <v>1020</v>
      </c>
      <c r="F65" s="13">
        <v>441</v>
      </c>
      <c r="G65" s="13">
        <v>579</v>
      </c>
      <c r="H65" s="14"/>
      <c r="I65" s="107">
        <f t="shared" si="4"/>
        <v>0.11046660226391554</v>
      </c>
      <c r="J65" s="107">
        <f t="shared" si="5"/>
        <v>4.7760560390575246E-2</v>
      </c>
      <c r="K65" s="107">
        <f t="shared" si="6"/>
        <v>6.2706041873340293E-2</v>
      </c>
      <c r="L65" s="108">
        <f t="shared" si="7"/>
        <v>0</v>
      </c>
      <c r="O65" s="267"/>
      <c r="P65" s="267"/>
      <c r="Q65" s="267"/>
      <c r="R65" s="268"/>
    </row>
    <row r="66" spans="2:18" ht="15.75" customHeight="1">
      <c r="B66" s="208" t="s">
        <v>237</v>
      </c>
      <c r="C66" s="194" t="s">
        <v>172</v>
      </c>
      <c r="D66" s="210" t="s">
        <v>239</v>
      </c>
      <c r="E66" s="18">
        <f t="shared" si="3"/>
        <v>5094</v>
      </c>
      <c r="F66" s="13">
        <v>2532</v>
      </c>
      <c r="G66" s="13">
        <v>2561</v>
      </c>
      <c r="H66" s="14">
        <v>1</v>
      </c>
      <c r="I66" s="107">
        <f t="shared" si="4"/>
        <v>0.55168320777684887</v>
      </c>
      <c r="J66" s="107">
        <f t="shared" si="5"/>
        <v>0.27421709503160213</v>
      </c>
      <c r="K66" s="107">
        <f t="shared" si="6"/>
        <v>0.27735781215479183</v>
      </c>
      <c r="L66" s="108">
        <f t="shared" si="7"/>
        <v>1.0830059045481916E-4</v>
      </c>
      <c r="O66" s="267"/>
      <c r="P66" s="267"/>
      <c r="Q66" s="267"/>
      <c r="R66" s="267"/>
    </row>
    <row r="67" spans="2:18" ht="15.75" customHeight="1">
      <c r="B67" s="208" t="s">
        <v>237</v>
      </c>
      <c r="C67" s="194" t="s">
        <v>174</v>
      </c>
      <c r="D67" s="210" t="s">
        <v>240</v>
      </c>
      <c r="E67" s="18">
        <f t="shared" si="3"/>
        <v>5606</v>
      </c>
      <c r="F67" s="13">
        <v>3852</v>
      </c>
      <c r="G67" s="13">
        <v>1754</v>
      </c>
      <c r="H67" s="14"/>
      <c r="I67" s="107">
        <f t="shared" si="4"/>
        <v>0.60713311008971615</v>
      </c>
      <c r="J67" s="107">
        <f t="shared" si="5"/>
        <v>0.41717387443196341</v>
      </c>
      <c r="K67" s="107">
        <f t="shared" si="6"/>
        <v>0.1899592356577528</v>
      </c>
      <c r="L67" s="108">
        <f t="shared" si="7"/>
        <v>0</v>
      </c>
      <c r="O67" s="267"/>
      <c r="P67" s="267"/>
      <c r="Q67" s="267"/>
      <c r="R67" s="268"/>
    </row>
    <row r="68" spans="2:18" ht="15.75" customHeight="1">
      <c r="B68" s="208" t="s">
        <v>237</v>
      </c>
      <c r="C68" s="194" t="s">
        <v>176</v>
      </c>
      <c r="D68" s="210" t="s">
        <v>241</v>
      </c>
      <c r="E68" s="18">
        <f t="shared" si="3"/>
        <v>9548</v>
      </c>
      <c r="F68" s="13">
        <v>6151</v>
      </c>
      <c r="G68" s="13">
        <v>3397</v>
      </c>
      <c r="H68" s="14"/>
      <c r="I68" s="107">
        <f t="shared" si="4"/>
        <v>1.0340540376626133</v>
      </c>
      <c r="J68" s="107">
        <f t="shared" si="5"/>
        <v>0.66615693188759262</v>
      </c>
      <c r="K68" s="107">
        <f t="shared" si="6"/>
        <v>0.36789710577502072</v>
      </c>
      <c r="L68" s="108">
        <f t="shared" si="7"/>
        <v>0</v>
      </c>
      <c r="O68" s="267"/>
      <c r="P68" s="267"/>
      <c r="Q68" s="267"/>
      <c r="R68" s="268"/>
    </row>
    <row r="69" spans="2:18" ht="15.75" customHeight="1">
      <c r="B69" s="208" t="s">
        <v>237</v>
      </c>
      <c r="C69" s="194" t="s">
        <v>178</v>
      </c>
      <c r="D69" s="210" t="s">
        <v>242</v>
      </c>
      <c r="E69" s="18">
        <f t="shared" si="3"/>
        <v>6619</v>
      </c>
      <c r="F69" s="13">
        <v>4273</v>
      </c>
      <c r="G69" s="13">
        <v>2343</v>
      </c>
      <c r="H69" s="14">
        <v>3</v>
      </c>
      <c r="I69" s="107">
        <f t="shared" si="4"/>
        <v>0.71684160822044807</v>
      </c>
      <c r="J69" s="107">
        <f t="shared" si="5"/>
        <v>0.46276842301344229</v>
      </c>
      <c r="K69" s="107">
        <f t="shared" si="6"/>
        <v>0.25374828343564126</v>
      </c>
      <c r="L69" s="108">
        <f t="shared" si="7"/>
        <v>3.2490177136445744E-4</v>
      </c>
      <c r="O69" s="267"/>
      <c r="P69" s="267"/>
      <c r="Q69" s="267"/>
      <c r="R69" s="267"/>
    </row>
    <row r="70" spans="2:18" ht="15.75" customHeight="1">
      <c r="B70" s="208" t="s">
        <v>237</v>
      </c>
      <c r="C70" s="194" t="s">
        <v>180</v>
      </c>
      <c r="D70" s="210" t="s">
        <v>243</v>
      </c>
      <c r="E70" s="18">
        <f t="shared" si="3"/>
        <v>8701</v>
      </c>
      <c r="F70" s="13">
        <v>5429</v>
      </c>
      <c r="G70" s="13">
        <v>3269</v>
      </c>
      <c r="H70" s="14">
        <v>3</v>
      </c>
      <c r="I70" s="107">
        <f t="shared" si="4"/>
        <v>0.94232343754738146</v>
      </c>
      <c r="J70" s="107">
        <f t="shared" si="5"/>
        <v>0.58796390557921319</v>
      </c>
      <c r="K70" s="107">
        <f t="shared" si="6"/>
        <v>0.35403463019680387</v>
      </c>
      <c r="L70" s="108">
        <f t="shared" si="7"/>
        <v>3.2490177136445744E-4</v>
      </c>
      <c r="O70" s="267"/>
      <c r="P70" s="267"/>
      <c r="Q70" s="267"/>
      <c r="R70" s="267"/>
    </row>
    <row r="71" spans="2:18" ht="15.75" customHeight="1">
      <c r="B71" s="208" t="s">
        <v>237</v>
      </c>
      <c r="C71" s="194" t="s">
        <v>182</v>
      </c>
      <c r="D71" s="210" t="s">
        <v>244</v>
      </c>
      <c r="E71" s="18">
        <f t="shared" si="3"/>
        <v>11208</v>
      </c>
      <c r="F71" s="13">
        <v>5021</v>
      </c>
      <c r="G71" s="13">
        <v>6187</v>
      </c>
      <c r="H71" s="14"/>
      <c r="I71" s="107">
        <f t="shared" si="4"/>
        <v>1.2138330178176133</v>
      </c>
      <c r="J71" s="107">
        <f t="shared" si="5"/>
        <v>0.54377726467364706</v>
      </c>
      <c r="K71" s="107">
        <f t="shared" si="6"/>
        <v>0.67005575314396615</v>
      </c>
      <c r="L71" s="108">
        <f t="shared" si="7"/>
        <v>0</v>
      </c>
      <c r="O71" s="267"/>
      <c r="P71" s="267"/>
      <c r="Q71" s="267"/>
      <c r="R71" s="268"/>
    </row>
    <row r="72" spans="2:18" ht="15.75" customHeight="1">
      <c r="B72" s="208" t="s">
        <v>237</v>
      </c>
      <c r="C72" s="194" t="s">
        <v>184</v>
      </c>
      <c r="D72" s="210" t="s">
        <v>245</v>
      </c>
      <c r="E72" s="18">
        <f t="shared" si="3"/>
        <v>38403</v>
      </c>
      <c r="F72" s="13">
        <v>20369</v>
      </c>
      <c r="G72" s="13">
        <v>18031</v>
      </c>
      <c r="H72" s="14">
        <v>3</v>
      </c>
      <c r="I72" s="107">
        <f t="shared" si="4"/>
        <v>4.1590675752364206</v>
      </c>
      <c r="J72" s="107">
        <f t="shared" si="5"/>
        <v>2.2059747269742114</v>
      </c>
      <c r="K72" s="107">
        <f t="shared" si="6"/>
        <v>1.9527679464908445</v>
      </c>
      <c r="L72" s="108">
        <f t="shared" si="7"/>
        <v>3.2490177136445744E-4</v>
      </c>
      <c r="O72" s="267"/>
      <c r="P72" s="267"/>
      <c r="Q72" s="267"/>
      <c r="R72" s="267"/>
    </row>
    <row r="73" spans="2:18" ht="15.75" customHeight="1">
      <c r="B73" s="208" t="s">
        <v>237</v>
      </c>
      <c r="C73" s="194" t="s">
        <v>187</v>
      </c>
      <c r="D73" s="210" t="s">
        <v>246</v>
      </c>
      <c r="E73" s="18">
        <f t="shared" si="3"/>
        <v>13607</v>
      </c>
      <c r="F73" s="13">
        <v>5896</v>
      </c>
      <c r="G73" s="13">
        <v>7708</v>
      </c>
      <c r="H73" s="14">
        <v>3</v>
      </c>
      <c r="I73" s="107">
        <f t="shared" si="4"/>
        <v>1.4736461343187244</v>
      </c>
      <c r="J73" s="107">
        <f t="shared" si="5"/>
        <v>0.63854028132161378</v>
      </c>
      <c r="K73" s="107">
        <f t="shared" si="6"/>
        <v>0.83478095122574614</v>
      </c>
      <c r="L73" s="108">
        <f t="shared" si="7"/>
        <v>3.2490177136445744E-4</v>
      </c>
      <c r="O73" s="267"/>
      <c r="P73" s="267"/>
      <c r="Q73" s="267"/>
      <c r="R73" s="267"/>
    </row>
    <row r="74" spans="2:18" ht="15.75" customHeight="1">
      <c r="B74" s="208" t="s">
        <v>237</v>
      </c>
      <c r="C74" s="194" t="s">
        <v>189</v>
      </c>
      <c r="D74" s="210" t="s">
        <v>247</v>
      </c>
      <c r="E74" s="18">
        <f t="shared" si="3"/>
        <v>14421</v>
      </c>
      <c r="F74" s="13">
        <v>7903</v>
      </c>
      <c r="G74" s="13">
        <v>6518</v>
      </c>
      <c r="H74" s="14"/>
      <c r="I74" s="107">
        <f t="shared" si="4"/>
        <v>1.5618028149489471</v>
      </c>
      <c r="J74" s="107">
        <f t="shared" si="5"/>
        <v>0.85589956636443576</v>
      </c>
      <c r="K74" s="107">
        <f t="shared" si="6"/>
        <v>0.70590324858451126</v>
      </c>
      <c r="L74" s="108">
        <f t="shared" si="7"/>
        <v>0</v>
      </c>
      <c r="O74" s="267"/>
      <c r="P74" s="267"/>
      <c r="Q74" s="267"/>
      <c r="R74" s="268"/>
    </row>
    <row r="75" spans="2:18" ht="15.75" customHeight="1">
      <c r="B75" s="208" t="s">
        <v>237</v>
      </c>
      <c r="C75" s="194" t="s">
        <v>191</v>
      </c>
      <c r="D75" s="210" t="s">
        <v>248</v>
      </c>
      <c r="E75" s="18">
        <f t="shared" si="3"/>
        <v>18666</v>
      </c>
      <c r="F75" s="13">
        <v>8381</v>
      </c>
      <c r="G75" s="13">
        <v>10285</v>
      </c>
      <c r="H75" s="14"/>
      <c r="I75" s="107">
        <f t="shared" si="4"/>
        <v>2.0215388214296546</v>
      </c>
      <c r="J75" s="107">
        <f t="shared" si="5"/>
        <v>0.90766724860183934</v>
      </c>
      <c r="K75" s="107">
        <f t="shared" si="6"/>
        <v>1.113871572827815</v>
      </c>
      <c r="L75" s="108">
        <f t="shared" si="7"/>
        <v>0</v>
      </c>
      <c r="O75" s="267"/>
      <c r="P75" s="267"/>
      <c r="Q75" s="267"/>
      <c r="R75" s="268"/>
    </row>
    <row r="76" spans="2:18" ht="15.75" customHeight="1">
      <c r="B76" s="208" t="s">
        <v>237</v>
      </c>
      <c r="C76" s="194" t="s">
        <v>193</v>
      </c>
      <c r="D76" s="210" t="s">
        <v>249</v>
      </c>
      <c r="E76" s="18">
        <f t="shared" si="3"/>
        <v>14896</v>
      </c>
      <c r="F76" s="13">
        <v>7135</v>
      </c>
      <c r="G76" s="13">
        <v>7760</v>
      </c>
      <c r="H76" s="14">
        <v>1</v>
      </c>
      <c r="I76" s="107">
        <f t="shared" si="4"/>
        <v>1.6132455954149862</v>
      </c>
      <c r="J76" s="107">
        <f t="shared" si="5"/>
        <v>0.77272471289513478</v>
      </c>
      <c r="K76" s="107">
        <f t="shared" si="6"/>
        <v>0.84041258192939661</v>
      </c>
      <c r="L76" s="108">
        <f t="shared" si="7"/>
        <v>1.0830059045481916E-4</v>
      </c>
      <c r="O76" s="267"/>
      <c r="P76" s="267"/>
      <c r="Q76" s="267"/>
      <c r="R76" s="267"/>
    </row>
    <row r="77" spans="2:18" ht="15.75" customHeight="1">
      <c r="B77" s="208" t="s">
        <v>250</v>
      </c>
      <c r="C77" s="194" t="s">
        <v>170</v>
      </c>
      <c r="D77" s="210" t="s">
        <v>251</v>
      </c>
      <c r="E77" s="18">
        <f t="shared" si="3"/>
        <v>860</v>
      </c>
      <c r="F77" s="13">
        <v>380</v>
      </c>
      <c r="G77" s="13">
        <v>480</v>
      </c>
      <c r="H77" s="14"/>
      <c r="I77" s="107">
        <f t="shared" si="4"/>
        <v>9.3138507791144479E-2</v>
      </c>
      <c r="J77" s="107">
        <f t="shared" si="5"/>
        <v>4.1154224372831283E-2</v>
      </c>
      <c r="K77" s="107">
        <f t="shared" si="6"/>
        <v>5.1984283418313196E-2</v>
      </c>
      <c r="L77" s="108">
        <f t="shared" si="7"/>
        <v>0</v>
      </c>
      <c r="O77" s="267"/>
      <c r="P77" s="267"/>
      <c r="Q77" s="267"/>
      <c r="R77" s="268"/>
    </row>
    <row r="78" spans="2:18" ht="15.75" customHeight="1">
      <c r="B78" s="208" t="s">
        <v>250</v>
      </c>
      <c r="C78" s="194" t="s">
        <v>172</v>
      </c>
      <c r="D78" s="210" t="s">
        <v>252</v>
      </c>
      <c r="E78" s="18">
        <f t="shared" si="3"/>
        <v>1782</v>
      </c>
      <c r="F78" s="13">
        <v>665</v>
      </c>
      <c r="G78" s="13">
        <v>1116</v>
      </c>
      <c r="H78" s="14">
        <v>1</v>
      </c>
      <c r="I78" s="107">
        <f t="shared" si="4"/>
        <v>0.19299165219048778</v>
      </c>
      <c r="J78" s="107">
        <f t="shared" si="5"/>
        <v>7.2019892652454745E-2</v>
      </c>
      <c r="K78" s="107">
        <f t="shared" si="6"/>
        <v>0.12086345894757819</v>
      </c>
      <c r="L78" s="108">
        <f t="shared" si="7"/>
        <v>1.0830059045481916E-4</v>
      </c>
      <c r="O78" s="267"/>
      <c r="P78" s="267"/>
      <c r="Q78" s="267"/>
      <c r="R78" s="267"/>
    </row>
    <row r="79" spans="2:18" ht="15.75" customHeight="1">
      <c r="B79" s="208" t="s">
        <v>250</v>
      </c>
      <c r="C79" s="194" t="s">
        <v>174</v>
      </c>
      <c r="D79" s="210" t="s">
        <v>253</v>
      </c>
      <c r="E79" s="18">
        <f t="shared" si="3"/>
        <v>2016</v>
      </c>
      <c r="F79" s="13">
        <v>603</v>
      </c>
      <c r="G79" s="13">
        <v>1412</v>
      </c>
      <c r="H79" s="14">
        <v>1</v>
      </c>
      <c r="I79" s="107">
        <f t="shared" si="4"/>
        <v>0.21833399035691545</v>
      </c>
      <c r="J79" s="107">
        <f t="shared" si="5"/>
        <v>6.5305256044255952E-2</v>
      </c>
      <c r="K79" s="107">
        <f t="shared" si="6"/>
        <v>0.15292043372220465</v>
      </c>
      <c r="L79" s="108">
        <f t="shared" si="7"/>
        <v>1.0830059045481916E-4</v>
      </c>
      <c r="O79" s="267"/>
      <c r="P79" s="267"/>
      <c r="Q79" s="267"/>
      <c r="R79" s="267"/>
    </row>
    <row r="80" spans="2:18" ht="15.75" customHeight="1">
      <c r="B80" s="208" t="s">
        <v>250</v>
      </c>
      <c r="C80" s="194" t="s">
        <v>176</v>
      </c>
      <c r="D80" s="210" t="s">
        <v>254</v>
      </c>
      <c r="E80" s="18">
        <f t="shared" si="3"/>
        <v>3078</v>
      </c>
      <c r="F80" s="13">
        <v>1511</v>
      </c>
      <c r="G80" s="13">
        <v>1567</v>
      </c>
      <c r="H80" s="14"/>
      <c r="I80" s="107">
        <f t="shared" si="4"/>
        <v>0.3333492174199334</v>
      </c>
      <c r="J80" s="107">
        <f t="shared" si="5"/>
        <v>0.16364219217723175</v>
      </c>
      <c r="K80" s="107">
        <f t="shared" si="6"/>
        <v>0.16970702524270162</v>
      </c>
      <c r="L80" s="108">
        <f t="shared" si="7"/>
        <v>0</v>
      </c>
      <c r="O80" s="267"/>
      <c r="P80" s="267"/>
      <c r="Q80" s="267"/>
      <c r="R80" s="268"/>
    </row>
    <row r="81" spans="2:18" ht="15.75" customHeight="1">
      <c r="B81" s="208" t="s">
        <v>250</v>
      </c>
      <c r="C81" s="194" t="s">
        <v>178</v>
      </c>
      <c r="D81" s="210" t="s">
        <v>255</v>
      </c>
      <c r="E81" s="18">
        <f t="shared" si="3"/>
        <v>3535</v>
      </c>
      <c r="F81" s="13">
        <v>1524</v>
      </c>
      <c r="G81" s="13">
        <v>2011</v>
      </c>
      <c r="H81" s="14"/>
      <c r="I81" s="107">
        <f t="shared" si="4"/>
        <v>0.38284258725778575</v>
      </c>
      <c r="J81" s="107">
        <f t="shared" si="5"/>
        <v>0.16505009985314439</v>
      </c>
      <c r="K81" s="107">
        <f t="shared" si="6"/>
        <v>0.21779248740464133</v>
      </c>
      <c r="L81" s="108">
        <f t="shared" si="7"/>
        <v>0</v>
      </c>
      <c r="O81" s="267"/>
      <c r="P81" s="267"/>
      <c r="Q81" s="267"/>
      <c r="R81" s="268"/>
    </row>
    <row r="82" spans="2:18" ht="15.75" customHeight="1">
      <c r="B82" s="208" t="s">
        <v>250</v>
      </c>
      <c r="C82" s="194" t="s">
        <v>180</v>
      </c>
      <c r="D82" s="210" t="s">
        <v>256</v>
      </c>
      <c r="E82" s="18">
        <f t="shared" si="3"/>
        <v>6308</v>
      </c>
      <c r="F82" s="13">
        <v>2946</v>
      </c>
      <c r="G82" s="13">
        <v>3362</v>
      </c>
      <c r="H82" s="14"/>
      <c r="I82" s="107">
        <f t="shared" si="4"/>
        <v>0.68316012458899933</v>
      </c>
      <c r="J82" s="107">
        <f t="shared" si="5"/>
        <v>0.31905353947989723</v>
      </c>
      <c r="K82" s="107">
        <f t="shared" si="6"/>
        <v>0.36410658510910204</v>
      </c>
      <c r="L82" s="108">
        <f t="shared" si="7"/>
        <v>0</v>
      </c>
      <c r="O82" s="267"/>
      <c r="P82" s="267"/>
      <c r="Q82" s="267"/>
      <c r="R82" s="268"/>
    </row>
    <row r="83" spans="2:18" ht="15.75" customHeight="1">
      <c r="B83" s="208" t="s">
        <v>250</v>
      </c>
      <c r="C83" s="194" t="s">
        <v>182</v>
      </c>
      <c r="D83" s="210" t="s">
        <v>257</v>
      </c>
      <c r="E83" s="18">
        <f t="shared" si="3"/>
        <v>3316</v>
      </c>
      <c r="F83" s="13">
        <v>1559</v>
      </c>
      <c r="G83" s="13">
        <v>1757</v>
      </c>
      <c r="H83" s="14"/>
      <c r="I83" s="107">
        <f t="shared" si="4"/>
        <v>0.35912475794818033</v>
      </c>
      <c r="J83" s="107">
        <f t="shared" si="5"/>
        <v>0.16884062051906307</v>
      </c>
      <c r="K83" s="107">
        <f t="shared" si="6"/>
        <v>0.19028413742911726</v>
      </c>
      <c r="L83" s="108">
        <f t="shared" si="7"/>
        <v>0</v>
      </c>
      <c r="O83" s="267"/>
      <c r="P83" s="267"/>
      <c r="Q83" s="267"/>
      <c r="R83" s="268"/>
    </row>
    <row r="84" spans="2:18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8">SUM(F84:H84)</f>
        <v>3994</v>
      </c>
      <c r="F84" s="13">
        <v>2175</v>
      </c>
      <c r="G84" s="13">
        <v>1819</v>
      </c>
      <c r="H84" s="14"/>
      <c r="I84" s="107">
        <f t="shared" si="4"/>
        <v>0.43255255827654771</v>
      </c>
      <c r="J84" s="107">
        <f t="shared" si="5"/>
        <v>0.23555378423923168</v>
      </c>
      <c r="K84" s="107">
        <f t="shared" si="6"/>
        <v>0.19699877403731605</v>
      </c>
      <c r="L84" s="108">
        <f t="shared" si="7"/>
        <v>0</v>
      </c>
      <c r="O84" s="267"/>
      <c r="P84" s="267"/>
      <c r="Q84" s="267"/>
      <c r="R84" s="268"/>
    </row>
    <row r="85" spans="2:18" ht="15.75" customHeight="1">
      <c r="B85" s="208" t="s">
        <v>250</v>
      </c>
      <c r="C85" s="194" t="s">
        <v>187</v>
      </c>
      <c r="D85" s="210" t="s">
        <v>259</v>
      </c>
      <c r="E85" s="18">
        <f t="shared" si="8"/>
        <v>6098</v>
      </c>
      <c r="F85" s="13">
        <v>3458</v>
      </c>
      <c r="G85" s="13">
        <v>2639</v>
      </c>
      <c r="H85" s="14">
        <v>1</v>
      </c>
      <c r="I85" s="107">
        <f t="shared" si="4"/>
        <v>0.66041700059348718</v>
      </c>
      <c r="J85" s="107">
        <f t="shared" si="5"/>
        <v>0.37450344179276462</v>
      </c>
      <c r="K85" s="107">
        <f t="shared" si="6"/>
        <v>0.28580525821026775</v>
      </c>
      <c r="L85" s="108">
        <f t="shared" si="7"/>
        <v>1.0830059045481916E-4</v>
      </c>
      <c r="O85" s="267"/>
      <c r="P85" s="267"/>
      <c r="Q85" s="267"/>
      <c r="R85" s="267"/>
    </row>
    <row r="86" spans="2:18" ht="15.75" customHeight="1">
      <c r="B86" s="208" t="s">
        <v>250</v>
      </c>
      <c r="C86" s="194" t="s">
        <v>189</v>
      </c>
      <c r="D86" s="210" t="s">
        <v>260</v>
      </c>
      <c r="E86" s="18">
        <f t="shared" si="8"/>
        <v>11820</v>
      </c>
      <c r="F86" s="13">
        <v>6062</v>
      </c>
      <c r="G86" s="13">
        <v>5758</v>
      </c>
      <c r="H86" s="14"/>
      <c r="I86" s="107">
        <f t="shared" si="4"/>
        <v>1.2801129791759625</v>
      </c>
      <c r="J86" s="107">
        <f t="shared" si="5"/>
        <v>0.65651817933711376</v>
      </c>
      <c r="K86" s="107">
        <f t="shared" si="6"/>
        <v>0.62359479983884869</v>
      </c>
      <c r="L86" s="108">
        <f t="shared" si="7"/>
        <v>0</v>
      </c>
      <c r="O86" s="267"/>
      <c r="P86" s="267"/>
      <c r="Q86" s="267"/>
      <c r="R86" s="268"/>
    </row>
    <row r="87" spans="2:18" ht="15.75" customHeight="1">
      <c r="B87" s="208" t="s">
        <v>261</v>
      </c>
      <c r="C87" s="194" t="s">
        <v>170</v>
      </c>
      <c r="D87" s="210" t="s">
        <v>262</v>
      </c>
      <c r="E87" s="18">
        <f t="shared" si="8"/>
        <v>3891</v>
      </c>
      <c r="F87" s="13">
        <v>1530</v>
      </c>
      <c r="G87" s="13">
        <v>2361</v>
      </c>
      <c r="H87" s="14"/>
      <c r="I87" s="107">
        <f t="shared" si="4"/>
        <v>0.42139759745970135</v>
      </c>
      <c r="J87" s="107">
        <f t="shared" si="5"/>
        <v>0.16569990339587332</v>
      </c>
      <c r="K87" s="107">
        <f t="shared" si="6"/>
        <v>0.25569769406382803</v>
      </c>
      <c r="L87" s="108">
        <f t="shared" si="7"/>
        <v>0</v>
      </c>
      <c r="O87" s="267"/>
      <c r="P87" s="267"/>
      <c r="Q87" s="267"/>
      <c r="R87" s="268"/>
    </row>
    <row r="88" spans="2:18" ht="15.75" customHeight="1">
      <c r="B88" s="208" t="s">
        <v>261</v>
      </c>
      <c r="C88" s="194" t="s">
        <v>172</v>
      </c>
      <c r="D88" s="210" t="s">
        <v>263</v>
      </c>
      <c r="E88" s="18">
        <f t="shared" si="8"/>
        <v>6219</v>
      </c>
      <c r="F88" s="13">
        <v>2652</v>
      </c>
      <c r="G88" s="13">
        <v>3567</v>
      </c>
      <c r="H88" s="14"/>
      <c r="I88" s="107">
        <f t="shared" si="4"/>
        <v>0.67352137203852036</v>
      </c>
      <c r="J88" s="107">
        <f t="shared" si="5"/>
        <v>0.2872131658861804</v>
      </c>
      <c r="K88" s="107">
        <f t="shared" si="6"/>
        <v>0.38630820615233996</v>
      </c>
      <c r="L88" s="108">
        <f t="shared" si="7"/>
        <v>0</v>
      </c>
      <c r="O88" s="267"/>
      <c r="P88" s="267"/>
      <c r="Q88" s="267"/>
      <c r="R88" s="268"/>
    </row>
    <row r="89" spans="2:18" ht="15.75" customHeight="1">
      <c r="B89" s="208" t="s">
        <v>261</v>
      </c>
      <c r="C89" s="194" t="s">
        <v>174</v>
      </c>
      <c r="D89" s="210" t="s">
        <v>264</v>
      </c>
      <c r="E89" s="18">
        <f t="shared" si="8"/>
        <v>3413</v>
      </c>
      <c r="F89" s="13">
        <v>1952</v>
      </c>
      <c r="G89" s="13">
        <v>1461</v>
      </c>
      <c r="H89" s="14"/>
      <c r="I89" s="107">
        <f t="shared" si="4"/>
        <v>0.36962991522229782</v>
      </c>
      <c r="J89" s="107">
        <f t="shared" si="5"/>
        <v>0.21140275256780702</v>
      </c>
      <c r="K89" s="107">
        <f t="shared" si="6"/>
        <v>0.1582271626544908</v>
      </c>
      <c r="L89" s="108">
        <f t="shared" si="7"/>
        <v>0</v>
      </c>
      <c r="O89" s="267"/>
      <c r="P89" s="267"/>
      <c r="Q89" s="267"/>
      <c r="R89" s="268"/>
    </row>
    <row r="90" spans="2:18" ht="15.75" customHeight="1">
      <c r="B90" s="208" t="s">
        <v>261</v>
      </c>
      <c r="C90" s="194" t="s">
        <v>176</v>
      </c>
      <c r="D90" s="210" t="s">
        <v>265</v>
      </c>
      <c r="E90" s="18">
        <f t="shared" si="8"/>
        <v>4395</v>
      </c>
      <c r="F90" s="13">
        <v>2795</v>
      </c>
      <c r="G90" s="13">
        <v>1600</v>
      </c>
      <c r="H90" s="14"/>
      <c r="I90" s="107">
        <f t="shared" ref="I90:I95" si="9">SUM(J90:L90)</f>
        <v>0.47598109504893021</v>
      </c>
      <c r="J90" s="107">
        <f t="shared" ref="J90:J94" si="10">F90/$E$9*100</f>
        <v>0.30270015032121955</v>
      </c>
      <c r="K90" s="107">
        <f t="shared" ref="K90:K95" si="11">G90/$E$9*100</f>
        <v>0.17328094472771066</v>
      </c>
      <c r="L90" s="108">
        <f t="shared" ref="L90:L94" si="12">H90/$E$9*100</f>
        <v>0</v>
      </c>
      <c r="O90" s="267"/>
      <c r="P90" s="267"/>
      <c r="Q90" s="267"/>
      <c r="R90" s="268"/>
    </row>
    <row r="91" spans="2:18" ht="15.75" customHeight="1">
      <c r="B91" s="208" t="s">
        <v>261</v>
      </c>
      <c r="C91" s="194" t="s">
        <v>178</v>
      </c>
      <c r="D91" s="210" t="s">
        <v>266</v>
      </c>
      <c r="E91" s="18">
        <f t="shared" si="8"/>
        <v>4054</v>
      </c>
      <c r="F91" s="13">
        <v>2534</v>
      </c>
      <c r="G91" s="13">
        <v>1520</v>
      </c>
      <c r="H91" s="14"/>
      <c r="I91" s="107">
        <f t="shared" si="9"/>
        <v>0.43905059370383687</v>
      </c>
      <c r="J91" s="107">
        <f t="shared" si="10"/>
        <v>0.27443369621251174</v>
      </c>
      <c r="K91" s="107">
        <f t="shared" si="11"/>
        <v>0.16461689749132513</v>
      </c>
      <c r="L91" s="108">
        <f t="shared" si="12"/>
        <v>0</v>
      </c>
      <c r="O91" s="267"/>
      <c r="P91" s="267"/>
      <c r="Q91" s="267"/>
      <c r="R91" s="268"/>
    </row>
    <row r="92" spans="2:18" ht="15.75" customHeight="1">
      <c r="B92" s="208" t="s">
        <v>261</v>
      </c>
      <c r="C92" s="194" t="s">
        <v>180</v>
      </c>
      <c r="D92" s="210" t="s">
        <v>267</v>
      </c>
      <c r="E92" s="18">
        <f t="shared" si="8"/>
        <v>3667</v>
      </c>
      <c r="F92" s="13">
        <v>2262</v>
      </c>
      <c r="G92" s="13">
        <v>1405</v>
      </c>
      <c r="H92" s="14"/>
      <c r="I92" s="107">
        <f t="shared" si="9"/>
        <v>0.39713826519782192</v>
      </c>
      <c r="J92" s="107">
        <f t="shared" si="10"/>
        <v>0.24497593560880096</v>
      </c>
      <c r="K92" s="107">
        <f t="shared" si="11"/>
        <v>0.15216232958902093</v>
      </c>
      <c r="L92" s="108">
        <f t="shared" si="12"/>
        <v>0</v>
      </c>
      <c r="O92" s="267"/>
      <c r="P92" s="267"/>
      <c r="Q92" s="267"/>
      <c r="R92" s="268"/>
    </row>
    <row r="93" spans="2:18" ht="15.75" customHeight="1">
      <c r="B93" s="208" t="s">
        <v>261</v>
      </c>
      <c r="C93" s="194" t="s">
        <v>182</v>
      </c>
      <c r="D93" s="210" t="s">
        <v>268</v>
      </c>
      <c r="E93" s="18">
        <f t="shared" si="8"/>
        <v>4284</v>
      </c>
      <c r="F93" s="13">
        <v>2444</v>
      </c>
      <c r="G93" s="13">
        <v>1840</v>
      </c>
      <c r="H93" s="14"/>
      <c r="I93" s="107">
        <f t="shared" si="9"/>
        <v>0.46395972950844527</v>
      </c>
      <c r="J93" s="107">
        <f t="shared" si="10"/>
        <v>0.26468664307157802</v>
      </c>
      <c r="K93" s="107">
        <f t="shared" si="11"/>
        <v>0.19927308643686725</v>
      </c>
      <c r="L93" s="108">
        <f t="shared" si="12"/>
        <v>0</v>
      </c>
      <c r="O93" s="267"/>
      <c r="P93" s="267"/>
      <c r="Q93" s="267"/>
      <c r="R93" s="268"/>
    </row>
    <row r="94" spans="2:18" ht="15.75" customHeight="1">
      <c r="B94" s="208" t="s">
        <v>261</v>
      </c>
      <c r="C94" s="194" t="s">
        <v>184</v>
      </c>
      <c r="D94" s="210" t="s">
        <v>269</v>
      </c>
      <c r="E94" s="18">
        <f t="shared" si="8"/>
        <v>21544</v>
      </c>
      <c r="F94" s="13">
        <v>11819</v>
      </c>
      <c r="G94" s="13">
        <v>9725</v>
      </c>
      <c r="H94" s="14"/>
      <c r="I94" s="107">
        <f t="shared" si="9"/>
        <v>2.333227920758624</v>
      </c>
      <c r="J94" s="107">
        <f t="shared" si="10"/>
        <v>1.2800046785855077</v>
      </c>
      <c r="K94" s="107">
        <f t="shared" si="11"/>
        <v>1.0532232421731162</v>
      </c>
      <c r="L94" s="108">
        <f t="shared" si="12"/>
        <v>0</v>
      </c>
      <c r="O94" s="267"/>
      <c r="P94" s="267"/>
      <c r="Q94" s="267"/>
      <c r="R94" s="268"/>
    </row>
    <row r="95" spans="2:18" ht="15.75" customHeight="1">
      <c r="B95" s="212" t="s">
        <v>261</v>
      </c>
      <c r="C95" s="213" t="s">
        <v>187</v>
      </c>
      <c r="D95" s="214" t="s">
        <v>270</v>
      </c>
      <c r="E95" s="71">
        <f t="shared" si="8"/>
        <v>11501</v>
      </c>
      <c r="F95" s="239">
        <v>6744</v>
      </c>
      <c r="G95" s="239">
        <v>4752</v>
      </c>
      <c r="H95" s="240">
        <v>5</v>
      </c>
      <c r="I95" s="162">
        <f t="shared" si="9"/>
        <v>1.2455650908208753</v>
      </c>
      <c r="J95" s="160">
        <f>F95/$E$9*100</f>
        <v>0.73037918202730046</v>
      </c>
      <c r="K95" s="160">
        <f t="shared" si="11"/>
        <v>0.51464440584130067</v>
      </c>
      <c r="L95" s="161">
        <f>H95/$E$9*100</f>
        <v>5.4150295227409586E-4</v>
      </c>
      <c r="O95" s="267"/>
      <c r="P95" s="267"/>
      <c r="Q95" s="267"/>
      <c r="R95" s="267"/>
    </row>
    <row r="96" spans="2:18" ht="6.75" customHeight="1"/>
    <row r="97" spans="2:2" ht="15" customHeight="1">
      <c r="B97" s="237" t="s">
        <v>154</v>
      </c>
    </row>
    <row r="98" spans="2:2" ht="15" customHeight="1"/>
    <row r="99" spans="2:2" ht="15" customHeight="1"/>
    <row r="100" spans="2:2" ht="15" customHeight="1"/>
    <row r="101" spans="2:2" ht="15" customHeight="1"/>
  </sheetData>
  <mergeCells count="2">
    <mergeCell ref="F7:G7"/>
    <mergeCell ref="J7:K7"/>
  </mergeCells>
  <phoneticPr fontId="3"/>
  <pageMargins left="0.51181102362204722" right="0.31496062992125984" top="0.55118110236220474" bottom="0.55118110236220474" header="0.31496062992125984" footer="0.31496062992125984"/>
  <pageSetup paperSize="9" scale="85" firstPageNumber="3" orientation="portrait" useFirstPageNumber="1" verticalDpi="0" r:id="rId1"/>
  <headerFooter>
    <oddFooter>&amp;CIV-1-&amp;P</oddFooter>
  </headerFooter>
  <rowBreaks count="1" manualBreakCount="1">
    <brk id="53" max="16383" man="1"/>
  </rowBreaks>
  <ignoredErrors>
    <ignoredError sqref="E11:E17 G11:H17 F11:F17" formulaRange="1"/>
    <ignoredError sqref="B19:C95" numberStoredAsText="1"/>
    <ignoredError sqref="I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99"/>
  <sheetViews>
    <sheetView showGridLines="0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5" width="10.6640625" style="6" customWidth="1"/>
    <col min="6" max="11" width="9.6640625" style="6" customWidth="1"/>
    <col min="12" max="12" width="8.6640625" style="6" customWidth="1"/>
    <col min="13" max="14" width="2.46484375" style="6" customWidth="1"/>
    <col min="15" max="16" width="2.6640625" style="6" customWidth="1"/>
    <col min="17" max="17" width="21.6640625" style="6" customWidth="1"/>
    <col min="18" max="18" width="10.6640625" style="6" customWidth="1"/>
    <col min="19" max="24" width="9.6640625" style="6" customWidth="1"/>
    <col min="25" max="25" width="8.6640625" style="6" customWidth="1"/>
    <col min="26" max="26" width="2.33203125" style="7" customWidth="1"/>
    <col min="27" max="35" width="9.1328125" style="9"/>
    <col min="36" max="16384" width="9.1328125" style="7"/>
  </cols>
  <sheetData>
    <row r="1" spans="2:35">
      <c r="I1" s="17"/>
      <c r="J1" s="17"/>
      <c r="K1" s="17"/>
      <c r="L1" s="17"/>
      <c r="M1" s="17"/>
      <c r="N1" s="17"/>
      <c r="O1" s="17"/>
      <c r="P1" s="17"/>
      <c r="V1" s="17"/>
      <c r="W1" s="17"/>
      <c r="X1" s="17"/>
      <c r="Y1" s="17"/>
    </row>
    <row r="2" spans="2:35" ht="18" customHeight="1">
      <c r="D2" s="16" t="s">
        <v>331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 t="s">
        <v>332</v>
      </c>
      <c r="R2" s="16"/>
      <c r="S2" s="16"/>
      <c r="T2" s="16"/>
      <c r="U2" s="16"/>
      <c r="V2" s="16"/>
      <c r="W2" s="16"/>
      <c r="X2" s="16"/>
      <c r="Y2" s="16"/>
    </row>
    <row r="3" spans="2:35" ht="18" customHeight="1">
      <c r="D3" s="16" t="s">
        <v>115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 t="s">
        <v>116</v>
      </c>
      <c r="R3" s="16"/>
      <c r="S3" s="16"/>
      <c r="T3" s="16"/>
      <c r="U3" s="16"/>
      <c r="V3" s="16"/>
      <c r="W3" s="16"/>
      <c r="X3" s="16"/>
      <c r="Y3" s="16"/>
    </row>
    <row r="4" spans="2:35">
      <c r="D4" s="16"/>
      <c r="E4" s="16"/>
      <c r="F4" s="16"/>
      <c r="G4" s="16"/>
      <c r="H4" s="16"/>
      <c r="I4" s="17"/>
      <c r="J4" s="17"/>
      <c r="K4" s="17"/>
      <c r="L4" s="17"/>
      <c r="M4" s="17"/>
      <c r="N4" s="17"/>
      <c r="O4" s="17"/>
      <c r="P4" s="17"/>
      <c r="Q4" s="16"/>
      <c r="R4" s="16"/>
      <c r="S4" s="16"/>
      <c r="T4" s="16"/>
      <c r="U4" s="16"/>
      <c r="V4" s="17"/>
      <c r="W4" s="17"/>
      <c r="X4" s="17"/>
      <c r="Y4" s="17"/>
    </row>
    <row r="5" spans="2:35" ht="15" customHeight="1">
      <c r="B5" s="218" t="s">
        <v>271</v>
      </c>
      <c r="C5" s="219"/>
      <c r="D5" s="220"/>
      <c r="E5" s="315" t="s">
        <v>117</v>
      </c>
      <c r="F5" s="316"/>
      <c r="G5" s="316"/>
      <c r="H5" s="316"/>
      <c r="I5" s="316"/>
      <c r="J5" s="316"/>
      <c r="K5" s="316"/>
      <c r="L5" s="317"/>
      <c r="M5" s="27"/>
      <c r="N5" s="27"/>
      <c r="O5" s="218" t="s">
        <v>271</v>
      </c>
      <c r="P5" s="219"/>
      <c r="Q5" s="220"/>
      <c r="R5" s="315" t="s">
        <v>117</v>
      </c>
      <c r="S5" s="316"/>
      <c r="T5" s="316"/>
      <c r="U5" s="316"/>
      <c r="V5" s="316"/>
      <c r="W5" s="316"/>
      <c r="X5" s="316"/>
      <c r="Y5" s="317"/>
    </row>
    <row r="6" spans="2:35" ht="53.25" customHeight="1">
      <c r="B6" s="221"/>
      <c r="C6" s="222" t="s">
        <v>272</v>
      </c>
      <c r="D6" s="223"/>
      <c r="E6" s="33" t="s">
        <v>140</v>
      </c>
      <c r="F6" s="34" t="s">
        <v>69</v>
      </c>
      <c r="G6" s="51" t="s">
        <v>70</v>
      </c>
      <c r="H6" s="34" t="s">
        <v>71</v>
      </c>
      <c r="I6" s="51" t="s">
        <v>72</v>
      </c>
      <c r="J6" s="51" t="s">
        <v>73</v>
      </c>
      <c r="K6" s="39" t="s">
        <v>74</v>
      </c>
      <c r="L6" s="111" t="s">
        <v>137</v>
      </c>
      <c r="M6" s="28"/>
      <c r="N6" s="28"/>
      <c r="O6" s="221"/>
      <c r="P6" s="222" t="s">
        <v>272</v>
      </c>
      <c r="Q6" s="223"/>
      <c r="R6" s="33" t="s">
        <v>140</v>
      </c>
      <c r="S6" s="34" t="s">
        <v>69</v>
      </c>
      <c r="T6" s="51" t="s">
        <v>70</v>
      </c>
      <c r="U6" s="34" t="s">
        <v>71</v>
      </c>
      <c r="V6" s="51" t="s">
        <v>72</v>
      </c>
      <c r="W6" s="51" t="s">
        <v>73</v>
      </c>
      <c r="X6" s="39" t="s">
        <v>74</v>
      </c>
      <c r="Y6" s="111" t="s">
        <v>137</v>
      </c>
    </row>
    <row r="7" spans="2:35" ht="18" customHeight="1">
      <c r="B7" s="217"/>
      <c r="C7" s="224"/>
      <c r="D7" s="225" t="s">
        <v>273</v>
      </c>
      <c r="E7" s="56"/>
      <c r="F7" s="57"/>
      <c r="G7" s="57"/>
      <c r="H7" s="125" t="s">
        <v>0</v>
      </c>
      <c r="I7" s="57"/>
      <c r="J7" s="57"/>
      <c r="K7" s="57"/>
      <c r="L7" s="52"/>
      <c r="M7" s="28"/>
      <c r="N7" s="28"/>
      <c r="O7" s="217"/>
      <c r="P7" s="224"/>
      <c r="Q7" s="225" t="s">
        <v>273</v>
      </c>
      <c r="R7" s="56"/>
      <c r="S7" s="57"/>
      <c r="T7" s="57"/>
      <c r="U7" s="125" t="s">
        <v>41</v>
      </c>
      <c r="V7" s="57"/>
      <c r="W7" s="57"/>
      <c r="X7" s="57"/>
      <c r="Y7" s="52"/>
    </row>
    <row r="8" spans="2:35" ht="6.75" customHeight="1">
      <c r="B8" s="198"/>
      <c r="C8" s="199"/>
      <c r="D8" s="200"/>
      <c r="E8" s="12"/>
      <c r="F8" s="1"/>
      <c r="G8" s="1"/>
      <c r="H8" s="2"/>
      <c r="I8" s="2"/>
      <c r="J8" s="2"/>
      <c r="K8" s="1"/>
      <c r="L8" s="10"/>
      <c r="M8" s="1"/>
      <c r="N8" s="1"/>
      <c r="O8" s="198"/>
      <c r="P8" s="199"/>
      <c r="Q8" s="200"/>
      <c r="R8" s="95"/>
      <c r="S8" s="96"/>
      <c r="T8" s="96"/>
      <c r="U8" s="97"/>
      <c r="V8" s="97"/>
      <c r="W8" s="97"/>
      <c r="X8" s="96"/>
      <c r="Y8" s="98"/>
    </row>
    <row r="9" spans="2:35" ht="15.75" customHeight="1">
      <c r="B9" s="204"/>
      <c r="C9" s="26"/>
      <c r="D9" s="205" t="s">
        <v>162</v>
      </c>
      <c r="E9" s="244">
        <f t="shared" ref="E9:L9" si="0">SUM(E19:E95)</f>
        <v>6074</v>
      </c>
      <c r="F9" s="115">
        <f t="shared" si="0"/>
        <v>399</v>
      </c>
      <c r="G9" s="115">
        <f t="shared" si="0"/>
        <v>650</v>
      </c>
      <c r="H9" s="115">
        <f t="shared" si="0"/>
        <v>472</v>
      </c>
      <c r="I9" s="115">
        <f t="shared" si="0"/>
        <v>1262</v>
      </c>
      <c r="J9" s="115">
        <f t="shared" si="0"/>
        <v>892</v>
      </c>
      <c r="K9" s="115">
        <f t="shared" si="0"/>
        <v>2287</v>
      </c>
      <c r="L9" s="206">
        <f t="shared" si="0"/>
        <v>112</v>
      </c>
      <c r="M9" s="4"/>
      <c r="N9" s="4"/>
      <c r="O9" s="204"/>
      <c r="P9" s="26"/>
      <c r="Q9" s="205" t="s">
        <v>162</v>
      </c>
      <c r="R9" s="92">
        <f>SUM(S9:Y9)</f>
        <v>99.999999999999986</v>
      </c>
      <c r="S9" s="90">
        <f t="shared" ref="S9:Y9" si="1">SUM(S19:S95)</f>
        <v>6.5689825485676705</v>
      </c>
      <c r="T9" s="90">
        <f t="shared" si="1"/>
        <v>10.701350016463616</v>
      </c>
      <c r="U9" s="90">
        <f t="shared" si="1"/>
        <v>7.7708264734935835</v>
      </c>
      <c r="V9" s="90">
        <f t="shared" si="1"/>
        <v>20.777082647349356</v>
      </c>
      <c r="W9" s="90">
        <f t="shared" si="1"/>
        <v>14.685544945670069</v>
      </c>
      <c r="X9" s="90">
        <f t="shared" si="1"/>
        <v>37.652288442541973</v>
      </c>
      <c r="Y9" s="91">
        <f t="shared" si="1"/>
        <v>1.8439249259137305</v>
      </c>
    </row>
    <row r="10" spans="2:35" ht="6.75" customHeight="1">
      <c r="B10" s="204"/>
      <c r="C10" s="26"/>
      <c r="D10" s="205"/>
      <c r="E10" s="18"/>
      <c r="F10" s="115"/>
      <c r="G10" s="115"/>
      <c r="H10" s="115"/>
      <c r="I10" s="8"/>
      <c r="J10" s="115"/>
      <c r="K10" s="115"/>
      <c r="L10" s="206"/>
      <c r="M10" s="4"/>
      <c r="N10" s="4"/>
      <c r="O10" s="204"/>
      <c r="P10" s="26"/>
      <c r="Q10" s="205"/>
      <c r="R10" s="92"/>
      <c r="S10" s="90"/>
      <c r="T10" s="90"/>
      <c r="U10" s="90"/>
      <c r="V10" s="90"/>
      <c r="W10" s="90"/>
      <c r="X10" s="90"/>
      <c r="Y10" s="100"/>
      <c r="AA10" s="122"/>
      <c r="AB10" s="178"/>
      <c r="AC10" s="178"/>
      <c r="AD10" s="178"/>
      <c r="AE10" s="178"/>
      <c r="AF10" s="178"/>
      <c r="AG10" s="178"/>
      <c r="AH10" s="178"/>
      <c r="AI10" s="178"/>
    </row>
    <row r="11" spans="2:35" ht="15.75" customHeight="1">
      <c r="B11" s="204"/>
      <c r="C11" s="26"/>
      <c r="D11" s="205" t="s">
        <v>163</v>
      </c>
      <c r="E11" s="18">
        <f t="shared" ref="E11:L11" si="2">SUM(E19:E32)</f>
        <v>648</v>
      </c>
      <c r="F11" s="13">
        <f t="shared" si="2"/>
        <v>97</v>
      </c>
      <c r="G11" s="13">
        <f t="shared" si="2"/>
        <v>38</v>
      </c>
      <c r="H11" s="13">
        <f t="shared" si="2"/>
        <v>58</v>
      </c>
      <c r="I11" s="13">
        <f t="shared" si="2"/>
        <v>118</v>
      </c>
      <c r="J11" s="13">
        <f t="shared" si="2"/>
        <v>97</v>
      </c>
      <c r="K11" s="13">
        <f t="shared" si="2"/>
        <v>231</v>
      </c>
      <c r="L11" s="14">
        <f t="shared" si="2"/>
        <v>9</v>
      </c>
      <c r="M11" s="13"/>
      <c r="N11" s="13"/>
      <c r="O11" s="204"/>
      <c r="P11" s="26"/>
      <c r="Q11" s="205" t="s">
        <v>163</v>
      </c>
      <c r="R11" s="92">
        <f>SUM(S11:Y11)</f>
        <v>10.668422785643726</v>
      </c>
      <c r="S11" s="90">
        <f>F11/$E$9*100</f>
        <v>1.5969706947645701</v>
      </c>
      <c r="T11" s="90">
        <f t="shared" ref="T11:Y17" si="3">G11/$E$9*100</f>
        <v>0.62561738557787294</v>
      </c>
      <c r="U11" s="90">
        <f t="shared" si="3"/>
        <v>0.95488969377675337</v>
      </c>
      <c r="V11" s="90">
        <f t="shared" si="3"/>
        <v>1.9427066183733948</v>
      </c>
      <c r="W11" s="90">
        <f t="shared" si="3"/>
        <v>1.5969706947645701</v>
      </c>
      <c r="X11" s="90">
        <f t="shared" si="3"/>
        <v>3.8030951596970697</v>
      </c>
      <c r="Y11" s="91">
        <f t="shared" si="3"/>
        <v>0.14817253868949623</v>
      </c>
      <c r="AA11" s="123"/>
      <c r="AB11" s="179"/>
      <c r="AC11" s="179"/>
      <c r="AD11" s="179"/>
      <c r="AE11" s="179"/>
      <c r="AF11" s="179"/>
      <c r="AG11" s="179"/>
      <c r="AH11" s="179"/>
      <c r="AI11" s="179"/>
    </row>
    <row r="12" spans="2:35" ht="15.75" customHeight="1">
      <c r="B12" s="204"/>
      <c r="C12" s="26"/>
      <c r="D12" s="205" t="s">
        <v>164</v>
      </c>
      <c r="E12" s="18">
        <f t="shared" ref="E12:L12" si="4">SUM(E33:E40)</f>
        <v>1363</v>
      </c>
      <c r="F12" s="13">
        <f t="shared" si="4"/>
        <v>72</v>
      </c>
      <c r="G12" s="13">
        <f t="shared" si="4"/>
        <v>140</v>
      </c>
      <c r="H12" s="13">
        <f t="shared" si="4"/>
        <v>156</v>
      </c>
      <c r="I12" s="13">
        <f t="shared" si="4"/>
        <v>499</v>
      </c>
      <c r="J12" s="13">
        <f t="shared" si="4"/>
        <v>137</v>
      </c>
      <c r="K12" s="13">
        <f t="shared" si="4"/>
        <v>337</v>
      </c>
      <c r="L12" s="14">
        <f t="shared" si="4"/>
        <v>22</v>
      </c>
      <c r="M12" s="13"/>
      <c r="N12" s="13"/>
      <c r="O12" s="204"/>
      <c r="P12" s="26"/>
      <c r="Q12" s="205" t="s">
        <v>164</v>
      </c>
      <c r="R12" s="92">
        <f t="shared" ref="R12:R17" si="5">SUM(S12:Y12)</f>
        <v>22.439907803753705</v>
      </c>
      <c r="S12" s="90">
        <f t="shared" ref="S12:S17" si="6">F12/$E$9*100</f>
        <v>1.1853803095159698</v>
      </c>
      <c r="T12" s="90">
        <f t="shared" si="3"/>
        <v>2.3049061573921632</v>
      </c>
      <c r="U12" s="90">
        <f t="shared" si="3"/>
        <v>2.5683240039512678</v>
      </c>
      <c r="V12" s="90">
        <f t="shared" si="3"/>
        <v>8.215344089562068</v>
      </c>
      <c r="W12" s="90">
        <f t="shared" si="3"/>
        <v>2.2555153111623314</v>
      </c>
      <c r="X12" s="90">
        <f t="shared" si="3"/>
        <v>5.5482383931511361</v>
      </c>
      <c r="Y12" s="91">
        <f t="shared" si="3"/>
        <v>0.36219953901876856</v>
      </c>
      <c r="AA12" s="123"/>
      <c r="AB12" s="179"/>
      <c r="AC12" s="179"/>
      <c r="AD12" s="179"/>
      <c r="AE12" s="179"/>
      <c r="AF12" s="179"/>
      <c r="AG12" s="179"/>
      <c r="AH12" s="179"/>
      <c r="AI12" s="179"/>
    </row>
    <row r="13" spans="2:35" ht="15.75" customHeight="1">
      <c r="B13" s="204"/>
      <c r="C13" s="26"/>
      <c r="D13" s="205" t="s">
        <v>165</v>
      </c>
      <c r="E13" s="18">
        <f t="shared" ref="E13:L13" si="7">SUM(E41:E53)</f>
        <v>1724</v>
      </c>
      <c r="F13" s="13">
        <f t="shared" si="7"/>
        <v>95</v>
      </c>
      <c r="G13" s="13">
        <f t="shared" si="7"/>
        <v>358</v>
      </c>
      <c r="H13" s="13">
        <f t="shared" si="7"/>
        <v>83</v>
      </c>
      <c r="I13" s="13">
        <f t="shared" si="7"/>
        <v>213</v>
      </c>
      <c r="J13" s="13">
        <f t="shared" si="7"/>
        <v>208</v>
      </c>
      <c r="K13" s="13">
        <f t="shared" si="7"/>
        <v>708</v>
      </c>
      <c r="L13" s="14">
        <f t="shared" si="7"/>
        <v>59</v>
      </c>
      <c r="M13" s="13"/>
      <c r="N13" s="13"/>
      <c r="O13" s="204"/>
      <c r="P13" s="26"/>
      <c r="Q13" s="205" t="s">
        <v>165</v>
      </c>
      <c r="R13" s="92">
        <f t="shared" si="5"/>
        <v>28.383272966743498</v>
      </c>
      <c r="S13" s="90">
        <f t="shared" si="6"/>
        <v>1.5640434639446823</v>
      </c>
      <c r="T13" s="90">
        <f t="shared" si="3"/>
        <v>5.8939743167599605</v>
      </c>
      <c r="U13" s="90">
        <f t="shared" si="3"/>
        <v>1.366480079025354</v>
      </c>
      <c r="V13" s="90">
        <f t="shared" si="3"/>
        <v>3.5067500823180766</v>
      </c>
      <c r="W13" s="90">
        <f t="shared" si="3"/>
        <v>3.4244320052683568</v>
      </c>
      <c r="X13" s="90">
        <f t="shared" si="3"/>
        <v>11.656239710240369</v>
      </c>
      <c r="Y13" s="91">
        <f t="shared" si="3"/>
        <v>0.97135330918669738</v>
      </c>
      <c r="AA13" s="123"/>
      <c r="AB13" s="179"/>
      <c r="AC13" s="179"/>
      <c r="AD13" s="179"/>
      <c r="AE13" s="179"/>
      <c r="AF13" s="179"/>
      <c r="AG13" s="179"/>
      <c r="AH13" s="179"/>
      <c r="AI13" s="179"/>
    </row>
    <row r="14" spans="2:35" ht="15.75" customHeight="1">
      <c r="B14" s="204"/>
      <c r="C14" s="26"/>
      <c r="D14" s="205" t="s">
        <v>166</v>
      </c>
      <c r="E14" s="18">
        <f t="shared" ref="E14:L14" si="8">SUM(E54:E64)</f>
        <v>463</v>
      </c>
      <c r="F14" s="13">
        <f t="shared" si="8"/>
        <v>69</v>
      </c>
      <c r="G14" s="13">
        <f t="shared" si="8"/>
        <v>29</v>
      </c>
      <c r="H14" s="13">
        <f t="shared" si="8"/>
        <v>23</v>
      </c>
      <c r="I14" s="13">
        <f t="shared" si="8"/>
        <v>45</v>
      </c>
      <c r="J14" s="13">
        <f t="shared" si="8"/>
        <v>56</v>
      </c>
      <c r="K14" s="13">
        <f t="shared" si="8"/>
        <v>239</v>
      </c>
      <c r="L14" s="14">
        <f t="shared" si="8"/>
        <v>2</v>
      </c>
      <c r="M14" s="13"/>
      <c r="N14" s="13"/>
      <c r="O14" s="204"/>
      <c r="P14" s="26"/>
      <c r="Q14" s="205" t="s">
        <v>166</v>
      </c>
      <c r="R14" s="92">
        <f t="shared" si="5"/>
        <v>7.6226539348040827</v>
      </c>
      <c r="S14" s="90">
        <f t="shared" si="6"/>
        <v>1.1359894632861376</v>
      </c>
      <c r="T14" s="90">
        <f t="shared" si="3"/>
        <v>0.47744484688837668</v>
      </c>
      <c r="U14" s="90">
        <f t="shared" si="3"/>
        <v>0.37866315442871251</v>
      </c>
      <c r="V14" s="90">
        <f t="shared" si="3"/>
        <v>0.74086269344748101</v>
      </c>
      <c r="W14" s="90">
        <f t="shared" si="3"/>
        <v>0.92196246295686535</v>
      </c>
      <c r="X14" s="90">
        <f t="shared" si="3"/>
        <v>3.9348040829766213</v>
      </c>
      <c r="Y14" s="91">
        <f t="shared" si="3"/>
        <v>3.2927230819888048E-2</v>
      </c>
      <c r="AA14" s="123"/>
      <c r="AB14" s="179"/>
      <c r="AC14" s="179"/>
      <c r="AD14" s="179"/>
      <c r="AE14" s="179"/>
      <c r="AF14" s="179"/>
      <c r="AG14" s="179"/>
      <c r="AH14" s="179"/>
      <c r="AI14" s="179"/>
    </row>
    <row r="15" spans="2:35" ht="15.75" customHeight="1">
      <c r="B15" s="204"/>
      <c r="C15" s="26"/>
      <c r="D15" s="205" t="s">
        <v>167</v>
      </c>
      <c r="E15" s="18">
        <f t="shared" ref="E15:L15" si="9">SUM(E65:E76)</f>
        <v>645</v>
      </c>
      <c r="F15" s="13">
        <f t="shared" si="9"/>
        <v>48</v>
      </c>
      <c r="G15" s="13">
        <f t="shared" si="9"/>
        <v>60</v>
      </c>
      <c r="H15" s="13">
        <f t="shared" si="9"/>
        <v>56</v>
      </c>
      <c r="I15" s="13">
        <f t="shared" si="9"/>
        <v>116</v>
      </c>
      <c r="J15" s="13">
        <f t="shared" si="9"/>
        <v>127</v>
      </c>
      <c r="K15" s="13">
        <f t="shared" si="9"/>
        <v>232</v>
      </c>
      <c r="L15" s="14">
        <f t="shared" si="9"/>
        <v>6</v>
      </c>
      <c r="M15" s="13"/>
      <c r="N15" s="13"/>
      <c r="O15" s="204"/>
      <c r="P15" s="26"/>
      <c r="Q15" s="205" t="s">
        <v>167</v>
      </c>
      <c r="R15" s="92">
        <f t="shared" si="5"/>
        <v>10.619031939413896</v>
      </c>
      <c r="S15" s="90">
        <f t="shared" si="6"/>
        <v>0.79025353967731327</v>
      </c>
      <c r="T15" s="90">
        <f t="shared" si="3"/>
        <v>0.9878169245966415</v>
      </c>
      <c r="U15" s="90">
        <f t="shared" si="3"/>
        <v>0.92196246295686535</v>
      </c>
      <c r="V15" s="90">
        <f t="shared" si="3"/>
        <v>1.9097793875535067</v>
      </c>
      <c r="W15" s="90">
        <f t="shared" si="3"/>
        <v>2.0908791570628913</v>
      </c>
      <c r="X15" s="90">
        <f t="shared" si="3"/>
        <v>3.8195587751070135</v>
      </c>
      <c r="Y15" s="91">
        <f t="shared" si="3"/>
        <v>9.8781692459664158E-2</v>
      </c>
      <c r="AA15" s="123"/>
      <c r="AB15" s="179"/>
      <c r="AC15" s="179"/>
      <c r="AD15" s="179"/>
      <c r="AE15" s="179"/>
      <c r="AF15" s="179"/>
      <c r="AG15" s="179"/>
      <c r="AH15" s="179"/>
      <c r="AI15" s="179"/>
    </row>
    <row r="16" spans="2:35" ht="15.75" customHeight="1">
      <c r="B16" s="204"/>
      <c r="C16" s="26"/>
      <c r="D16" s="205" t="s">
        <v>168</v>
      </c>
      <c r="E16" s="18">
        <f t="shared" ref="E16:L16" si="10">SUM(E77:E86)</f>
        <v>482</v>
      </c>
      <c r="F16" s="13">
        <f t="shared" si="10"/>
        <v>11</v>
      </c>
      <c r="G16" s="13">
        <f t="shared" si="10"/>
        <v>12</v>
      </c>
      <c r="H16" s="13">
        <f t="shared" si="10"/>
        <v>46</v>
      </c>
      <c r="I16" s="13">
        <f t="shared" si="10"/>
        <v>95</v>
      </c>
      <c r="J16" s="13">
        <f t="shared" si="10"/>
        <v>128</v>
      </c>
      <c r="K16" s="13">
        <f t="shared" si="10"/>
        <v>184</v>
      </c>
      <c r="L16" s="14">
        <f t="shared" si="10"/>
        <v>6</v>
      </c>
      <c r="M16" s="13"/>
      <c r="N16" s="13"/>
      <c r="O16" s="204"/>
      <c r="P16" s="26"/>
      <c r="Q16" s="205" t="s">
        <v>168</v>
      </c>
      <c r="R16" s="92">
        <f t="shared" si="5"/>
        <v>7.9354626275930196</v>
      </c>
      <c r="S16" s="90">
        <f t="shared" si="6"/>
        <v>0.18109976950938428</v>
      </c>
      <c r="T16" s="90">
        <f t="shared" si="3"/>
        <v>0.19756338491932832</v>
      </c>
      <c r="U16" s="90">
        <f t="shared" si="3"/>
        <v>0.75732630885742502</v>
      </c>
      <c r="V16" s="90">
        <f t="shared" si="3"/>
        <v>1.5640434639446823</v>
      </c>
      <c r="W16" s="90">
        <f t="shared" si="3"/>
        <v>2.1073427724728351</v>
      </c>
      <c r="X16" s="90">
        <f t="shared" si="3"/>
        <v>3.0293052354297001</v>
      </c>
      <c r="Y16" s="91">
        <f t="shared" si="3"/>
        <v>9.8781692459664158E-2</v>
      </c>
      <c r="AA16" s="123"/>
      <c r="AB16" s="179"/>
      <c r="AC16" s="179"/>
      <c r="AD16" s="179"/>
      <c r="AE16" s="179"/>
      <c r="AF16" s="179"/>
      <c r="AG16" s="179"/>
      <c r="AH16" s="179"/>
      <c r="AI16" s="179"/>
    </row>
    <row r="17" spans="2:35" ht="15.75" customHeight="1">
      <c r="B17" s="204"/>
      <c r="C17" s="26"/>
      <c r="D17" s="205" t="s">
        <v>348</v>
      </c>
      <c r="E17" s="18">
        <f t="shared" ref="E17:L17" si="11">SUM(E87:E95)</f>
        <v>749</v>
      </c>
      <c r="F17" s="13">
        <f t="shared" si="11"/>
        <v>7</v>
      </c>
      <c r="G17" s="13">
        <f t="shared" si="11"/>
        <v>13</v>
      </c>
      <c r="H17" s="13">
        <f t="shared" si="11"/>
        <v>50</v>
      </c>
      <c r="I17" s="13">
        <f t="shared" si="11"/>
        <v>176</v>
      </c>
      <c r="J17" s="13">
        <f t="shared" si="11"/>
        <v>139</v>
      </c>
      <c r="K17" s="13">
        <f t="shared" si="11"/>
        <v>356</v>
      </c>
      <c r="L17" s="14">
        <f t="shared" si="11"/>
        <v>8</v>
      </c>
      <c r="M17" s="13"/>
      <c r="N17" s="13"/>
      <c r="O17" s="204"/>
      <c r="P17" s="26"/>
      <c r="Q17" s="205" t="s">
        <v>348</v>
      </c>
      <c r="R17" s="92">
        <f t="shared" si="5"/>
        <v>12.331247942048073</v>
      </c>
      <c r="S17" s="90">
        <f t="shared" si="6"/>
        <v>0.11524530786960817</v>
      </c>
      <c r="T17" s="90">
        <f t="shared" si="3"/>
        <v>0.2140270003292723</v>
      </c>
      <c r="U17" s="90">
        <f t="shared" si="3"/>
        <v>0.82318077049720118</v>
      </c>
      <c r="V17" s="90">
        <f t="shared" si="3"/>
        <v>2.8975963121501485</v>
      </c>
      <c r="W17" s="90">
        <f t="shared" si="3"/>
        <v>2.2884425419822194</v>
      </c>
      <c r="X17" s="90">
        <f t="shared" si="3"/>
        <v>5.8610470859400721</v>
      </c>
      <c r="Y17" s="91">
        <f t="shared" si="3"/>
        <v>0.13170892327955219</v>
      </c>
      <c r="AA17" s="123"/>
      <c r="AB17" s="180"/>
      <c r="AC17" s="180"/>
      <c r="AD17" s="180"/>
      <c r="AE17" s="180"/>
      <c r="AF17" s="180"/>
      <c r="AG17" s="180"/>
      <c r="AH17" s="180"/>
      <c r="AI17" s="180"/>
    </row>
    <row r="18" spans="2:35" ht="6.75" customHeight="1">
      <c r="B18" s="204"/>
      <c r="C18" s="26"/>
      <c r="D18" s="205"/>
      <c r="E18" s="207"/>
      <c r="F18" s="115"/>
      <c r="G18" s="115"/>
      <c r="H18" s="115"/>
      <c r="I18" s="8"/>
      <c r="J18" s="8"/>
      <c r="K18" s="8"/>
      <c r="L18" s="38"/>
      <c r="M18" s="13"/>
      <c r="N18" s="13"/>
      <c r="O18" s="204"/>
      <c r="P18" s="26"/>
      <c r="Q18" s="205"/>
      <c r="R18" s="92"/>
      <c r="S18" s="90"/>
      <c r="T18" s="90"/>
      <c r="U18" s="90"/>
      <c r="V18" s="90"/>
      <c r="W18" s="90"/>
      <c r="X18" s="90"/>
      <c r="Y18" s="91"/>
      <c r="AA18" s="123"/>
      <c r="AB18" s="181"/>
      <c r="AC18" s="181"/>
      <c r="AD18" s="181"/>
      <c r="AE18" s="181"/>
      <c r="AF18" s="181"/>
      <c r="AG18" s="181"/>
      <c r="AH18" s="181"/>
      <c r="AI18" s="182"/>
    </row>
    <row r="19" spans="2:35" ht="15.75" customHeight="1">
      <c r="B19" s="208" t="s">
        <v>169</v>
      </c>
      <c r="C19" s="194" t="s">
        <v>170</v>
      </c>
      <c r="D19" s="209" t="s">
        <v>171</v>
      </c>
      <c r="E19" s="18">
        <f>SUM(F19:L19)</f>
        <v>18</v>
      </c>
      <c r="F19" s="115">
        <v>1</v>
      </c>
      <c r="G19" s="115">
        <v>1</v>
      </c>
      <c r="H19" s="115">
        <v>2</v>
      </c>
      <c r="I19" s="8">
        <v>4</v>
      </c>
      <c r="J19" s="8">
        <v>5</v>
      </c>
      <c r="K19" s="8">
        <v>5</v>
      </c>
      <c r="L19" s="38"/>
      <c r="M19" s="13"/>
      <c r="N19" s="13"/>
      <c r="O19" s="208" t="s">
        <v>169</v>
      </c>
      <c r="P19" s="194" t="s">
        <v>170</v>
      </c>
      <c r="Q19" s="209" t="s">
        <v>171</v>
      </c>
      <c r="R19" s="92">
        <f>SUM(S19:Y19)</f>
        <v>0.29634507737899241</v>
      </c>
      <c r="S19" s="90">
        <f t="shared" ref="S19:Y55" si="12">F19/$E$9*100</f>
        <v>1.6463615409944024E-2</v>
      </c>
      <c r="T19" s="90">
        <f t="shared" si="12"/>
        <v>1.6463615409944024E-2</v>
      </c>
      <c r="U19" s="90">
        <f t="shared" si="12"/>
        <v>3.2927230819888048E-2</v>
      </c>
      <c r="V19" s="90">
        <f t="shared" si="12"/>
        <v>6.5854461639776096E-2</v>
      </c>
      <c r="W19" s="90">
        <f t="shared" si="12"/>
        <v>8.231807704972012E-2</v>
      </c>
      <c r="X19" s="90">
        <f t="shared" si="12"/>
        <v>8.231807704972012E-2</v>
      </c>
      <c r="Y19" s="91">
        <f t="shared" si="12"/>
        <v>0</v>
      </c>
      <c r="AA19" s="123"/>
      <c r="AB19" s="180"/>
      <c r="AC19" s="180"/>
      <c r="AD19" s="180"/>
      <c r="AE19" s="180"/>
      <c r="AF19" s="180"/>
      <c r="AG19" s="180"/>
      <c r="AH19" s="180"/>
      <c r="AI19" s="180"/>
    </row>
    <row r="20" spans="2:35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13">SUM(F20:L20)</f>
        <v>27</v>
      </c>
      <c r="F20" s="115">
        <v>14</v>
      </c>
      <c r="G20" s="115">
        <v>2</v>
      </c>
      <c r="H20" s="115">
        <v>2</v>
      </c>
      <c r="I20" s="8">
        <v>2</v>
      </c>
      <c r="J20" s="8">
        <v>2</v>
      </c>
      <c r="K20" s="8">
        <v>5</v>
      </c>
      <c r="L20" s="38"/>
      <c r="M20" s="13"/>
      <c r="N20" s="13"/>
      <c r="O20" s="208" t="s">
        <v>169</v>
      </c>
      <c r="P20" s="194" t="s">
        <v>172</v>
      </c>
      <c r="Q20" s="210" t="s">
        <v>173</v>
      </c>
      <c r="R20" s="92">
        <f t="shared" ref="R20:R83" si="14">SUM(S20:Y20)</f>
        <v>0.44451761606848855</v>
      </c>
      <c r="S20" s="90">
        <f t="shared" si="12"/>
        <v>0.23049061573921634</v>
      </c>
      <c r="T20" s="90">
        <f t="shared" si="12"/>
        <v>3.2927230819888048E-2</v>
      </c>
      <c r="U20" s="90">
        <f t="shared" si="12"/>
        <v>3.2927230819888048E-2</v>
      </c>
      <c r="V20" s="90">
        <f t="shared" si="12"/>
        <v>3.2927230819888048E-2</v>
      </c>
      <c r="W20" s="90">
        <f t="shared" si="12"/>
        <v>3.2927230819888048E-2</v>
      </c>
      <c r="X20" s="90">
        <f t="shared" si="12"/>
        <v>8.231807704972012E-2</v>
      </c>
      <c r="Y20" s="91">
        <f t="shared" si="12"/>
        <v>0</v>
      </c>
      <c r="AA20" s="123"/>
      <c r="AB20" s="181"/>
      <c r="AC20" s="181"/>
      <c r="AD20" s="181"/>
      <c r="AE20" s="181"/>
      <c r="AF20" s="181"/>
      <c r="AG20" s="181"/>
      <c r="AH20" s="181"/>
      <c r="AI20" s="182"/>
    </row>
    <row r="21" spans="2:35" ht="15.75" customHeight="1">
      <c r="B21" s="208" t="s">
        <v>169</v>
      </c>
      <c r="C21" s="194" t="s">
        <v>174</v>
      </c>
      <c r="D21" s="210" t="s">
        <v>175</v>
      </c>
      <c r="E21" s="18">
        <f t="shared" si="13"/>
        <v>64</v>
      </c>
      <c r="F21" s="115">
        <v>23</v>
      </c>
      <c r="G21" s="115">
        <v>1</v>
      </c>
      <c r="H21" s="115">
        <v>13</v>
      </c>
      <c r="I21" s="8">
        <v>10</v>
      </c>
      <c r="J21" s="8">
        <v>8</v>
      </c>
      <c r="K21" s="8">
        <v>9</v>
      </c>
      <c r="L21" s="38"/>
      <c r="M21" s="13"/>
      <c r="N21" s="13"/>
      <c r="O21" s="208" t="s">
        <v>169</v>
      </c>
      <c r="P21" s="194" t="s">
        <v>174</v>
      </c>
      <c r="Q21" s="210" t="s">
        <v>175</v>
      </c>
      <c r="R21" s="92">
        <f t="shared" si="14"/>
        <v>1.0536713862364175</v>
      </c>
      <c r="S21" s="90">
        <f t="shared" si="12"/>
        <v>0.37866315442871251</v>
      </c>
      <c r="T21" s="90">
        <f t="shared" si="12"/>
        <v>1.6463615409944024E-2</v>
      </c>
      <c r="U21" s="90">
        <f t="shared" si="12"/>
        <v>0.2140270003292723</v>
      </c>
      <c r="V21" s="90">
        <f t="shared" si="12"/>
        <v>0.16463615409944024</v>
      </c>
      <c r="W21" s="90">
        <f t="shared" si="12"/>
        <v>0.13170892327955219</v>
      </c>
      <c r="X21" s="90">
        <f t="shared" si="12"/>
        <v>0.14817253868949623</v>
      </c>
      <c r="Y21" s="91">
        <f t="shared" si="12"/>
        <v>0</v>
      </c>
      <c r="AA21" s="123"/>
      <c r="AB21" s="181"/>
      <c r="AC21" s="181"/>
      <c r="AD21" s="181"/>
      <c r="AE21" s="181"/>
      <c r="AF21" s="181"/>
      <c r="AG21" s="181"/>
      <c r="AH21" s="181"/>
      <c r="AI21" s="182"/>
    </row>
    <row r="22" spans="2:35" ht="15.75" customHeight="1">
      <c r="B22" s="208" t="s">
        <v>169</v>
      </c>
      <c r="C22" s="194" t="s">
        <v>176</v>
      </c>
      <c r="D22" s="210" t="s">
        <v>177</v>
      </c>
      <c r="E22" s="18">
        <f t="shared" si="13"/>
        <v>20</v>
      </c>
      <c r="F22" s="115">
        <v>14</v>
      </c>
      <c r="G22" s="115"/>
      <c r="H22" s="115"/>
      <c r="I22" s="8">
        <v>2</v>
      </c>
      <c r="J22" s="8">
        <v>3</v>
      </c>
      <c r="K22" s="8">
        <v>1</v>
      </c>
      <c r="L22" s="38"/>
      <c r="M22" s="13"/>
      <c r="N22" s="13"/>
      <c r="O22" s="208" t="s">
        <v>169</v>
      </c>
      <c r="P22" s="194" t="s">
        <v>176</v>
      </c>
      <c r="Q22" s="210" t="s">
        <v>177</v>
      </c>
      <c r="R22" s="92">
        <f t="shared" si="14"/>
        <v>0.32927230819888048</v>
      </c>
      <c r="S22" s="90">
        <f t="shared" si="12"/>
        <v>0.23049061573921634</v>
      </c>
      <c r="T22" s="90">
        <f t="shared" si="12"/>
        <v>0</v>
      </c>
      <c r="U22" s="90">
        <f t="shared" si="12"/>
        <v>0</v>
      </c>
      <c r="V22" s="90">
        <f t="shared" si="12"/>
        <v>3.2927230819888048E-2</v>
      </c>
      <c r="W22" s="90">
        <f t="shared" si="12"/>
        <v>4.9390846229832079E-2</v>
      </c>
      <c r="X22" s="90">
        <f t="shared" si="12"/>
        <v>1.6463615409944024E-2</v>
      </c>
      <c r="Y22" s="91">
        <f t="shared" si="12"/>
        <v>0</v>
      </c>
      <c r="AA22" s="123"/>
      <c r="AB22" s="181"/>
      <c r="AC22" s="181"/>
      <c r="AD22" s="181"/>
      <c r="AE22" s="181"/>
      <c r="AF22" s="181"/>
      <c r="AG22" s="181"/>
      <c r="AH22" s="181"/>
      <c r="AI22" s="182"/>
    </row>
    <row r="23" spans="2:35" ht="15.75" customHeight="1">
      <c r="B23" s="208" t="s">
        <v>169</v>
      </c>
      <c r="C23" s="194" t="s">
        <v>178</v>
      </c>
      <c r="D23" s="210" t="s">
        <v>179</v>
      </c>
      <c r="E23" s="18">
        <f t="shared" si="13"/>
        <v>0</v>
      </c>
      <c r="F23" s="115"/>
      <c r="G23" s="115"/>
      <c r="H23" s="115"/>
      <c r="I23" s="8"/>
      <c r="J23" s="8"/>
      <c r="K23" s="8"/>
      <c r="L23" s="38"/>
      <c r="M23" s="13"/>
      <c r="N23" s="13"/>
      <c r="O23" s="208" t="s">
        <v>169</v>
      </c>
      <c r="P23" s="194" t="s">
        <v>178</v>
      </c>
      <c r="Q23" s="210" t="s">
        <v>179</v>
      </c>
      <c r="R23" s="92">
        <f t="shared" si="14"/>
        <v>0</v>
      </c>
      <c r="S23" s="90">
        <f t="shared" si="12"/>
        <v>0</v>
      </c>
      <c r="T23" s="90">
        <f t="shared" si="12"/>
        <v>0</v>
      </c>
      <c r="U23" s="90">
        <f t="shared" si="12"/>
        <v>0</v>
      </c>
      <c r="V23" s="90">
        <f t="shared" si="12"/>
        <v>0</v>
      </c>
      <c r="W23" s="90">
        <f t="shared" si="12"/>
        <v>0</v>
      </c>
      <c r="X23" s="90">
        <f t="shared" si="12"/>
        <v>0</v>
      </c>
      <c r="Y23" s="91">
        <f t="shared" si="12"/>
        <v>0</v>
      </c>
      <c r="AA23" s="123"/>
      <c r="AB23" s="181"/>
      <c r="AC23" s="181"/>
      <c r="AD23" s="182"/>
      <c r="AE23" s="182"/>
      <c r="AF23" s="181"/>
      <c r="AG23" s="181"/>
      <c r="AH23" s="181"/>
      <c r="AI23" s="182"/>
    </row>
    <row r="24" spans="2:35" ht="15.75" customHeight="1">
      <c r="B24" s="208" t="s">
        <v>169</v>
      </c>
      <c r="C24" s="194" t="s">
        <v>180</v>
      </c>
      <c r="D24" s="210" t="s">
        <v>181</v>
      </c>
      <c r="E24" s="18">
        <f t="shared" si="13"/>
        <v>12</v>
      </c>
      <c r="F24" s="115"/>
      <c r="G24" s="115">
        <v>2</v>
      </c>
      <c r="H24" s="115"/>
      <c r="I24" s="8">
        <v>2</v>
      </c>
      <c r="J24" s="8">
        <v>3</v>
      </c>
      <c r="K24" s="8">
        <v>5</v>
      </c>
      <c r="L24" s="38"/>
      <c r="M24" s="13"/>
      <c r="N24" s="13"/>
      <c r="O24" s="208" t="s">
        <v>169</v>
      </c>
      <c r="P24" s="194" t="s">
        <v>180</v>
      </c>
      <c r="Q24" s="210" t="s">
        <v>181</v>
      </c>
      <c r="R24" s="92">
        <f t="shared" si="14"/>
        <v>0.19756338491932829</v>
      </c>
      <c r="S24" s="90">
        <f t="shared" si="12"/>
        <v>0</v>
      </c>
      <c r="T24" s="90">
        <f t="shared" si="12"/>
        <v>3.2927230819888048E-2</v>
      </c>
      <c r="U24" s="90">
        <f t="shared" si="12"/>
        <v>0</v>
      </c>
      <c r="V24" s="90">
        <f t="shared" si="12"/>
        <v>3.2927230819888048E-2</v>
      </c>
      <c r="W24" s="90">
        <f t="shared" si="12"/>
        <v>4.9390846229832079E-2</v>
      </c>
      <c r="X24" s="90">
        <f t="shared" si="12"/>
        <v>8.231807704972012E-2</v>
      </c>
      <c r="Y24" s="91">
        <f t="shared" si="12"/>
        <v>0</v>
      </c>
      <c r="AA24" s="123"/>
      <c r="AB24" s="181"/>
      <c r="AC24" s="182"/>
      <c r="AD24" s="181"/>
      <c r="AE24" s="182"/>
      <c r="AF24" s="181"/>
      <c r="AG24" s="181"/>
      <c r="AH24" s="181"/>
      <c r="AI24" s="182"/>
    </row>
    <row r="25" spans="2:35" ht="15.75" customHeight="1">
      <c r="B25" s="208" t="s">
        <v>169</v>
      </c>
      <c r="C25" s="194" t="s">
        <v>182</v>
      </c>
      <c r="D25" s="210" t="s">
        <v>183</v>
      </c>
      <c r="E25" s="18">
        <f t="shared" si="13"/>
        <v>23</v>
      </c>
      <c r="F25" s="115"/>
      <c r="G25" s="115">
        <v>1</v>
      </c>
      <c r="H25" s="115">
        <v>5</v>
      </c>
      <c r="I25" s="8">
        <v>6</v>
      </c>
      <c r="J25" s="8">
        <v>2</v>
      </c>
      <c r="K25" s="8">
        <v>9</v>
      </c>
      <c r="L25" s="38"/>
      <c r="M25" s="13"/>
      <c r="N25" s="13"/>
      <c r="O25" s="208" t="s">
        <v>169</v>
      </c>
      <c r="P25" s="194" t="s">
        <v>182</v>
      </c>
      <c r="Q25" s="210" t="s">
        <v>183</v>
      </c>
      <c r="R25" s="92">
        <f t="shared" si="14"/>
        <v>0.37866315442871257</v>
      </c>
      <c r="S25" s="90">
        <f t="shared" si="12"/>
        <v>0</v>
      </c>
      <c r="T25" s="90">
        <f t="shared" si="12"/>
        <v>1.6463615409944024E-2</v>
      </c>
      <c r="U25" s="90">
        <f t="shared" si="12"/>
        <v>8.231807704972012E-2</v>
      </c>
      <c r="V25" s="90">
        <f t="shared" si="12"/>
        <v>9.8781692459664158E-2</v>
      </c>
      <c r="W25" s="90">
        <f t="shared" si="12"/>
        <v>3.2927230819888048E-2</v>
      </c>
      <c r="X25" s="90">
        <f t="shared" si="12"/>
        <v>0.14817253868949623</v>
      </c>
      <c r="Y25" s="91">
        <f t="shared" si="12"/>
        <v>0</v>
      </c>
      <c r="AA25" s="123"/>
      <c r="AB25" s="181"/>
      <c r="AC25" s="182"/>
      <c r="AD25" s="181"/>
      <c r="AE25" s="181"/>
      <c r="AF25" s="181"/>
      <c r="AG25" s="181"/>
      <c r="AH25" s="181"/>
      <c r="AI25" s="182"/>
    </row>
    <row r="26" spans="2:35" ht="15.75" customHeight="1">
      <c r="B26" s="208" t="s">
        <v>169</v>
      </c>
      <c r="C26" s="194" t="s">
        <v>184</v>
      </c>
      <c r="D26" s="210" t="s">
        <v>185</v>
      </c>
      <c r="E26" s="18">
        <f t="shared" si="13"/>
        <v>20</v>
      </c>
      <c r="F26" s="115">
        <v>5</v>
      </c>
      <c r="G26" s="115">
        <v>5</v>
      </c>
      <c r="H26" s="115">
        <v>4</v>
      </c>
      <c r="I26" s="8">
        <v>3</v>
      </c>
      <c r="J26" s="8">
        <v>1</v>
      </c>
      <c r="K26" s="8">
        <v>2</v>
      </c>
      <c r="L26" s="38"/>
      <c r="M26" s="13"/>
      <c r="N26" s="13"/>
      <c r="O26" s="208" t="s">
        <v>169</v>
      </c>
      <c r="P26" s="194" t="s">
        <v>184</v>
      </c>
      <c r="Q26" s="210" t="s">
        <v>185</v>
      </c>
      <c r="R26" s="92">
        <f t="shared" si="14"/>
        <v>0.32927230819888043</v>
      </c>
      <c r="S26" s="90">
        <f t="shared" si="12"/>
        <v>8.231807704972012E-2</v>
      </c>
      <c r="T26" s="90">
        <f t="shared" si="12"/>
        <v>8.231807704972012E-2</v>
      </c>
      <c r="U26" s="90">
        <f t="shared" si="12"/>
        <v>6.5854461639776096E-2</v>
      </c>
      <c r="V26" s="90">
        <f t="shared" si="12"/>
        <v>4.9390846229832079E-2</v>
      </c>
      <c r="W26" s="90">
        <f t="shared" si="12"/>
        <v>1.6463615409944024E-2</v>
      </c>
      <c r="X26" s="90">
        <f t="shared" si="12"/>
        <v>3.2927230819888048E-2</v>
      </c>
      <c r="Y26" s="91">
        <f t="shared" si="12"/>
        <v>0</v>
      </c>
      <c r="AA26" s="123"/>
      <c r="AB26" s="181"/>
      <c r="AC26" s="181"/>
      <c r="AD26" s="181"/>
      <c r="AE26" s="181"/>
      <c r="AF26" s="181"/>
      <c r="AG26" s="181"/>
      <c r="AH26" s="181"/>
      <c r="AI26" s="182"/>
    </row>
    <row r="27" spans="2:35" ht="15.75" customHeight="1">
      <c r="B27" s="208" t="s">
        <v>186</v>
      </c>
      <c r="C27" s="194" t="s">
        <v>187</v>
      </c>
      <c r="D27" s="210" t="s">
        <v>188</v>
      </c>
      <c r="E27" s="18">
        <f t="shared" si="13"/>
        <v>8</v>
      </c>
      <c r="F27" s="115">
        <v>3</v>
      </c>
      <c r="G27" s="115"/>
      <c r="H27" s="115">
        <v>1</v>
      </c>
      <c r="I27" s="8">
        <v>1</v>
      </c>
      <c r="J27" s="8"/>
      <c r="K27" s="8"/>
      <c r="L27" s="14">
        <v>3</v>
      </c>
      <c r="M27" s="13"/>
      <c r="N27" s="13"/>
      <c r="O27" s="208" t="s">
        <v>186</v>
      </c>
      <c r="P27" s="194" t="s">
        <v>187</v>
      </c>
      <c r="Q27" s="210" t="s">
        <v>188</v>
      </c>
      <c r="R27" s="92">
        <f t="shared" si="14"/>
        <v>0.13170892327955219</v>
      </c>
      <c r="S27" s="90">
        <f t="shared" si="12"/>
        <v>4.9390846229832079E-2</v>
      </c>
      <c r="T27" s="90">
        <f t="shared" si="12"/>
        <v>0</v>
      </c>
      <c r="U27" s="90">
        <f t="shared" si="12"/>
        <v>1.6463615409944024E-2</v>
      </c>
      <c r="V27" s="90">
        <f t="shared" si="12"/>
        <v>1.6463615409944024E-2</v>
      </c>
      <c r="W27" s="90">
        <f t="shared" si="12"/>
        <v>0</v>
      </c>
      <c r="X27" s="90">
        <f t="shared" si="12"/>
        <v>0</v>
      </c>
      <c r="Y27" s="91">
        <f t="shared" si="12"/>
        <v>4.9390846229832079E-2</v>
      </c>
      <c r="AA27" s="123"/>
      <c r="AB27" s="181"/>
      <c r="AC27" s="181"/>
      <c r="AD27" s="182"/>
      <c r="AE27" s="181"/>
      <c r="AF27" s="181"/>
      <c r="AG27" s="182"/>
      <c r="AH27" s="182"/>
      <c r="AI27" s="181"/>
    </row>
    <row r="28" spans="2:35" ht="15.75" customHeight="1">
      <c r="B28" s="208" t="s">
        <v>186</v>
      </c>
      <c r="C28" s="194" t="s">
        <v>189</v>
      </c>
      <c r="D28" s="210" t="s">
        <v>190</v>
      </c>
      <c r="E28" s="18">
        <f t="shared" si="13"/>
        <v>54</v>
      </c>
      <c r="F28" s="115">
        <v>3</v>
      </c>
      <c r="G28" s="115">
        <v>1</v>
      </c>
      <c r="H28" s="115">
        <v>2</v>
      </c>
      <c r="I28" s="8">
        <v>7</v>
      </c>
      <c r="J28" s="8">
        <v>3</v>
      </c>
      <c r="K28" s="8">
        <v>38</v>
      </c>
      <c r="L28" s="38"/>
      <c r="M28" s="13"/>
      <c r="N28" s="13"/>
      <c r="O28" s="208" t="s">
        <v>186</v>
      </c>
      <c r="P28" s="194" t="s">
        <v>189</v>
      </c>
      <c r="Q28" s="210" t="s">
        <v>190</v>
      </c>
      <c r="R28" s="92">
        <f t="shared" si="14"/>
        <v>0.88903523213697733</v>
      </c>
      <c r="S28" s="90">
        <f t="shared" si="12"/>
        <v>4.9390846229832079E-2</v>
      </c>
      <c r="T28" s="90">
        <f t="shared" si="12"/>
        <v>1.6463615409944024E-2</v>
      </c>
      <c r="U28" s="90">
        <f t="shared" si="12"/>
        <v>3.2927230819888048E-2</v>
      </c>
      <c r="V28" s="90">
        <f t="shared" si="12"/>
        <v>0.11524530786960817</v>
      </c>
      <c r="W28" s="90">
        <f t="shared" si="12"/>
        <v>4.9390846229832079E-2</v>
      </c>
      <c r="X28" s="90">
        <f t="shared" si="12"/>
        <v>0.62561738557787294</v>
      </c>
      <c r="Y28" s="91">
        <f t="shared" si="12"/>
        <v>0</v>
      </c>
      <c r="AB28" s="181"/>
      <c r="AC28" s="181"/>
      <c r="AD28" s="181"/>
      <c r="AE28" s="181"/>
      <c r="AF28" s="181"/>
      <c r="AG28" s="181"/>
      <c r="AH28" s="181"/>
      <c r="AI28" s="182"/>
    </row>
    <row r="29" spans="2:35" ht="15.75" customHeight="1">
      <c r="B29" s="208" t="s">
        <v>169</v>
      </c>
      <c r="C29" s="194" t="s">
        <v>191</v>
      </c>
      <c r="D29" s="210" t="s">
        <v>192</v>
      </c>
      <c r="E29" s="18">
        <f t="shared" si="13"/>
        <v>118</v>
      </c>
      <c r="F29" s="115">
        <v>4</v>
      </c>
      <c r="G29" s="115">
        <v>6</v>
      </c>
      <c r="H29" s="115">
        <v>4</v>
      </c>
      <c r="I29" s="8">
        <v>22</v>
      </c>
      <c r="J29" s="8">
        <v>28</v>
      </c>
      <c r="K29" s="8">
        <v>52</v>
      </c>
      <c r="L29" s="38">
        <v>2</v>
      </c>
      <c r="M29" s="13"/>
      <c r="N29" s="13"/>
      <c r="O29" s="208" t="s">
        <v>169</v>
      </c>
      <c r="P29" s="194" t="s">
        <v>191</v>
      </c>
      <c r="Q29" s="210" t="s">
        <v>192</v>
      </c>
      <c r="R29" s="92">
        <f t="shared" si="14"/>
        <v>1.9427066183733948</v>
      </c>
      <c r="S29" s="90">
        <f t="shared" si="12"/>
        <v>6.5854461639776096E-2</v>
      </c>
      <c r="T29" s="90">
        <f t="shared" si="12"/>
        <v>9.8781692459664158E-2</v>
      </c>
      <c r="U29" s="90">
        <f t="shared" si="12"/>
        <v>6.5854461639776096E-2</v>
      </c>
      <c r="V29" s="90">
        <f t="shared" si="12"/>
        <v>0.36219953901876856</v>
      </c>
      <c r="W29" s="90">
        <f t="shared" si="12"/>
        <v>0.46098123147843267</v>
      </c>
      <c r="X29" s="90">
        <f t="shared" si="12"/>
        <v>0.8561080013170892</v>
      </c>
      <c r="Y29" s="91">
        <f t="shared" si="12"/>
        <v>3.2927230819888048E-2</v>
      </c>
      <c r="AB29" s="181"/>
      <c r="AC29" s="181"/>
      <c r="AD29" s="181"/>
      <c r="AE29" s="181"/>
      <c r="AF29" s="181"/>
      <c r="AG29" s="181"/>
      <c r="AH29" s="181"/>
      <c r="AI29" s="181"/>
    </row>
    <row r="30" spans="2:35" ht="15.75" customHeight="1">
      <c r="B30" s="208" t="s">
        <v>169</v>
      </c>
      <c r="C30" s="194" t="s">
        <v>193</v>
      </c>
      <c r="D30" s="210" t="s">
        <v>194</v>
      </c>
      <c r="E30" s="18">
        <f t="shared" si="13"/>
        <v>124</v>
      </c>
      <c r="F30" s="115">
        <v>7</v>
      </c>
      <c r="G30" s="115">
        <v>10</v>
      </c>
      <c r="H30" s="115">
        <v>9</v>
      </c>
      <c r="I30" s="8">
        <v>21</v>
      </c>
      <c r="J30" s="8">
        <v>27</v>
      </c>
      <c r="K30" s="8">
        <v>50</v>
      </c>
      <c r="L30" s="38"/>
      <c r="O30" s="208" t="s">
        <v>169</v>
      </c>
      <c r="P30" s="194" t="s">
        <v>193</v>
      </c>
      <c r="Q30" s="210" t="s">
        <v>194</v>
      </c>
      <c r="R30" s="92">
        <f t="shared" si="14"/>
        <v>2.041488310833059</v>
      </c>
      <c r="S30" s="90">
        <f t="shared" si="12"/>
        <v>0.11524530786960817</v>
      </c>
      <c r="T30" s="90">
        <f t="shared" si="12"/>
        <v>0.16463615409944024</v>
      </c>
      <c r="U30" s="90">
        <f t="shared" si="12"/>
        <v>0.14817253868949623</v>
      </c>
      <c r="V30" s="90">
        <f t="shared" si="12"/>
        <v>0.34573592360882449</v>
      </c>
      <c r="W30" s="90">
        <f t="shared" si="12"/>
        <v>0.44451761606848866</v>
      </c>
      <c r="X30" s="90">
        <f t="shared" si="12"/>
        <v>0.82318077049720118</v>
      </c>
      <c r="Y30" s="91">
        <f t="shared" si="12"/>
        <v>0</v>
      </c>
      <c r="AB30" s="181"/>
      <c r="AC30" s="181"/>
      <c r="AD30" s="181"/>
      <c r="AE30" s="181"/>
      <c r="AF30" s="181"/>
      <c r="AG30" s="181"/>
      <c r="AH30" s="181"/>
      <c r="AI30" s="182"/>
    </row>
    <row r="31" spans="2:35" ht="15.75" customHeight="1">
      <c r="B31" s="208" t="s">
        <v>169</v>
      </c>
      <c r="C31" s="194" t="s">
        <v>195</v>
      </c>
      <c r="D31" s="210" t="s">
        <v>196</v>
      </c>
      <c r="E31" s="18">
        <f t="shared" si="13"/>
        <v>143</v>
      </c>
      <c r="F31" s="115">
        <v>22</v>
      </c>
      <c r="G31" s="115">
        <v>9</v>
      </c>
      <c r="H31" s="115">
        <v>12</v>
      </c>
      <c r="I31" s="8">
        <v>34</v>
      </c>
      <c r="J31" s="8">
        <v>14</v>
      </c>
      <c r="K31" s="8">
        <v>48</v>
      </c>
      <c r="L31" s="38">
        <v>4</v>
      </c>
      <c r="O31" s="208" t="s">
        <v>169</v>
      </c>
      <c r="P31" s="194" t="s">
        <v>195</v>
      </c>
      <c r="Q31" s="210" t="s">
        <v>196</v>
      </c>
      <c r="R31" s="92">
        <f t="shared" si="14"/>
        <v>2.3542970036219955</v>
      </c>
      <c r="S31" s="90">
        <f t="shared" si="12"/>
        <v>0.36219953901876856</v>
      </c>
      <c r="T31" s="90">
        <f t="shared" si="12"/>
        <v>0.14817253868949623</v>
      </c>
      <c r="U31" s="90">
        <f t="shared" si="12"/>
        <v>0.19756338491932832</v>
      </c>
      <c r="V31" s="90">
        <f t="shared" si="12"/>
        <v>0.55976292393809679</v>
      </c>
      <c r="W31" s="90">
        <f t="shared" si="12"/>
        <v>0.23049061573921634</v>
      </c>
      <c r="X31" s="90">
        <f t="shared" si="12"/>
        <v>0.79025353967731327</v>
      </c>
      <c r="Y31" s="91">
        <f t="shared" si="12"/>
        <v>6.5854461639776096E-2</v>
      </c>
      <c r="AB31" s="181"/>
      <c r="AC31" s="181"/>
      <c r="AD31" s="181"/>
      <c r="AE31" s="181"/>
      <c r="AF31" s="181"/>
      <c r="AG31" s="181"/>
      <c r="AH31" s="181"/>
      <c r="AI31" s="181"/>
    </row>
    <row r="32" spans="2:35" ht="15.75" customHeight="1">
      <c r="B32" s="208" t="s">
        <v>169</v>
      </c>
      <c r="C32" s="194" t="s">
        <v>197</v>
      </c>
      <c r="D32" s="210" t="s">
        <v>198</v>
      </c>
      <c r="E32" s="18">
        <f t="shared" si="13"/>
        <v>17</v>
      </c>
      <c r="F32" s="115">
        <v>1</v>
      </c>
      <c r="G32" s="115"/>
      <c r="H32" s="115">
        <v>4</v>
      </c>
      <c r="I32" s="8">
        <v>4</v>
      </c>
      <c r="J32" s="8">
        <v>1</v>
      </c>
      <c r="K32" s="8">
        <v>7</v>
      </c>
      <c r="L32" s="38"/>
      <c r="O32" s="208" t="s">
        <v>169</v>
      </c>
      <c r="P32" s="194" t="s">
        <v>197</v>
      </c>
      <c r="Q32" s="210" t="s">
        <v>198</v>
      </c>
      <c r="R32" s="92">
        <f t="shared" si="14"/>
        <v>0.2798814619690484</v>
      </c>
      <c r="S32" s="90">
        <f t="shared" si="12"/>
        <v>1.6463615409944024E-2</v>
      </c>
      <c r="T32" s="90">
        <f t="shared" si="12"/>
        <v>0</v>
      </c>
      <c r="U32" s="90">
        <f t="shared" si="12"/>
        <v>6.5854461639776096E-2</v>
      </c>
      <c r="V32" s="90">
        <f t="shared" si="12"/>
        <v>6.5854461639776096E-2</v>
      </c>
      <c r="W32" s="90">
        <f t="shared" si="12"/>
        <v>1.6463615409944024E-2</v>
      </c>
      <c r="X32" s="90">
        <f t="shared" si="12"/>
        <v>0.11524530786960817</v>
      </c>
      <c r="Y32" s="91">
        <f t="shared" si="12"/>
        <v>0</v>
      </c>
      <c r="AB32" s="181"/>
      <c r="AC32" s="181"/>
      <c r="AD32" s="182"/>
      <c r="AE32" s="181"/>
      <c r="AF32" s="181"/>
      <c r="AG32" s="181"/>
      <c r="AH32" s="181"/>
      <c r="AI32" s="182"/>
    </row>
    <row r="33" spans="2:35" ht="15.75" customHeight="1">
      <c r="B33" s="208" t="s">
        <v>199</v>
      </c>
      <c r="C33" s="194" t="s">
        <v>170</v>
      </c>
      <c r="D33" s="210" t="s">
        <v>200</v>
      </c>
      <c r="E33" s="18">
        <f t="shared" si="13"/>
        <v>141</v>
      </c>
      <c r="F33" s="115">
        <v>17</v>
      </c>
      <c r="G33" s="115">
        <v>23</v>
      </c>
      <c r="H33" s="115">
        <v>26</v>
      </c>
      <c r="I33" s="8">
        <v>23</v>
      </c>
      <c r="J33" s="8">
        <v>16</v>
      </c>
      <c r="K33" s="8">
        <v>23</v>
      </c>
      <c r="L33" s="38">
        <v>13</v>
      </c>
      <c r="O33" s="208" t="s">
        <v>199</v>
      </c>
      <c r="P33" s="194" t="s">
        <v>170</v>
      </c>
      <c r="Q33" s="210" t="s">
        <v>200</v>
      </c>
      <c r="R33" s="92">
        <f t="shared" si="14"/>
        <v>2.3213697728021074</v>
      </c>
      <c r="S33" s="90">
        <f t="shared" si="12"/>
        <v>0.2798814619690484</v>
      </c>
      <c r="T33" s="90">
        <f t="shared" si="12"/>
        <v>0.37866315442871251</v>
      </c>
      <c r="U33" s="90">
        <f t="shared" si="12"/>
        <v>0.4280540006585446</v>
      </c>
      <c r="V33" s="90">
        <f t="shared" si="12"/>
        <v>0.37866315442871251</v>
      </c>
      <c r="W33" s="90">
        <f t="shared" si="12"/>
        <v>0.26341784655910438</v>
      </c>
      <c r="X33" s="90">
        <f t="shared" si="12"/>
        <v>0.37866315442871251</v>
      </c>
      <c r="Y33" s="91">
        <f t="shared" si="12"/>
        <v>0.2140270003292723</v>
      </c>
      <c r="AB33" s="181"/>
      <c r="AC33" s="181"/>
      <c r="AD33" s="181"/>
      <c r="AE33" s="181"/>
      <c r="AF33" s="181"/>
      <c r="AG33" s="181"/>
      <c r="AH33" s="181"/>
      <c r="AI33" s="181"/>
    </row>
    <row r="34" spans="2:35" ht="15.75" customHeight="1">
      <c r="B34" s="208" t="s">
        <v>199</v>
      </c>
      <c r="C34" s="194" t="s">
        <v>172</v>
      </c>
      <c r="D34" s="210" t="s">
        <v>201</v>
      </c>
      <c r="E34" s="18">
        <f t="shared" si="13"/>
        <v>51</v>
      </c>
      <c r="F34" s="115"/>
      <c r="G34" s="115">
        <v>2</v>
      </c>
      <c r="H34" s="115">
        <v>6</v>
      </c>
      <c r="I34" s="115">
        <v>7</v>
      </c>
      <c r="J34" s="115">
        <v>9</v>
      </c>
      <c r="K34" s="115">
        <v>27</v>
      </c>
      <c r="L34" s="206"/>
      <c r="O34" s="208" t="s">
        <v>199</v>
      </c>
      <c r="P34" s="194" t="s">
        <v>172</v>
      </c>
      <c r="Q34" s="210" t="s">
        <v>201</v>
      </c>
      <c r="R34" s="92">
        <f t="shared" si="14"/>
        <v>0.83964438590714519</v>
      </c>
      <c r="S34" s="90">
        <f t="shared" si="12"/>
        <v>0</v>
      </c>
      <c r="T34" s="90">
        <f t="shared" si="12"/>
        <v>3.2927230819888048E-2</v>
      </c>
      <c r="U34" s="90">
        <f t="shared" si="12"/>
        <v>9.8781692459664158E-2</v>
      </c>
      <c r="V34" s="90">
        <f t="shared" si="12"/>
        <v>0.11524530786960817</v>
      </c>
      <c r="W34" s="90">
        <f t="shared" si="12"/>
        <v>0.14817253868949623</v>
      </c>
      <c r="X34" s="90">
        <f t="shared" si="12"/>
        <v>0.44451761606848866</v>
      </c>
      <c r="Y34" s="91">
        <f t="shared" si="12"/>
        <v>0</v>
      </c>
      <c r="AB34" s="181"/>
      <c r="AC34" s="182"/>
      <c r="AD34" s="181"/>
      <c r="AE34" s="181"/>
      <c r="AF34" s="181"/>
      <c r="AG34" s="181"/>
      <c r="AH34" s="181"/>
      <c r="AI34" s="182"/>
    </row>
    <row r="35" spans="2:35" ht="15.75" customHeight="1">
      <c r="B35" s="208" t="s">
        <v>199</v>
      </c>
      <c r="C35" s="194" t="s">
        <v>174</v>
      </c>
      <c r="D35" s="210" t="s">
        <v>202</v>
      </c>
      <c r="E35" s="18">
        <f t="shared" si="13"/>
        <v>67</v>
      </c>
      <c r="F35" s="115">
        <v>3</v>
      </c>
      <c r="G35" s="115">
        <v>16</v>
      </c>
      <c r="H35" s="115">
        <v>14</v>
      </c>
      <c r="I35" s="8">
        <v>6</v>
      </c>
      <c r="J35" s="8">
        <v>5</v>
      </c>
      <c r="K35" s="8">
        <v>23</v>
      </c>
      <c r="L35" s="38"/>
      <c r="O35" s="208" t="s">
        <v>199</v>
      </c>
      <c r="P35" s="194" t="s">
        <v>174</v>
      </c>
      <c r="Q35" s="210" t="s">
        <v>202</v>
      </c>
      <c r="R35" s="92">
        <f t="shared" si="14"/>
        <v>1.1030622324662496</v>
      </c>
      <c r="S35" s="90">
        <f t="shared" si="12"/>
        <v>4.9390846229832079E-2</v>
      </c>
      <c r="T35" s="90">
        <f t="shared" si="12"/>
        <v>0.26341784655910438</v>
      </c>
      <c r="U35" s="90">
        <f t="shared" si="12"/>
        <v>0.23049061573921634</v>
      </c>
      <c r="V35" s="90">
        <f t="shared" si="12"/>
        <v>9.8781692459664158E-2</v>
      </c>
      <c r="W35" s="90">
        <f t="shared" si="12"/>
        <v>8.231807704972012E-2</v>
      </c>
      <c r="X35" s="90">
        <f t="shared" si="12"/>
        <v>0.37866315442871251</v>
      </c>
      <c r="Y35" s="91">
        <f t="shared" si="12"/>
        <v>0</v>
      </c>
      <c r="AB35" s="181"/>
      <c r="AC35" s="181"/>
      <c r="AD35" s="181"/>
      <c r="AE35" s="181"/>
      <c r="AF35" s="181"/>
      <c r="AG35" s="181"/>
      <c r="AH35" s="181"/>
      <c r="AI35" s="182"/>
    </row>
    <row r="36" spans="2:35" ht="15.75" customHeight="1">
      <c r="B36" s="208" t="s">
        <v>199</v>
      </c>
      <c r="C36" s="194" t="s">
        <v>176</v>
      </c>
      <c r="D36" s="210" t="s">
        <v>203</v>
      </c>
      <c r="E36" s="18">
        <f t="shared" si="13"/>
        <v>234</v>
      </c>
      <c r="F36" s="115">
        <v>11</v>
      </c>
      <c r="G36" s="115">
        <v>30</v>
      </c>
      <c r="H36" s="115">
        <v>21</v>
      </c>
      <c r="I36" s="8">
        <v>99</v>
      </c>
      <c r="J36" s="8">
        <v>25</v>
      </c>
      <c r="K36" s="8">
        <v>48</v>
      </c>
      <c r="L36" s="38"/>
      <c r="O36" s="208" t="s">
        <v>199</v>
      </c>
      <c r="P36" s="194" t="s">
        <v>176</v>
      </c>
      <c r="Q36" s="210" t="s">
        <v>203</v>
      </c>
      <c r="R36" s="92">
        <f t="shared" si="14"/>
        <v>3.8524860059269015</v>
      </c>
      <c r="S36" s="90">
        <f t="shared" si="12"/>
        <v>0.18109976950938428</v>
      </c>
      <c r="T36" s="90">
        <f t="shared" si="12"/>
        <v>0.49390846229832075</v>
      </c>
      <c r="U36" s="90">
        <f t="shared" si="12"/>
        <v>0.34573592360882449</v>
      </c>
      <c r="V36" s="90">
        <f t="shared" si="12"/>
        <v>1.6298979255844583</v>
      </c>
      <c r="W36" s="90">
        <f t="shared" si="12"/>
        <v>0.41159038524860059</v>
      </c>
      <c r="X36" s="90">
        <f t="shared" si="12"/>
        <v>0.79025353967731327</v>
      </c>
      <c r="Y36" s="91">
        <f t="shared" si="12"/>
        <v>0</v>
      </c>
      <c r="AB36" s="181"/>
      <c r="AC36" s="181"/>
      <c r="AD36" s="181"/>
      <c r="AE36" s="181"/>
      <c r="AF36" s="181"/>
      <c r="AG36" s="181"/>
      <c r="AH36" s="181"/>
      <c r="AI36" s="182"/>
    </row>
    <row r="37" spans="2:35" ht="15.75" customHeight="1">
      <c r="B37" s="208" t="s">
        <v>199</v>
      </c>
      <c r="C37" s="194" t="s">
        <v>178</v>
      </c>
      <c r="D37" s="210" t="s">
        <v>205</v>
      </c>
      <c r="E37" s="18">
        <f t="shared" si="13"/>
        <v>345</v>
      </c>
      <c r="F37" s="115">
        <v>26</v>
      </c>
      <c r="G37" s="115">
        <v>16</v>
      </c>
      <c r="H37" s="115">
        <v>13</v>
      </c>
      <c r="I37" s="8">
        <v>252</v>
      </c>
      <c r="J37" s="8">
        <v>5</v>
      </c>
      <c r="K37" s="8">
        <v>33</v>
      </c>
      <c r="L37" s="38"/>
      <c r="O37" s="208" t="s">
        <v>199</v>
      </c>
      <c r="P37" s="194" t="s">
        <v>178</v>
      </c>
      <c r="Q37" s="210" t="s">
        <v>205</v>
      </c>
      <c r="R37" s="92">
        <f t="shared" si="14"/>
        <v>5.6799473164306882</v>
      </c>
      <c r="S37" s="90">
        <f t="shared" si="12"/>
        <v>0.4280540006585446</v>
      </c>
      <c r="T37" s="90">
        <f t="shared" si="12"/>
        <v>0.26341784655910438</v>
      </c>
      <c r="U37" s="90">
        <f t="shared" si="12"/>
        <v>0.2140270003292723</v>
      </c>
      <c r="V37" s="90">
        <f t="shared" si="12"/>
        <v>4.1488310833058941</v>
      </c>
      <c r="W37" s="90">
        <f t="shared" si="12"/>
        <v>8.231807704972012E-2</v>
      </c>
      <c r="X37" s="90">
        <f t="shared" si="12"/>
        <v>0.54329930852815278</v>
      </c>
      <c r="Y37" s="91">
        <f t="shared" si="12"/>
        <v>0</v>
      </c>
      <c r="AB37" s="181"/>
      <c r="AC37" s="181"/>
      <c r="AD37" s="181"/>
      <c r="AE37" s="181"/>
      <c r="AF37" s="181"/>
      <c r="AG37" s="181"/>
      <c r="AH37" s="181"/>
      <c r="AI37" s="182"/>
    </row>
    <row r="38" spans="2:35" ht="15.75" customHeight="1">
      <c r="B38" s="208" t="s">
        <v>199</v>
      </c>
      <c r="C38" s="194" t="s">
        <v>180</v>
      </c>
      <c r="D38" s="210" t="s">
        <v>206</v>
      </c>
      <c r="E38" s="18">
        <f t="shared" si="13"/>
        <v>98</v>
      </c>
      <c r="F38" s="115">
        <v>4</v>
      </c>
      <c r="G38" s="115">
        <v>4</v>
      </c>
      <c r="H38" s="115">
        <v>4</v>
      </c>
      <c r="I38" s="8">
        <v>24</v>
      </c>
      <c r="J38" s="8">
        <v>18</v>
      </c>
      <c r="K38" s="8">
        <v>39</v>
      </c>
      <c r="L38" s="38">
        <v>5</v>
      </c>
      <c r="O38" s="208" t="s">
        <v>199</v>
      </c>
      <c r="P38" s="194" t="s">
        <v>180</v>
      </c>
      <c r="Q38" s="210" t="s">
        <v>206</v>
      </c>
      <c r="R38" s="92">
        <f t="shared" si="14"/>
        <v>1.6134343101745146</v>
      </c>
      <c r="S38" s="90">
        <f t="shared" si="12"/>
        <v>6.5854461639776096E-2</v>
      </c>
      <c r="T38" s="90">
        <f t="shared" si="12"/>
        <v>6.5854461639776096E-2</v>
      </c>
      <c r="U38" s="90">
        <f t="shared" si="12"/>
        <v>6.5854461639776096E-2</v>
      </c>
      <c r="V38" s="90">
        <f t="shared" si="12"/>
        <v>0.39512676983865663</v>
      </c>
      <c r="W38" s="90">
        <f t="shared" si="12"/>
        <v>0.29634507737899246</v>
      </c>
      <c r="X38" s="90">
        <f t="shared" si="12"/>
        <v>0.64208100098781695</v>
      </c>
      <c r="Y38" s="91">
        <f t="shared" si="12"/>
        <v>8.231807704972012E-2</v>
      </c>
      <c r="AB38" s="181"/>
      <c r="AC38" s="181"/>
      <c r="AD38" s="181"/>
      <c r="AE38" s="181"/>
      <c r="AF38" s="181"/>
      <c r="AG38" s="181"/>
      <c r="AH38" s="181"/>
      <c r="AI38" s="181"/>
    </row>
    <row r="39" spans="2:35" ht="15.75" customHeight="1">
      <c r="B39" s="208" t="s">
        <v>199</v>
      </c>
      <c r="C39" s="194" t="s">
        <v>182</v>
      </c>
      <c r="D39" s="210" t="s">
        <v>207</v>
      </c>
      <c r="E39" s="18">
        <f t="shared" si="13"/>
        <v>127</v>
      </c>
      <c r="F39" s="115"/>
      <c r="G39" s="115">
        <v>5</v>
      </c>
      <c r="H39" s="115">
        <v>15</v>
      </c>
      <c r="I39" s="115">
        <v>19</v>
      </c>
      <c r="J39" s="115">
        <v>29</v>
      </c>
      <c r="K39" s="115">
        <v>55</v>
      </c>
      <c r="L39" s="206">
        <v>4</v>
      </c>
      <c r="O39" s="208" t="s">
        <v>199</v>
      </c>
      <c r="P39" s="194" t="s">
        <v>182</v>
      </c>
      <c r="Q39" s="210" t="s">
        <v>207</v>
      </c>
      <c r="R39" s="92">
        <f t="shared" si="14"/>
        <v>2.0908791570628908</v>
      </c>
      <c r="S39" s="90">
        <f t="shared" si="12"/>
        <v>0</v>
      </c>
      <c r="T39" s="90">
        <f t="shared" si="12"/>
        <v>8.231807704972012E-2</v>
      </c>
      <c r="U39" s="90">
        <f t="shared" si="12"/>
        <v>0.24695423114916037</v>
      </c>
      <c r="V39" s="90">
        <f t="shared" si="12"/>
        <v>0.31280869278893647</v>
      </c>
      <c r="W39" s="90">
        <f t="shared" si="12"/>
        <v>0.47744484688837668</v>
      </c>
      <c r="X39" s="90">
        <f t="shared" si="12"/>
        <v>0.90549884754692123</v>
      </c>
      <c r="Y39" s="91">
        <f t="shared" si="12"/>
        <v>6.5854461639776096E-2</v>
      </c>
      <c r="AB39" s="181"/>
      <c r="AC39" s="182"/>
      <c r="AD39" s="181"/>
      <c r="AE39" s="181"/>
      <c r="AF39" s="181"/>
      <c r="AG39" s="181"/>
      <c r="AH39" s="181"/>
      <c r="AI39" s="181"/>
    </row>
    <row r="40" spans="2:35" ht="15.75" customHeight="1">
      <c r="B40" s="208" t="s">
        <v>199</v>
      </c>
      <c r="C40" s="194" t="s">
        <v>184</v>
      </c>
      <c r="D40" s="210" t="s">
        <v>208</v>
      </c>
      <c r="E40" s="18">
        <f t="shared" si="13"/>
        <v>300</v>
      </c>
      <c r="F40" s="115">
        <v>11</v>
      </c>
      <c r="G40" s="115">
        <v>44</v>
      </c>
      <c r="H40" s="115">
        <v>57</v>
      </c>
      <c r="I40" s="115">
        <v>69</v>
      </c>
      <c r="J40" s="115">
        <v>30</v>
      </c>
      <c r="K40" s="115">
        <v>89</v>
      </c>
      <c r="L40" s="206"/>
      <c r="O40" s="208" t="s">
        <v>199</v>
      </c>
      <c r="P40" s="194" t="s">
        <v>184</v>
      </c>
      <c r="Q40" s="210" t="s">
        <v>208</v>
      </c>
      <c r="R40" s="92">
        <f t="shared" si="14"/>
        <v>4.9390846229832075</v>
      </c>
      <c r="S40" s="90">
        <f t="shared" si="12"/>
        <v>0.18109976950938428</v>
      </c>
      <c r="T40" s="90">
        <f t="shared" si="12"/>
        <v>0.72439907803753711</v>
      </c>
      <c r="U40" s="90">
        <f t="shared" si="12"/>
        <v>0.93842607836680947</v>
      </c>
      <c r="V40" s="90">
        <f t="shared" si="12"/>
        <v>1.1359894632861376</v>
      </c>
      <c r="W40" s="90">
        <f t="shared" si="12"/>
        <v>0.49390846229832075</v>
      </c>
      <c r="X40" s="90">
        <f t="shared" si="12"/>
        <v>1.465261771485018</v>
      </c>
      <c r="Y40" s="91">
        <f t="shared" si="12"/>
        <v>0</v>
      </c>
      <c r="AB40" s="181"/>
      <c r="AC40" s="181"/>
      <c r="AD40" s="181"/>
      <c r="AE40" s="181"/>
      <c r="AF40" s="181"/>
      <c r="AG40" s="181"/>
      <c r="AH40" s="181"/>
      <c r="AI40" s="182"/>
    </row>
    <row r="41" spans="2:35" ht="15.75" customHeight="1">
      <c r="B41" s="208" t="s">
        <v>209</v>
      </c>
      <c r="C41" s="194" t="s">
        <v>170</v>
      </c>
      <c r="D41" s="210" t="s">
        <v>210</v>
      </c>
      <c r="E41" s="18">
        <f t="shared" si="13"/>
        <v>54</v>
      </c>
      <c r="F41" s="115">
        <v>7</v>
      </c>
      <c r="G41" s="115">
        <v>1</v>
      </c>
      <c r="H41" s="115">
        <v>4</v>
      </c>
      <c r="I41" s="115">
        <v>10</v>
      </c>
      <c r="J41" s="115">
        <v>10</v>
      </c>
      <c r="K41" s="115">
        <v>22</v>
      </c>
      <c r="L41" s="206"/>
      <c r="O41" s="208" t="s">
        <v>209</v>
      </c>
      <c r="P41" s="194" t="s">
        <v>170</v>
      </c>
      <c r="Q41" s="210" t="s">
        <v>210</v>
      </c>
      <c r="R41" s="92">
        <f t="shared" si="14"/>
        <v>0.88903523213697733</v>
      </c>
      <c r="S41" s="90">
        <f t="shared" si="12"/>
        <v>0.11524530786960817</v>
      </c>
      <c r="T41" s="90">
        <f t="shared" si="12"/>
        <v>1.6463615409944024E-2</v>
      </c>
      <c r="U41" s="90">
        <f t="shared" si="12"/>
        <v>6.5854461639776096E-2</v>
      </c>
      <c r="V41" s="90">
        <f t="shared" si="12"/>
        <v>0.16463615409944024</v>
      </c>
      <c r="W41" s="90">
        <f t="shared" si="12"/>
        <v>0.16463615409944024</v>
      </c>
      <c r="X41" s="90">
        <f t="shared" si="12"/>
        <v>0.36219953901876856</v>
      </c>
      <c r="Y41" s="91">
        <f t="shared" si="12"/>
        <v>0</v>
      </c>
      <c r="AB41" s="181"/>
      <c r="AC41" s="181"/>
      <c r="AD41" s="181"/>
      <c r="AE41" s="181"/>
      <c r="AF41" s="181"/>
      <c r="AG41" s="181"/>
      <c r="AH41" s="181"/>
      <c r="AI41" s="182"/>
    </row>
    <row r="42" spans="2:35" ht="15.75" customHeight="1">
      <c r="B42" s="208" t="s">
        <v>209</v>
      </c>
      <c r="C42" s="194" t="s">
        <v>172</v>
      </c>
      <c r="D42" s="211" t="s">
        <v>211</v>
      </c>
      <c r="E42" s="18">
        <f t="shared" si="13"/>
        <v>84</v>
      </c>
      <c r="F42" s="115">
        <v>3</v>
      </c>
      <c r="G42" s="115">
        <v>6</v>
      </c>
      <c r="H42" s="115">
        <v>1</v>
      </c>
      <c r="I42" s="115">
        <v>10</v>
      </c>
      <c r="J42" s="115">
        <v>22</v>
      </c>
      <c r="K42" s="115">
        <v>40</v>
      </c>
      <c r="L42" s="206">
        <v>2</v>
      </c>
      <c r="O42" s="208" t="s">
        <v>209</v>
      </c>
      <c r="P42" s="194" t="s">
        <v>172</v>
      </c>
      <c r="Q42" s="211" t="s">
        <v>211</v>
      </c>
      <c r="R42" s="92">
        <f t="shared" si="14"/>
        <v>1.3829436944352982</v>
      </c>
      <c r="S42" s="90">
        <f t="shared" si="12"/>
        <v>4.9390846229832079E-2</v>
      </c>
      <c r="T42" s="90">
        <f t="shared" si="12"/>
        <v>9.8781692459664158E-2</v>
      </c>
      <c r="U42" s="90">
        <f t="shared" si="12"/>
        <v>1.6463615409944024E-2</v>
      </c>
      <c r="V42" s="90">
        <f t="shared" si="12"/>
        <v>0.16463615409944024</v>
      </c>
      <c r="W42" s="90">
        <f t="shared" si="12"/>
        <v>0.36219953901876856</v>
      </c>
      <c r="X42" s="90">
        <f t="shared" si="12"/>
        <v>0.65854461639776096</v>
      </c>
      <c r="Y42" s="91">
        <f t="shared" si="12"/>
        <v>3.2927230819888048E-2</v>
      </c>
      <c r="AB42" s="181"/>
      <c r="AC42" s="181"/>
      <c r="AD42" s="181"/>
      <c r="AE42" s="181"/>
      <c r="AF42" s="181"/>
      <c r="AG42" s="181"/>
      <c r="AH42" s="181"/>
      <c r="AI42" s="181"/>
    </row>
    <row r="43" spans="2:35" ht="15.75" customHeight="1">
      <c r="B43" s="208" t="s">
        <v>209</v>
      </c>
      <c r="C43" s="194" t="s">
        <v>174</v>
      </c>
      <c r="D43" s="210" t="s">
        <v>212</v>
      </c>
      <c r="E43" s="18">
        <f t="shared" si="13"/>
        <v>59</v>
      </c>
      <c r="F43" s="115">
        <v>2</v>
      </c>
      <c r="G43" s="115"/>
      <c r="H43" s="115">
        <v>1</v>
      </c>
      <c r="I43" s="115">
        <v>9</v>
      </c>
      <c r="J43" s="115">
        <v>6</v>
      </c>
      <c r="K43" s="115">
        <v>41</v>
      </c>
      <c r="L43" s="206"/>
      <c r="O43" s="208" t="s">
        <v>209</v>
      </c>
      <c r="P43" s="194" t="s">
        <v>174</v>
      </c>
      <c r="Q43" s="210" t="s">
        <v>212</v>
      </c>
      <c r="R43" s="92">
        <f t="shared" si="14"/>
        <v>0.97135330918669749</v>
      </c>
      <c r="S43" s="90">
        <f t="shared" si="12"/>
        <v>3.2927230819888048E-2</v>
      </c>
      <c r="T43" s="90">
        <f t="shared" si="12"/>
        <v>0</v>
      </c>
      <c r="U43" s="90">
        <f t="shared" si="12"/>
        <v>1.6463615409944024E-2</v>
      </c>
      <c r="V43" s="90">
        <f t="shared" si="12"/>
        <v>0.14817253868949623</v>
      </c>
      <c r="W43" s="90">
        <f t="shared" si="12"/>
        <v>9.8781692459664158E-2</v>
      </c>
      <c r="X43" s="90">
        <f t="shared" si="12"/>
        <v>0.67500823180770497</v>
      </c>
      <c r="Y43" s="91">
        <f t="shared" si="12"/>
        <v>0</v>
      </c>
      <c r="AB43" s="181"/>
      <c r="AC43" s="181"/>
      <c r="AD43" s="182"/>
      <c r="AE43" s="181"/>
      <c r="AF43" s="181"/>
      <c r="AG43" s="181"/>
      <c r="AH43" s="181"/>
      <c r="AI43" s="182"/>
    </row>
    <row r="44" spans="2:35" ht="15.75" customHeight="1">
      <c r="B44" s="208" t="s">
        <v>209</v>
      </c>
      <c r="C44" s="194" t="s">
        <v>176</v>
      </c>
      <c r="D44" s="210" t="s">
        <v>213</v>
      </c>
      <c r="E44" s="18">
        <f t="shared" si="13"/>
        <v>217</v>
      </c>
      <c r="F44" s="115">
        <v>7</v>
      </c>
      <c r="G44" s="115">
        <v>6</v>
      </c>
      <c r="H44" s="115">
        <v>4</v>
      </c>
      <c r="I44" s="115">
        <v>17</v>
      </c>
      <c r="J44" s="115">
        <v>24</v>
      </c>
      <c r="K44" s="115">
        <v>147</v>
      </c>
      <c r="L44" s="206">
        <v>12</v>
      </c>
      <c r="O44" s="208" t="s">
        <v>209</v>
      </c>
      <c r="P44" s="194" t="s">
        <v>176</v>
      </c>
      <c r="Q44" s="210" t="s">
        <v>213</v>
      </c>
      <c r="R44" s="92">
        <f t="shared" si="14"/>
        <v>3.5726045439578531</v>
      </c>
      <c r="S44" s="90">
        <f t="shared" si="12"/>
        <v>0.11524530786960817</v>
      </c>
      <c r="T44" s="90">
        <f t="shared" si="12"/>
        <v>9.8781692459664158E-2</v>
      </c>
      <c r="U44" s="90">
        <f t="shared" si="12"/>
        <v>6.5854461639776096E-2</v>
      </c>
      <c r="V44" s="90">
        <f t="shared" si="12"/>
        <v>0.2798814619690484</v>
      </c>
      <c r="W44" s="90">
        <f t="shared" si="12"/>
        <v>0.39512676983865663</v>
      </c>
      <c r="X44" s="90">
        <f t="shared" si="12"/>
        <v>2.4201514652617715</v>
      </c>
      <c r="Y44" s="91">
        <f t="shared" si="12"/>
        <v>0.19756338491932832</v>
      </c>
      <c r="AB44" s="181"/>
      <c r="AC44" s="181"/>
      <c r="AD44" s="181"/>
      <c r="AE44" s="181"/>
      <c r="AF44" s="181"/>
      <c r="AG44" s="181"/>
      <c r="AH44" s="181"/>
      <c r="AI44" s="181"/>
    </row>
    <row r="45" spans="2:35" ht="15.75" customHeight="1">
      <c r="B45" s="208" t="s">
        <v>209</v>
      </c>
      <c r="C45" s="194" t="s">
        <v>178</v>
      </c>
      <c r="D45" s="210" t="s">
        <v>214</v>
      </c>
      <c r="E45" s="18">
        <f t="shared" si="13"/>
        <v>51</v>
      </c>
      <c r="F45" s="115">
        <v>5</v>
      </c>
      <c r="G45" s="115"/>
      <c r="H45" s="115">
        <v>4</v>
      </c>
      <c r="I45" s="115">
        <v>21</v>
      </c>
      <c r="J45" s="115">
        <v>7</v>
      </c>
      <c r="K45" s="115">
        <v>13</v>
      </c>
      <c r="L45" s="206">
        <v>1</v>
      </c>
      <c r="O45" s="208" t="s">
        <v>209</v>
      </c>
      <c r="P45" s="194" t="s">
        <v>178</v>
      </c>
      <c r="Q45" s="210" t="s">
        <v>214</v>
      </c>
      <c r="R45" s="92">
        <f t="shared" si="14"/>
        <v>0.83964438590714519</v>
      </c>
      <c r="S45" s="90">
        <f t="shared" si="12"/>
        <v>8.231807704972012E-2</v>
      </c>
      <c r="T45" s="90">
        <f t="shared" si="12"/>
        <v>0</v>
      </c>
      <c r="U45" s="90">
        <f t="shared" si="12"/>
        <v>6.5854461639776096E-2</v>
      </c>
      <c r="V45" s="90">
        <f t="shared" si="12"/>
        <v>0.34573592360882449</v>
      </c>
      <c r="W45" s="90">
        <f t="shared" si="12"/>
        <v>0.11524530786960817</v>
      </c>
      <c r="X45" s="90">
        <f t="shared" si="12"/>
        <v>0.2140270003292723</v>
      </c>
      <c r="Y45" s="91">
        <f t="shared" si="12"/>
        <v>1.6463615409944024E-2</v>
      </c>
      <c r="AB45" s="181"/>
      <c r="AC45" s="181"/>
      <c r="AD45" s="182"/>
      <c r="AE45" s="181"/>
      <c r="AF45" s="181"/>
      <c r="AG45" s="181"/>
      <c r="AH45" s="181"/>
      <c r="AI45" s="181"/>
    </row>
    <row r="46" spans="2:35" ht="15.75" customHeight="1">
      <c r="B46" s="208" t="s">
        <v>209</v>
      </c>
      <c r="C46" s="194" t="s">
        <v>180</v>
      </c>
      <c r="D46" s="210" t="s">
        <v>215</v>
      </c>
      <c r="E46" s="18">
        <f t="shared" si="13"/>
        <v>712</v>
      </c>
      <c r="F46" s="115">
        <v>56</v>
      </c>
      <c r="G46" s="115">
        <v>322</v>
      </c>
      <c r="H46" s="115">
        <v>39</v>
      </c>
      <c r="I46" s="115">
        <v>78</v>
      </c>
      <c r="J46" s="115">
        <v>54</v>
      </c>
      <c r="K46" s="115">
        <v>150</v>
      </c>
      <c r="L46" s="206">
        <v>13</v>
      </c>
      <c r="O46" s="208" t="s">
        <v>209</v>
      </c>
      <c r="P46" s="194" t="s">
        <v>180</v>
      </c>
      <c r="Q46" s="210" t="s">
        <v>215</v>
      </c>
      <c r="R46" s="92">
        <f t="shared" si="14"/>
        <v>11.722094171880146</v>
      </c>
      <c r="S46" s="90">
        <f t="shared" si="12"/>
        <v>0.92196246295686535</v>
      </c>
      <c r="T46" s="90">
        <f t="shared" si="12"/>
        <v>5.3012841620019753</v>
      </c>
      <c r="U46" s="90">
        <f t="shared" si="12"/>
        <v>0.64208100098781695</v>
      </c>
      <c r="V46" s="90">
        <f t="shared" si="12"/>
        <v>1.2841620019756339</v>
      </c>
      <c r="W46" s="90">
        <f t="shared" si="12"/>
        <v>0.88903523213697733</v>
      </c>
      <c r="X46" s="90">
        <f t="shared" si="12"/>
        <v>2.4695423114916037</v>
      </c>
      <c r="Y46" s="91">
        <f t="shared" si="12"/>
        <v>0.2140270003292723</v>
      </c>
      <c r="AB46" s="181"/>
      <c r="AC46" s="181"/>
      <c r="AD46" s="181"/>
      <c r="AE46" s="181"/>
      <c r="AF46" s="181"/>
      <c r="AG46" s="181"/>
      <c r="AH46" s="181"/>
      <c r="AI46" s="181"/>
    </row>
    <row r="47" spans="2:35" ht="15.75" customHeight="1">
      <c r="B47" s="208" t="s">
        <v>209</v>
      </c>
      <c r="C47" s="194" t="s">
        <v>182</v>
      </c>
      <c r="D47" s="210" t="s">
        <v>217</v>
      </c>
      <c r="E47" s="18">
        <f t="shared" si="13"/>
        <v>134</v>
      </c>
      <c r="F47" s="115">
        <v>2</v>
      </c>
      <c r="G47" s="115">
        <v>4</v>
      </c>
      <c r="H47" s="115">
        <v>5</v>
      </c>
      <c r="I47" s="115">
        <v>15</v>
      </c>
      <c r="J47" s="115">
        <v>25</v>
      </c>
      <c r="K47" s="115">
        <v>78</v>
      </c>
      <c r="L47" s="206">
        <v>5</v>
      </c>
      <c r="O47" s="208" t="s">
        <v>209</v>
      </c>
      <c r="P47" s="194" t="s">
        <v>182</v>
      </c>
      <c r="Q47" s="210" t="s">
        <v>217</v>
      </c>
      <c r="R47" s="92">
        <f t="shared" si="14"/>
        <v>2.2061244649324996</v>
      </c>
      <c r="S47" s="90">
        <f t="shared" si="12"/>
        <v>3.2927230819888048E-2</v>
      </c>
      <c r="T47" s="90">
        <f t="shared" si="12"/>
        <v>6.5854461639776096E-2</v>
      </c>
      <c r="U47" s="90">
        <f t="shared" si="12"/>
        <v>8.231807704972012E-2</v>
      </c>
      <c r="V47" s="90">
        <f t="shared" si="12"/>
        <v>0.24695423114916037</v>
      </c>
      <c r="W47" s="90">
        <f t="shared" si="12"/>
        <v>0.41159038524860059</v>
      </c>
      <c r="X47" s="90">
        <f t="shared" si="12"/>
        <v>1.2841620019756339</v>
      </c>
      <c r="Y47" s="91">
        <f t="shared" si="12"/>
        <v>8.231807704972012E-2</v>
      </c>
      <c r="AB47" s="181"/>
      <c r="AC47" s="181"/>
      <c r="AD47" s="181"/>
      <c r="AE47" s="181"/>
      <c r="AF47" s="181"/>
      <c r="AG47" s="181"/>
      <c r="AH47" s="181"/>
      <c r="AI47" s="181"/>
    </row>
    <row r="48" spans="2:35" ht="15.75" customHeight="1">
      <c r="B48" s="208" t="s">
        <v>209</v>
      </c>
      <c r="C48" s="194" t="s">
        <v>184</v>
      </c>
      <c r="D48" s="210" t="s">
        <v>218</v>
      </c>
      <c r="E48" s="18">
        <f t="shared" si="13"/>
        <v>186</v>
      </c>
      <c r="F48" s="115">
        <v>2</v>
      </c>
      <c r="G48" s="115">
        <v>6</v>
      </c>
      <c r="H48" s="115">
        <v>13</v>
      </c>
      <c r="I48" s="115">
        <v>25</v>
      </c>
      <c r="J48" s="115">
        <v>22</v>
      </c>
      <c r="K48" s="115">
        <v>94</v>
      </c>
      <c r="L48" s="206">
        <v>24</v>
      </c>
      <c r="O48" s="208" t="s">
        <v>209</v>
      </c>
      <c r="P48" s="194" t="s">
        <v>184</v>
      </c>
      <c r="Q48" s="210" t="s">
        <v>218</v>
      </c>
      <c r="R48" s="92">
        <f t="shared" si="14"/>
        <v>3.0622324662495886</v>
      </c>
      <c r="S48" s="90">
        <f t="shared" si="12"/>
        <v>3.2927230819888048E-2</v>
      </c>
      <c r="T48" s="90">
        <f t="shared" si="12"/>
        <v>9.8781692459664158E-2</v>
      </c>
      <c r="U48" s="90">
        <f t="shared" si="12"/>
        <v>0.2140270003292723</v>
      </c>
      <c r="V48" s="90">
        <f t="shared" si="12"/>
        <v>0.41159038524860059</v>
      </c>
      <c r="W48" s="90">
        <f t="shared" si="12"/>
        <v>0.36219953901876856</v>
      </c>
      <c r="X48" s="90">
        <f t="shared" si="12"/>
        <v>1.5475798485347383</v>
      </c>
      <c r="Y48" s="91">
        <f t="shared" si="12"/>
        <v>0.39512676983865663</v>
      </c>
      <c r="AB48" s="181"/>
      <c r="AC48" s="181"/>
      <c r="AD48" s="181"/>
      <c r="AE48" s="181"/>
      <c r="AF48" s="181"/>
      <c r="AG48" s="181"/>
      <c r="AH48" s="181"/>
      <c r="AI48" s="181"/>
    </row>
    <row r="49" spans="2:35" ht="15.75" customHeight="1">
      <c r="B49" s="208" t="s">
        <v>209</v>
      </c>
      <c r="C49" s="194" t="s">
        <v>187</v>
      </c>
      <c r="D49" s="210" t="s">
        <v>219</v>
      </c>
      <c r="E49" s="18">
        <f t="shared" si="13"/>
        <v>98</v>
      </c>
      <c r="F49" s="115">
        <v>5</v>
      </c>
      <c r="G49" s="115">
        <v>2</v>
      </c>
      <c r="H49" s="115">
        <v>5</v>
      </c>
      <c r="I49" s="115">
        <v>10</v>
      </c>
      <c r="J49" s="115">
        <v>18</v>
      </c>
      <c r="K49" s="115">
        <v>58</v>
      </c>
      <c r="L49" s="206"/>
      <c r="O49" s="208" t="s">
        <v>209</v>
      </c>
      <c r="P49" s="194" t="s">
        <v>187</v>
      </c>
      <c r="Q49" s="210" t="s">
        <v>219</v>
      </c>
      <c r="R49" s="92">
        <f t="shared" si="14"/>
        <v>1.6134343101745143</v>
      </c>
      <c r="S49" s="90">
        <f t="shared" si="12"/>
        <v>8.231807704972012E-2</v>
      </c>
      <c r="T49" s="90">
        <f t="shared" si="12"/>
        <v>3.2927230819888048E-2</v>
      </c>
      <c r="U49" s="90">
        <f t="shared" si="12"/>
        <v>8.231807704972012E-2</v>
      </c>
      <c r="V49" s="90">
        <f t="shared" si="12"/>
        <v>0.16463615409944024</v>
      </c>
      <c r="W49" s="90">
        <f t="shared" si="12"/>
        <v>0.29634507737899246</v>
      </c>
      <c r="X49" s="90">
        <f t="shared" si="12"/>
        <v>0.95488969377675337</v>
      </c>
      <c r="Y49" s="91">
        <f t="shared" si="12"/>
        <v>0</v>
      </c>
      <c r="AB49" s="181"/>
      <c r="AC49" s="181"/>
      <c r="AD49" s="181"/>
      <c r="AE49" s="181"/>
      <c r="AF49" s="181"/>
      <c r="AG49" s="181"/>
      <c r="AH49" s="181"/>
      <c r="AI49" s="182"/>
    </row>
    <row r="50" spans="2:35" ht="15.75" customHeight="1">
      <c r="B50" s="208" t="s">
        <v>209</v>
      </c>
      <c r="C50" s="194" t="s">
        <v>189</v>
      </c>
      <c r="D50" s="210" t="s">
        <v>220</v>
      </c>
      <c r="E50" s="18">
        <f t="shared" si="13"/>
        <v>23</v>
      </c>
      <c r="F50" s="115">
        <v>2</v>
      </c>
      <c r="G50" s="115">
        <v>3</v>
      </c>
      <c r="H50" s="115">
        <v>2</v>
      </c>
      <c r="I50" s="115"/>
      <c r="J50" s="115">
        <v>2</v>
      </c>
      <c r="K50" s="115">
        <v>12</v>
      </c>
      <c r="L50" s="206">
        <v>2</v>
      </c>
      <c r="O50" s="208" t="s">
        <v>209</v>
      </c>
      <c r="P50" s="194" t="s">
        <v>189</v>
      </c>
      <c r="Q50" s="210" t="s">
        <v>220</v>
      </c>
      <c r="R50" s="92">
        <f t="shared" si="14"/>
        <v>0.37866315442871257</v>
      </c>
      <c r="S50" s="90">
        <f t="shared" si="12"/>
        <v>3.2927230819888048E-2</v>
      </c>
      <c r="T50" s="90">
        <f t="shared" si="12"/>
        <v>4.9390846229832079E-2</v>
      </c>
      <c r="U50" s="90">
        <f t="shared" si="12"/>
        <v>3.2927230819888048E-2</v>
      </c>
      <c r="V50" s="90">
        <f t="shared" si="12"/>
        <v>0</v>
      </c>
      <c r="W50" s="90">
        <f t="shared" si="12"/>
        <v>3.2927230819888048E-2</v>
      </c>
      <c r="X50" s="90">
        <f t="shared" si="12"/>
        <v>0.19756338491932832</v>
      </c>
      <c r="Y50" s="91">
        <f t="shared" si="12"/>
        <v>3.2927230819888048E-2</v>
      </c>
      <c r="AB50" s="181"/>
      <c r="AC50" s="181"/>
      <c r="AD50" s="181"/>
      <c r="AE50" s="181"/>
      <c r="AF50" s="182"/>
      <c r="AG50" s="181"/>
      <c r="AH50" s="181"/>
      <c r="AI50" s="181"/>
    </row>
    <row r="51" spans="2:35" ht="15.75" customHeight="1">
      <c r="B51" s="208" t="s">
        <v>209</v>
      </c>
      <c r="C51" s="194" t="s">
        <v>191</v>
      </c>
      <c r="D51" s="210" t="s">
        <v>222</v>
      </c>
      <c r="E51" s="18">
        <f t="shared" si="13"/>
        <v>18</v>
      </c>
      <c r="F51" s="115"/>
      <c r="G51" s="115">
        <v>4</v>
      </c>
      <c r="H51" s="115"/>
      <c r="I51" s="115">
        <v>3</v>
      </c>
      <c r="J51" s="115">
        <v>4</v>
      </c>
      <c r="K51" s="115">
        <v>7</v>
      </c>
      <c r="L51" s="206"/>
      <c r="O51" s="208" t="s">
        <v>209</v>
      </c>
      <c r="P51" s="194" t="s">
        <v>191</v>
      </c>
      <c r="Q51" s="210" t="s">
        <v>222</v>
      </c>
      <c r="R51" s="92">
        <f t="shared" si="14"/>
        <v>0.29634507737899246</v>
      </c>
      <c r="S51" s="90">
        <f t="shared" si="12"/>
        <v>0</v>
      </c>
      <c r="T51" s="90">
        <f t="shared" si="12"/>
        <v>6.5854461639776096E-2</v>
      </c>
      <c r="U51" s="90">
        <f t="shared" si="12"/>
        <v>0</v>
      </c>
      <c r="V51" s="90">
        <f t="shared" si="12"/>
        <v>4.9390846229832079E-2</v>
      </c>
      <c r="W51" s="90">
        <f t="shared" si="12"/>
        <v>6.5854461639776096E-2</v>
      </c>
      <c r="X51" s="90">
        <f t="shared" si="12"/>
        <v>0.11524530786960817</v>
      </c>
      <c r="Y51" s="91">
        <f t="shared" si="12"/>
        <v>0</v>
      </c>
      <c r="AB51" s="181"/>
      <c r="AC51" s="182"/>
      <c r="AD51" s="181"/>
      <c r="AE51" s="182"/>
      <c r="AF51" s="181"/>
      <c r="AG51" s="181"/>
      <c r="AH51" s="181"/>
      <c r="AI51" s="182"/>
    </row>
    <row r="52" spans="2:35" ht="15.75" customHeight="1">
      <c r="B52" s="208" t="s">
        <v>209</v>
      </c>
      <c r="C52" s="194" t="s">
        <v>193</v>
      </c>
      <c r="D52" s="210" t="s">
        <v>223</v>
      </c>
      <c r="E52" s="18">
        <f t="shared" si="13"/>
        <v>51</v>
      </c>
      <c r="F52" s="115"/>
      <c r="G52" s="115">
        <v>2</v>
      </c>
      <c r="H52" s="115">
        <v>3</v>
      </c>
      <c r="I52" s="115">
        <v>10</v>
      </c>
      <c r="J52" s="115">
        <v>9</v>
      </c>
      <c r="K52" s="115">
        <v>27</v>
      </c>
      <c r="L52" s="206"/>
      <c r="O52" s="208" t="s">
        <v>209</v>
      </c>
      <c r="P52" s="194" t="s">
        <v>193</v>
      </c>
      <c r="Q52" s="210" t="s">
        <v>223</v>
      </c>
      <c r="R52" s="92">
        <f t="shared" si="14"/>
        <v>0.83964438590714519</v>
      </c>
      <c r="S52" s="90">
        <f t="shared" si="12"/>
        <v>0</v>
      </c>
      <c r="T52" s="90">
        <f t="shared" si="12"/>
        <v>3.2927230819888048E-2</v>
      </c>
      <c r="U52" s="90">
        <f t="shared" si="12"/>
        <v>4.9390846229832079E-2</v>
      </c>
      <c r="V52" s="90">
        <f t="shared" si="12"/>
        <v>0.16463615409944024</v>
      </c>
      <c r="W52" s="90">
        <f t="shared" si="12"/>
        <v>0.14817253868949623</v>
      </c>
      <c r="X52" s="90">
        <f t="shared" si="12"/>
        <v>0.44451761606848866</v>
      </c>
      <c r="Y52" s="91">
        <f t="shared" si="12"/>
        <v>0</v>
      </c>
      <c r="AB52" s="181"/>
      <c r="AC52" s="182"/>
      <c r="AD52" s="181"/>
      <c r="AE52" s="181"/>
      <c r="AF52" s="181"/>
      <c r="AG52" s="181"/>
      <c r="AH52" s="181"/>
      <c r="AI52" s="182"/>
    </row>
    <row r="53" spans="2:35" ht="15.75" customHeight="1">
      <c r="B53" s="208" t="s">
        <v>209</v>
      </c>
      <c r="C53" s="194" t="s">
        <v>195</v>
      </c>
      <c r="D53" s="210" t="s">
        <v>224</v>
      </c>
      <c r="E53" s="18">
        <f t="shared" si="13"/>
        <v>37</v>
      </c>
      <c r="F53" s="115">
        <v>4</v>
      </c>
      <c r="G53" s="115">
        <v>2</v>
      </c>
      <c r="H53" s="115">
        <v>2</v>
      </c>
      <c r="I53" s="115">
        <v>5</v>
      </c>
      <c r="J53" s="115">
        <v>5</v>
      </c>
      <c r="K53" s="115">
        <v>19</v>
      </c>
      <c r="L53" s="206"/>
      <c r="O53" s="208" t="s">
        <v>209</v>
      </c>
      <c r="P53" s="194" t="s">
        <v>195</v>
      </c>
      <c r="Q53" s="210" t="s">
        <v>224</v>
      </c>
      <c r="R53" s="92">
        <f t="shared" si="14"/>
        <v>0.60915377016792882</v>
      </c>
      <c r="S53" s="90">
        <f t="shared" si="12"/>
        <v>6.5854461639776096E-2</v>
      </c>
      <c r="T53" s="90">
        <f t="shared" si="12"/>
        <v>3.2927230819888048E-2</v>
      </c>
      <c r="U53" s="90">
        <f t="shared" si="12"/>
        <v>3.2927230819888048E-2</v>
      </c>
      <c r="V53" s="90">
        <f t="shared" si="12"/>
        <v>8.231807704972012E-2</v>
      </c>
      <c r="W53" s="90">
        <f t="shared" si="12"/>
        <v>8.231807704972012E-2</v>
      </c>
      <c r="X53" s="90">
        <f t="shared" si="12"/>
        <v>0.31280869278893647</v>
      </c>
      <c r="Y53" s="91">
        <f t="shared" si="12"/>
        <v>0</v>
      </c>
      <c r="AB53" s="181"/>
      <c r="AC53" s="181"/>
      <c r="AD53" s="181"/>
      <c r="AE53" s="181"/>
      <c r="AF53" s="181"/>
      <c r="AG53" s="181"/>
      <c r="AH53" s="181"/>
      <c r="AI53" s="182"/>
    </row>
    <row r="54" spans="2:35" ht="15.75" customHeight="1">
      <c r="B54" s="208" t="s">
        <v>225</v>
      </c>
      <c r="C54" s="194" t="s">
        <v>170</v>
      </c>
      <c r="D54" s="210" t="s">
        <v>226</v>
      </c>
      <c r="E54" s="18">
        <f t="shared" si="13"/>
        <v>73</v>
      </c>
      <c r="F54" s="115">
        <v>6</v>
      </c>
      <c r="G54" s="115">
        <v>1</v>
      </c>
      <c r="H54" s="115">
        <v>4</v>
      </c>
      <c r="I54" s="115">
        <v>3</v>
      </c>
      <c r="J54" s="115">
        <v>9</v>
      </c>
      <c r="K54" s="115">
        <v>50</v>
      </c>
      <c r="L54" s="206"/>
      <c r="O54" s="208" t="s">
        <v>225</v>
      </c>
      <c r="P54" s="194" t="s">
        <v>170</v>
      </c>
      <c r="Q54" s="210" t="s">
        <v>226</v>
      </c>
      <c r="R54" s="92">
        <f t="shared" si="14"/>
        <v>1.2018439249259139</v>
      </c>
      <c r="S54" s="90">
        <f t="shared" si="12"/>
        <v>9.8781692459664158E-2</v>
      </c>
      <c r="T54" s="90">
        <f t="shared" si="12"/>
        <v>1.6463615409944024E-2</v>
      </c>
      <c r="U54" s="90">
        <f t="shared" si="12"/>
        <v>6.5854461639776096E-2</v>
      </c>
      <c r="V54" s="90">
        <f t="shared" si="12"/>
        <v>4.9390846229832079E-2</v>
      </c>
      <c r="W54" s="90">
        <f t="shared" si="12"/>
        <v>0.14817253868949623</v>
      </c>
      <c r="X54" s="90">
        <f t="shared" si="12"/>
        <v>0.82318077049720118</v>
      </c>
      <c r="Y54" s="91">
        <f t="shared" si="12"/>
        <v>0</v>
      </c>
      <c r="AB54" s="181"/>
      <c r="AC54" s="181"/>
      <c r="AD54" s="181"/>
      <c r="AE54" s="181"/>
      <c r="AF54" s="181"/>
      <c r="AG54" s="181"/>
      <c r="AH54" s="181"/>
      <c r="AI54" s="182"/>
    </row>
    <row r="55" spans="2:35" ht="15.75" customHeight="1">
      <c r="B55" s="208" t="s">
        <v>225</v>
      </c>
      <c r="C55" s="194" t="s">
        <v>172</v>
      </c>
      <c r="D55" s="210" t="s">
        <v>227</v>
      </c>
      <c r="E55" s="18">
        <f t="shared" si="13"/>
        <v>34</v>
      </c>
      <c r="F55" s="115"/>
      <c r="G55" s="115">
        <v>1</v>
      </c>
      <c r="H55" s="115">
        <v>2</v>
      </c>
      <c r="I55" s="115">
        <v>6</v>
      </c>
      <c r="J55" s="115">
        <v>9</v>
      </c>
      <c r="K55" s="115">
        <v>16</v>
      </c>
      <c r="L55" s="206"/>
      <c r="O55" s="208" t="s">
        <v>225</v>
      </c>
      <c r="P55" s="194" t="s">
        <v>172</v>
      </c>
      <c r="Q55" s="210" t="s">
        <v>227</v>
      </c>
      <c r="R55" s="92">
        <f t="shared" si="14"/>
        <v>0.55976292393809679</v>
      </c>
      <c r="S55" s="90">
        <f t="shared" si="12"/>
        <v>0</v>
      </c>
      <c r="T55" s="90">
        <f t="shared" si="12"/>
        <v>1.6463615409944024E-2</v>
      </c>
      <c r="U55" s="90">
        <f t="shared" si="12"/>
        <v>3.2927230819888048E-2</v>
      </c>
      <c r="V55" s="90">
        <f t="shared" ref="V55:Y95" si="15">I55/$E$9*100</f>
        <v>9.8781692459664158E-2</v>
      </c>
      <c r="W55" s="90">
        <f t="shared" si="15"/>
        <v>0.14817253868949623</v>
      </c>
      <c r="X55" s="90">
        <f t="shared" si="15"/>
        <v>0.26341784655910438</v>
      </c>
      <c r="Y55" s="91">
        <f t="shared" si="15"/>
        <v>0</v>
      </c>
      <c r="AB55" s="181"/>
      <c r="AC55" s="182"/>
      <c r="AD55" s="181"/>
      <c r="AE55" s="181"/>
      <c r="AF55" s="181"/>
      <c r="AG55" s="181"/>
      <c r="AH55" s="181"/>
      <c r="AI55" s="182"/>
    </row>
    <row r="56" spans="2:35" ht="15.75" customHeight="1">
      <c r="B56" s="208" t="s">
        <v>225</v>
      </c>
      <c r="C56" s="194" t="s">
        <v>174</v>
      </c>
      <c r="D56" s="210" t="s">
        <v>228</v>
      </c>
      <c r="E56" s="18">
        <f t="shared" si="13"/>
        <v>13</v>
      </c>
      <c r="F56" s="115"/>
      <c r="G56" s="115"/>
      <c r="H56" s="115"/>
      <c r="I56" s="115">
        <v>5</v>
      </c>
      <c r="J56" s="115">
        <v>5</v>
      </c>
      <c r="K56" s="115">
        <v>3</v>
      </c>
      <c r="L56" s="206"/>
      <c r="O56" s="208" t="s">
        <v>225</v>
      </c>
      <c r="P56" s="194" t="s">
        <v>174</v>
      </c>
      <c r="Q56" s="210" t="s">
        <v>228</v>
      </c>
      <c r="R56" s="92">
        <f t="shared" si="14"/>
        <v>0.21402700032927233</v>
      </c>
      <c r="S56" s="90">
        <f t="shared" ref="S56:U95" si="16">F56/$E$9*100</f>
        <v>0</v>
      </c>
      <c r="T56" s="90">
        <f t="shared" si="16"/>
        <v>0</v>
      </c>
      <c r="U56" s="90">
        <f t="shared" si="16"/>
        <v>0</v>
      </c>
      <c r="V56" s="90">
        <f t="shared" si="15"/>
        <v>8.231807704972012E-2</v>
      </c>
      <c r="W56" s="90">
        <f t="shared" si="15"/>
        <v>8.231807704972012E-2</v>
      </c>
      <c r="X56" s="90">
        <f t="shared" si="15"/>
        <v>4.9390846229832079E-2</v>
      </c>
      <c r="Y56" s="91">
        <f t="shared" si="15"/>
        <v>0</v>
      </c>
      <c r="AB56" s="181"/>
      <c r="AC56" s="182"/>
      <c r="AD56" s="182"/>
      <c r="AE56" s="182"/>
      <c r="AF56" s="181"/>
      <c r="AG56" s="181"/>
      <c r="AH56" s="181"/>
      <c r="AI56" s="182"/>
    </row>
    <row r="57" spans="2:35" ht="15.75" customHeight="1">
      <c r="B57" s="208" t="s">
        <v>225</v>
      </c>
      <c r="C57" s="194" t="s">
        <v>176</v>
      </c>
      <c r="D57" s="210" t="s">
        <v>229</v>
      </c>
      <c r="E57" s="18">
        <f t="shared" si="13"/>
        <v>41</v>
      </c>
      <c r="F57" s="115">
        <v>8</v>
      </c>
      <c r="G57" s="115">
        <v>4</v>
      </c>
      <c r="H57" s="115"/>
      <c r="I57" s="115">
        <v>4</v>
      </c>
      <c r="J57" s="115">
        <v>7</v>
      </c>
      <c r="K57" s="115">
        <v>18</v>
      </c>
      <c r="L57" s="206"/>
      <c r="O57" s="208" t="s">
        <v>225</v>
      </c>
      <c r="P57" s="194" t="s">
        <v>176</v>
      </c>
      <c r="Q57" s="210" t="s">
        <v>229</v>
      </c>
      <c r="R57" s="92">
        <f t="shared" si="14"/>
        <v>0.67500823180770508</v>
      </c>
      <c r="S57" s="90">
        <f t="shared" si="16"/>
        <v>0.13170892327955219</v>
      </c>
      <c r="T57" s="90">
        <f t="shared" si="16"/>
        <v>6.5854461639776096E-2</v>
      </c>
      <c r="U57" s="90">
        <f t="shared" si="16"/>
        <v>0</v>
      </c>
      <c r="V57" s="90">
        <f t="shared" si="15"/>
        <v>6.5854461639776096E-2</v>
      </c>
      <c r="W57" s="90">
        <f t="shared" si="15"/>
        <v>0.11524530786960817</v>
      </c>
      <c r="X57" s="90">
        <f t="shared" si="15"/>
        <v>0.29634507737899246</v>
      </c>
      <c r="Y57" s="91">
        <f t="shared" si="15"/>
        <v>0</v>
      </c>
      <c r="AB57" s="181"/>
      <c r="AC57" s="181"/>
      <c r="AD57" s="181"/>
      <c r="AE57" s="182"/>
      <c r="AF57" s="181"/>
      <c r="AG57" s="181"/>
      <c r="AH57" s="181"/>
      <c r="AI57" s="182"/>
    </row>
    <row r="58" spans="2:35" ht="15.75" customHeight="1">
      <c r="B58" s="208" t="s">
        <v>225</v>
      </c>
      <c r="C58" s="194" t="s">
        <v>178</v>
      </c>
      <c r="D58" s="210" t="s">
        <v>230</v>
      </c>
      <c r="E58" s="18">
        <f t="shared" si="13"/>
        <v>125</v>
      </c>
      <c r="F58" s="115">
        <v>2</v>
      </c>
      <c r="G58" s="115">
        <v>2</v>
      </c>
      <c r="H58" s="115">
        <v>5</v>
      </c>
      <c r="I58" s="115">
        <v>16</v>
      </c>
      <c r="J58" s="115">
        <v>9</v>
      </c>
      <c r="K58" s="115">
        <v>91</v>
      </c>
      <c r="L58" s="206"/>
      <c r="O58" s="208" t="s">
        <v>225</v>
      </c>
      <c r="P58" s="194" t="s">
        <v>178</v>
      </c>
      <c r="Q58" s="210" t="s">
        <v>230</v>
      </c>
      <c r="R58" s="92">
        <f t="shared" si="14"/>
        <v>2.0579519262430033</v>
      </c>
      <c r="S58" s="90">
        <f t="shared" si="16"/>
        <v>3.2927230819888048E-2</v>
      </c>
      <c r="T58" s="90">
        <f t="shared" si="16"/>
        <v>3.2927230819888048E-2</v>
      </c>
      <c r="U58" s="90">
        <f t="shared" si="16"/>
        <v>8.231807704972012E-2</v>
      </c>
      <c r="V58" s="90">
        <f t="shared" si="15"/>
        <v>0.26341784655910438</v>
      </c>
      <c r="W58" s="90">
        <f t="shared" si="15"/>
        <v>0.14817253868949623</v>
      </c>
      <c r="X58" s="90">
        <f t="shared" si="15"/>
        <v>1.4981890023049063</v>
      </c>
      <c r="Y58" s="91">
        <f t="shared" si="15"/>
        <v>0</v>
      </c>
      <c r="AB58" s="181"/>
      <c r="AC58" s="181"/>
      <c r="AD58" s="181"/>
      <c r="AE58" s="181"/>
      <c r="AF58" s="181"/>
      <c r="AG58" s="181"/>
      <c r="AH58" s="181"/>
      <c r="AI58" s="182"/>
    </row>
    <row r="59" spans="2:35" ht="15.75" customHeight="1">
      <c r="B59" s="208" t="s">
        <v>225</v>
      </c>
      <c r="C59" s="194" t="s">
        <v>180</v>
      </c>
      <c r="D59" s="210" t="s">
        <v>231</v>
      </c>
      <c r="E59" s="18">
        <f t="shared" si="13"/>
        <v>31</v>
      </c>
      <c r="F59" s="115">
        <v>9</v>
      </c>
      <c r="G59" s="115">
        <v>4</v>
      </c>
      <c r="H59" s="115">
        <v>2</v>
      </c>
      <c r="I59" s="115"/>
      <c r="J59" s="115">
        <v>4</v>
      </c>
      <c r="K59" s="115">
        <v>12</v>
      </c>
      <c r="L59" s="206"/>
      <c r="O59" s="208" t="s">
        <v>225</v>
      </c>
      <c r="P59" s="194" t="s">
        <v>180</v>
      </c>
      <c r="Q59" s="210" t="s">
        <v>231</v>
      </c>
      <c r="R59" s="92">
        <f t="shared" si="14"/>
        <v>0.51037207770826476</v>
      </c>
      <c r="S59" s="90">
        <f t="shared" si="16"/>
        <v>0.14817253868949623</v>
      </c>
      <c r="T59" s="90">
        <f t="shared" si="16"/>
        <v>6.5854461639776096E-2</v>
      </c>
      <c r="U59" s="90">
        <f t="shared" si="16"/>
        <v>3.2927230819888048E-2</v>
      </c>
      <c r="V59" s="90">
        <f t="shared" si="15"/>
        <v>0</v>
      </c>
      <c r="W59" s="90">
        <f t="shared" si="15"/>
        <v>6.5854461639776096E-2</v>
      </c>
      <c r="X59" s="90">
        <f t="shared" si="15"/>
        <v>0.19756338491932832</v>
      </c>
      <c r="Y59" s="91">
        <f t="shared" si="15"/>
        <v>0</v>
      </c>
      <c r="AB59" s="181"/>
      <c r="AC59" s="181"/>
      <c r="AD59" s="181"/>
      <c r="AE59" s="181"/>
      <c r="AF59" s="182"/>
      <c r="AG59" s="181"/>
      <c r="AH59" s="181"/>
      <c r="AI59" s="182"/>
    </row>
    <row r="60" spans="2:35" ht="15.75" customHeight="1">
      <c r="B60" s="208" t="s">
        <v>225</v>
      </c>
      <c r="C60" s="194" t="s">
        <v>182</v>
      </c>
      <c r="D60" s="210" t="s">
        <v>232</v>
      </c>
      <c r="E60" s="18">
        <f t="shared" si="13"/>
        <v>17</v>
      </c>
      <c r="F60" s="115"/>
      <c r="G60" s="115"/>
      <c r="H60" s="115"/>
      <c r="I60" s="115">
        <v>1</v>
      </c>
      <c r="J60" s="115">
        <v>3</v>
      </c>
      <c r="K60" s="115">
        <v>13</v>
      </c>
      <c r="L60" s="206"/>
      <c r="O60" s="208" t="s">
        <v>225</v>
      </c>
      <c r="P60" s="194" t="s">
        <v>182</v>
      </c>
      <c r="Q60" s="210" t="s">
        <v>232</v>
      </c>
      <c r="R60" s="92">
        <f t="shared" si="14"/>
        <v>0.2798814619690484</v>
      </c>
      <c r="S60" s="90">
        <f t="shared" si="16"/>
        <v>0</v>
      </c>
      <c r="T60" s="90">
        <f t="shared" si="16"/>
        <v>0</v>
      </c>
      <c r="U60" s="90">
        <f t="shared" si="16"/>
        <v>0</v>
      </c>
      <c r="V60" s="90">
        <f t="shared" si="15"/>
        <v>1.6463615409944024E-2</v>
      </c>
      <c r="W60" s="90">
        <f t="shared" si="15"/>
        <v>4.9390846229832079E-2</v>
      </c>
      <c r="X60" s="90">
        <f t="shared" si="15"/>
        <v>0.2140270003292723</v>
      </c>
      <c r="Y60" s="91">
        <f t="shared" si="15"/>
        <v>0</v>
      </c>
      <c r="AB60" s="181"/>
      <c r="AC60" s="182"/>
      <c r="AD60" s="182"/>
      <c r="AE60" s="182"/>
      <c r="AF60" s="181"/>
      <c r="AG60" s="181"/>
      <c r="AH60" s="181"/>
      <c r="AI60" s="182"/>
    </row>
    <row r="61" spans="2:35" ht="15.75" customHeight="1">
      <c r="B61" s="208" t="s">
        <v>225</v>
      </c>
      <c r="C61" s="194" t="s">
        <v>184</v>
      </c>
      <c r="D61" s="210" t="s">
        <v>233</v>
      </c>
      <c r="E61" s="18">
        <f t="shared" si="13"/>
        <v>19</v>
      </c>
      <c r="F61" s="115"/>
      <c r="G61" s="115"/>
      <c r="H61" s="115">
        <v>3</v>
      </c>
      <c r="I61" s="115">
        <v>1</v>
      </c>
      <c r="J61" s="115">
        <v>1</v>
      </c>
      <c r="K61" s="115">
        <v>12</v>
      </c>
      <c r="L61" s="206">
        <v>2</v>
      </c>
      <c r="O61" s="208" t="s">
        <v>225</v>
      </c>
      <c r="P61" s="194" t="s">
        <v>184</v>
      </c>
      <c r="Q61" s="210" t="s">
        <v>233</v>
      </c>
      <c r="R61" s="92">
        <f t="shared" si="14"/>
        <v>0.31280869278893653</v>
      </c>
      <c r="S61" s="90">
        <f t="shared" si="16"/>
        <v>0</v>
      </c>
      <c r="T61" s="90">
        <f t="shared" si="16"/>
        <v>0</v>
      </c>
      <c r="U61" s="90">
        <f t="shared" si="16"/>
        <v>4.9390846229832079E-2</v>
      </c>
      <c r="V61" s="90">
        <f t="shared" si="15"/>
        <v>1.6463615409944024E-2</v>
      </c>
      <c r="W61" s="90">
        <f t="shared" si="15"/>
        <v>1.6463615409944024E-2</v>
      </c>
      <c r="X61" s="90">
        <f t="shared" si="15"/>
        <v>0.19756338491932832</v>
      </c>
      <c r="Y61" s="91">
        <f t="shared" si="15"/>
        <v>3.2927230819888048E-2</v>
      </c>
      <c r="AB61" s="181"/>
      <c r="AC61" s="182"/>
      <c r="AD61" s="182"/>
      <c r="AE61" s="181"/>
      <c r="AF61" s="181"/>
      <c r="AG61" s="181"/>
      <c r="AH61" s="181"/>
      <c r="AI61" s="181"/>
    </row>
    <row r="62" spans="2:35" ht="15.75" customHeight="1">
      <c r="B62" s="208" t="s">
        <v>225</v>
      </c>
      <c r="C62" s="194" t="s">
        <v>187</v>
      </c>
      <c r="D62" s="210" t="s">
        <v>234</v>
      </c>
      <c r="E62" s="18">
        <f t="shared" si="13"/>
        <v>17</v>
      </c>
      <c r="F62" s="115">
        <v>5</v>
      </c>
      <c r="G62" s="115">
        <v>2</v>
      </c>
      <c r="H62" s="115">
        <v>2</v>
      </c>
      <c r="I62" s="115">
        <v>2</v>
      </c>
      <c r="J62" s="115"/>
      <c r="K62" s="115">
        <v>6</v>
      </c>
      <c r="L62" s="206"/>
      <c r="O62" s="208" t="s">
        <v>225</v>
      </c>
      <c r="P62" s="194" t="s">
        <v>187</v>
      </c>
      <c r="Q62" s="210" t="s">
        <v>234</v>
      </c>
      <c r="R62" s="92">
        <f t="shared" si="14"/>
        <v>0.2798814619690484</v>
      </c>
      <c r="S62" s="90">
        <f t="shared" si="16"/>
        <v>8.231807704972012E-2</v>
      </c>
      <c r="T62" s="90">
        <f t="shared" si="16"/>
        <v>3.2927230819888048E-2</v>
      </c>
      <c r="U62" s="90">
        <f t="shared" si="16"/>
        <v>3.2927230819888048E-2</v>
      </c>
      <c r="V62" s="90">
        <f t="shared" si="15"/>
        <v>3.2927230819888048E-2</v>
      </c>
      <c r="W62" s="90">
        <f t="shared" si="15"/>
        <v>0</v>
      </c>
      <c r="X62" s="90">
        <f t="shared" si="15"/>
        <v>9.8781692459664158E-2</v>
      </c>
      <c r="Y62" s="91">
        <f t="shared" si="15"/>
        <v>0</v>
      </c>
      <c r="AB62" s="181"/>
      <c r="AC62" s="181"/>
      <c r="AD62" s="181"/>
      <c r="AE62" s="181"/>
      <c r="AF62" s="181"/>
      <c r="AG62" s="182"/>
      <c r="AH62" s="181"/>
      <c r="AI62" s="182"/>
    </row>
    <row r="63" spans="2:35" ht="15.75" customHeight="1">
      <c r="B63" s="208" t="s">
        <v>225</v>
      </c>
      <c r="C63" s="194" t="s">
        <v>189</v>
      </c>
      <c r="D63" s="210" t="s">
        <v>235</v>
      </c>
      <c r="E63" s="18">
        <f t="shared" si="13"/>
        <v>6</v>
      </c>
      <c r="F63" s="115"/>
      <c r="G63" s="115">
        <v>3</v>
      </c>
      <c r="H63" s="115">
        <v>2</v>
      </c>
      <c r="I63" s="115">
        <v>1</v>
      </c>
      <c r="J63" s="115"/>
      <c r="K63" s="115"/>
      <c r="L63" s="206"/>
      <c r="O63" s="208" t="s">
        <v>225</v>
      </c>
      <c r="P63" s="194" t="s">
        <v>189</v>
      </c>
      <c r="Q63" s="210" t="s">
        <v>235</v>
      </c>
      <c r="R63" s="92">
        <f t="shared" si="14"/>
        <v>9.8781692459664158E-2</v>
      </c>
      <c r="S63" s="90">
        <f t="shared" si="16"/>
        <v>0</v>
      </c>
      <c r="T63" s="90">
        <f t="shared" si="16"/>
        <v>4.9390846229832079E-2</v>
      </c>
      <c r="U63" s="90">
        <f t="shared" si="16"/>
        <v>3.2927230819888048E-2</v>
      </c>
      <c r="V63" s="90">
        <f t="shared" si="15"/>
        <v>1.6463615409944024E-2</v>
      </c>
      <c r="W63" s="90">
        <f t="shared" si="15"/>
        <v>0</v>
      </c>
      <c r="X63" s="90">
        <f t="shared" si="15"/>
        <v>0</v>
      </c>
      <c r="Y63" s="91">
        <f t="shared" si="15"/>
        <v>0</v>
      </c>
      <c r="AB63" s="181"/>
      <c r="AC63" s="182"/>
      <c r="AD63" s="181"/>
      <c r="AE63" s="181"/>
      <c r="AF63" s="181"/>
      <c r="AG63" s="182"/>
      <c r="AH63" s="182"/>
      <c r="AI63" s="182"/>
    </row>
    <row r="64" spans="2:35" ht="15.75" customHeight="1">
      <c r="B64" s="208" t="s">
        <v>225</v>
      </c>
      <c r="C64" s="194" t="s">
        <v>191</v>
      </c>
      <c r="D64" s="210" t="s">
        <v>236</v>
      </c>
      <c r="E64" s="18">
        <f t="shared" si="13"/>
        <v>87</v>
      </c>
      <c r="F64" s="115">
        <v>39</v>
      </c>
      <c r="G64" s="115">
        <v>12</v>
      </c>
      <c r="H64" s="115">
        <v>3</v>
      </c>
      <c r="I64" s="115">
        <v>6</v>
      </c>
      <c r="J64" s="115">
        <v>9</v>
      </c>
      <c r="K64" s="115">
        <v>18</v>
      </c>
      <c r="L64" s="206"/>
      <c r="O64" s="208" t="s">
        <v>225</v>
      </c>
      <c r="P64" s="194" t="s">
        <v>191</v>
      </c>
      <c r="Q64" s="210" t="s">
        <v>236</v>
      </c>
      <c r="R64" s="92">
        <f t="shared" si="14"/>
        <v>1.4323345406651302</v>
      </c>
      <c r="S64" s="90">
        <f t="shared" si="16"/>
        <v>0.64208100098781695</v>
      </c>
      <c r="T64" s="90">
        <f t="shared" si="16"/>
        <v>0.19756338491932832</v>
      </c>
      <c r="U64" s="90">
        <f t="shared" si="16"/>
        <v>4.9390846229832079E-2</v>
      </c>
      <c r="V64" s="90">
        <f t="shared" si="15"/>
        <v>9.8781692459664158E-2</v>
      </c>
      <c r="W64" s="90">
        <f t="shared" si="15"/>
        <v>0.14817253868949623</v>
      </c>
      <c r="X64" s="90">
        <f t="shared" si="15"/>
        <v>0.29634507737899246</v>
      </c>
      <c r="Y64" s="91">
        <f t="shared" si="15"/>
        <v>0</v>
      </c>
      <c r="AB64" s="181"/>
      <c r="AC64" s="181"/>
      <c r="AD64" s="181"/>
      <c r="AE64" s="181"/>
      <c r="AF64" s="181"/>
      <c r="AG64" s="181"/>
      <c r="AH64" s="181"/>
      <c r="AI64" s="182"/>
    </row>
    <row r="65" spans="2:35" ht="15.75" customHeight="1">
      <c r="B65" s="208" t="s">
        <v>237</v>
      </c>
      <c r="C65" s="194" t="s">
        <v>170</v>
      </c>
      <c r="D65" s="210" t="s">
        <v>238</v>
      </c>
      <c r="E65" s="18">
        <f t="shared" si="13"/>
        <v>9</v>
      </c>
      <c r="F65" s="115">
        <v>1</v>
      </c>
      <c r="G65" s="115">
        <v>2</v>
      </c>
      <c r="H65" s="115">
        <v>1</v>
      </c>
      <c r="I65" s="115">
        <v>1</v>
      </c>
      <c r="J65" s="115"/>
      <c r="K65" s="115">
        <v>4</v>
      </c>
      <c r="L65" s="206"/>
      <c r="O65" s="208" t="s">
        <v>237</v>
      </c>
      <c r="P65" s="194" t="s">
        <v>170</v>
      </c>
      <c r="Q65" s="210" t="s">
        <v>238</v>
      </c>
      <c r="R65" s="92">
        <f t="shared" si="14"/>
        <v>0.1481725386894962</v>
      </c>
      <c r="S65" s="90">
        <f t="shared" si="16"/>
        <v>1.6463615409944024E-2</v>
      </c>
      <c r="T65" s="90">
        <f t="shared" si="16"/>
        <v>3.2927230819888048E-2</v>
      </c>
      <c r="U65" s="90">
        <f t="shared" si="16"/>
        <v>1.6463615409944024E-2</v>
      </c>
      <c r="V65" s="90">
        <f t="shared" si="15"/>
        <v>1.6463615409944024E-2</v>
      </c>
      <c r="W65" s="90">
        <f t="shared" si="15"/>
        <v>0</v>
      </c>
      <c r="X65" s="90">
        <f t="shared" si="15"/>
        <v>6.5854461639776096E-2</v>
      </c>
      <c r="Y65" s="91">
        <f t="shared" si="15"/>
        <v>0</v>
      </c>
      <c r="AB65" s="181"/>
      <c r="AC65" s="181"/>
      <c r="AD65" s="181"/>
      <c r="AE65" s="181"/>
      <c r="AF65" s="181"/>
      <c r="AG65" s="182"/>
      <c r="AH65" s="181"/>
      <c r="AI65" s="182"/>
    </row>
    <row r="66" spans="2:35" ht="15.75" customHeight="1">
      <c r="B66" s="208" t="s">
        <v>237</v>
      </c>
      <c r="C66" s="194" t="s">
        <v>172</v>
      </c>
      <c r="D66" s="210" t="s">
        <v>239</v>
      </c>
      <c r="E66" s="18">
        <f t="shared" si="13"/>
        <v>3</v>
      </c>
      <c r="F66" s="115"/>
      <c r="G66" s="115"/>
      <c r="H66" s="115"/>
      <c r="I66" s="115"/>
      <c r="J66" s="115">
        <v>1</v>
      </c>
      <c r="K66" s="115">
        <v>2</v>
      </c>
      <c r="L66" s="206"/>
      <c r="O66" s="208" t="s">
        <v>237</v>
      </c>
      <c r="P66" s="194" t="s">
        <v>172</v>
      </c>
      <c r="Q66" s="210" t="s">
        <v>239</v>
      </c>
      <c r="R66" s="92">
        <f t="shared" si="14"/>
        <v>4.9390846229832072E-2</v>
      </c>
      <c r="S66" s="90">
        <f t="shared" si="16"/>
        <v>0</v>
      </c>
      <c r="T66" s="90">
        <f t="shared" si="16"/>
        <v>0</v>
      </c>
      <c r="U66" s="90">
        <f t="shared" si="16"/>
        <v>0</v>
      </c>
      <c r="V66" s="90">
        <f t="shared" si="15"/>
        <v>0</v>
      </c>
      <c r="W66" s="90">
        <f t="shared" si="15"/>
        <v>1.6463615409944024E-2</v>
      </c>
      <c r="X66" s="90">
        <f t="shared" si="15"/>
        <v>3.2927230819888048E-2</v>
      </c>
      <c r="Y66" s="91">
        <f t="shared" si="15"/>
        <v>0</v>
      </c>
      <c r="AB66" s="181"/>
      <c r="AC66" s="182"/>
      <c r="AD66" s="182"/>
      <c r="AE66" s="182"/>
      <c r="AF66" s="182"/>
      <c r="AG66" s="181"/>
      <c r="AH66" s="181"/>
      <c r="AI66" s="182"/>
    </row>
    <row r="67" spans="2:35" ht="15.75" customHeight="1">
      <c r="B67" s="208" t="s">
        <v>237</v>
      </c>
      <c r="C67" s="194" t="s">
        <v>174</v>
      </c>
      <c r="D67" s="210" t="s">
        <v>240</v>
      </c>
      <c r="E67" s="18">
        <f t="shared" si="13"/>
        <v>7</v>
      </c>
      <c r="F67" s="115"/>
      <c r="G67" s="115"/>
      <c r="H67" s="115"/>
      <c r="I67" s="115">
        <v>1</v>
      </c>
      <c r="J67" s="115">
        <v>3</v>
      </c>
      <c r="K67" s="115">
        <v>3</v>
      </c>
      <c r="L67" s="206"/>
      <c r="O67" s="208" t="s">
        <v>237</v>
      </c>
      <c r="P67" s="194" t="s">
        <v>174</v>
      </c>
      <c r="Q67" s="210" t="s">
        <v>240</v>
      </c>
      <c r="R67" s="92">
        <f t="shared" si="14"/>
        <v>0.11524530786960818</v>
      </c>
      <c r="S67" s="90">
        <f t="shared" si="16"/>
        <v>0</v>
      </c>
      <c r="T67" s="90">
        <f t="shared" si="16"/>
        <v>0</v>
      </c>
      <c r="U67" s="90">
        <f t="shared" si="16"/>
        <v>0</v>
      </c>
      <c r="V67" s="90">
        <f t="shared" si="15"/>
        <v>1.6463615409944024E-2</v>
      </c>
      <c r="W67" s="90">
        <f t="shared" si="15"/>
        <v>4.9390846229832079E-2</v>
      </c>
      <c r="X67" s="90">
        <f t="shared" si="15"/>
        <v>4.9390846229832079E-2</v>
      </c>
      <c r="Y67" s="91">
        <f t="shared" si="15"/>
        <v>0</v>
      </c>
      <c r="AB67" s="181"/>
      <c r="AC67" s="182"/>
      <c r="AD67" s="182"/>
      <c r="AE67" s="182"/>
      <c r="AF67" s="181"/>
      <c r="AG67" s="181"/>
      <c r="AH67" s="181"/>
      <c r="AI67" s="182"/>
    </row>
    <row r="68" spans="2:35" ht="15.75" customHeight="1">
      <c r="B68" s="208" t="s">
        <v>237</v>
      </c>
      <c r="C68" s="194" t="s">
        <v>176</v>
      </c>
      <c r="D68" s="210" t="s">
        <v>241</v>
      </c>
      <c r="E68" s="18">
        <f t="shared" si="13"/>
        <v>20</v>
      </c>
      <c r="F68" s="115">
        <v>14</v>
      </c>
      <c r="G68" s="115">
        <v>2</v>
      </c>
      <c r="H68" s="115"/>
      <c r="I68" s="115">
        <v>1</v>
      </c>
      <c r="J68" s="115"/>
      <c r="K68" s="115">
        <v>2</v>
      </c>
      <c r="L68" s="206">
        <v>1</v>
      </c>
      <c r="O68" s="208" t="s">
        <v>237</v>
      </c>
      <c r="P68" s="194" t="s">
        <v>176</v>
      </c>
      <c r="Q68" s="210" t="s">
        <v>241</v>
      </c>
      <c r="R68" s="92">
        <f t="shared" si="14"/>
        <v>0.32927230819888043</v>
      </c>
      <c r="S68" s="90">
        <f t="shared" si="16"/>
        <v>0.23049061573921634</v>
      </c>
      <c r="T68" s="90">
        <f t="shared" si="16"/>
        <v>3.2927230819888048E-2</v>
      </c>
      <c r="U68" s="90">
        <f t="shared" si="16"/>
        <v>0</v>
      </c>
      <c r="V68" s="90">
        <f t="shared" si="15"/>
        <v>1.6463615409944024E-2</v>
      </c>
      <c r="W68" s="90">
        <f t="shared" si="15"/>
        <v>0</v>
      </c>
      <c r="X68" s="90">
        <f t="shared" si="15"/>
        <v>3.2927230819888048E-2</v>
      </c>
      <c r="Y68" s="91">
        <f t="shared" si="15"/>
        <v>1.6463615409944024E-2</v>
      </c>
      <c r="AB68" s="181"/>
      <c r="AC68" s="181"/>
      <c r="AD68" s="181"/>
      <c r="AE68" s="182"/>
      <c r="AF68" s="181"/>
      <c r="AG68" s="182"/>
      <c r="AH68" s="181"/>
      <c r="AI68" s="181"/>
    </row>
    <row r="69" spans="2:35" ht="15.75" customHeight="1">
      <c r="B69" s="208" t="s">
        <v>237</v>
      </c>
      <c r="C69" s="194" t="s">
        <v>178</v>
      </c>
      <c r="D69" s="210" t="s">
        <v>242</v>
      </c>
      <c r="E69" s="18">
        <f t="shared" si="13"/>
        <v>8</v>
      </c>
      <c r="F69" s="115">
        <v>3</v>
      </c>
      <c r="G69" s="115"/>
      <c r="H69" s="115">
        <v>1</v>
      </c>
      <c r="I69" s="115">
        <v>1</v>
      </c>
      <c r="J69" s="115"/>
      <c r="K69" s="115">
        <v>2</v>
      </c>
      <c r="L69" s="206">
        <v>1</v>
      </c>
      <c r="O69" s="208" t="s">
        <v>237</v>
      </c>
      <c r="P69" s="194" t="s">
        <v>178</v>
      </c>
      <c r="Q69" s="210" t="s">
        <v>242</v>
      </c>
      <c r="R69" s="92">
        <f t="shared" si="14"/>
        <v>0.13170892327955219</v>
      </c>
      <c r="S69" s="90">
        <f t="shared" si="16"/>
        <v>4.9390846229832079E-2</v>
      </c>
      <c r="T69" s="90">
        <f t="shared" si="16"/>
        <v>0</v>
      </c>
      <c r="U69" s="90">
        <f t="shared" si="16"/>
        <v>1.6463615409944024E-2</v>
      </c>
      <c r="V69" s="90">
        <f t="shared" si="15"/>
        <v>1.6463615409944024E-2</v>
      </c>
      <c r="W69" s="90">
        <f t="shared" si="15"/>
        <v>0</v>
      </c>
      <c r="X69" s="90">
        <f t="shared" si="15"/>
        <v>3.2927230819888048E-2</v>
      </c>
      <c r="Y69" s="91">
        <f t="shared" si="15"/>
        <v>1.6463615409944024E-2</v>
      </c>
      <c r="AB69" s="181"/>
      <c r="AC69" s="181"/>
      <c r="AD69" s="182"/>
      <c r="AE69" s="181"/>
      <c r="AF69" s="181"/>
      <c r="AG69" s="182"/>
      <c r="AH69" s="181"/>
      <c r="AI69" s="181"/>
    </row>
    <row r="70" spans="2:35" ht="15.75" customHeight="1">
      <c r="B70" s="208" t="s">
        <v>237</v>
      </c>
      <c r="C70" s="194" t="s">
        <v>180</v>
      </c>
      <c r="D70" s="210" t="s">
        <v>243</v>
      </c>
      <c r="E70" s="18">
        <f t="shared" si="13"/>
        <v>21</v>
      </c>
      <c r="F70" s="115">
        <v>13</v>
      </c>
      <c r="G70" s="115"/>
      <c r="H70" s="115">
        <v>3</v>
      </c>
      <c r="I70" s="115">
        <v>1</v>
      </c>
      <c r="J70" s="115">
        <v>2</v>
      </c>
      <c r="K70" s="115">
        <v>2</v>
      </c>
      <c r="L70" s="206"/>
      <c r="O70" s="208" t="s">
        <v>237</v>
      </c>
      <c r="P70" s="194" t="s">
        <v>180</v>
      </c>
      <c r="Q70" s="210" t="s">
        <v>243</v>
      </c>
      <c r="R70" s="92">
        <f t="shared" si="14"/>
        <v>0.34573592360882444</v>
      </c>
      <c r="S70" s="90">
        <f t="shared" si="16"/>
        <v>0.2140270003292723</v>
      </c>
      <c r="T70" s="90">
        <f t="shared" si="16"/>
        <v>0</v>
      </c>
      <c r="U70" s="90">
        <f t="shared" si="16"/>
        <v>4.9390846229832079E-2</v>
      </c>
      <c r="V70" s="90">
        <f t="shared" si="15"/>
        <v>1.6463615409944024E-2</v>
      </c>
      <c r="W70" s="90">
        <f t="shared" si="15"/>
        <v>3.2927230819888048E-2</v>
      </c>
      <c r="X70" s="90">
        <f t="shared" si="15"/>
        <v>3.2927230819888048E-2</v>
      </c>
      <c r="Y70" s="91">
        <f t="shared" si="15"/>
        <v>0</v>
      </c>
      <c r="AB70" s="181"/>
      <c r="AC70" s="181"/>
      <c r="AD70" s="182"/>
      <c r="AE70" s="181"/>
      <c r="AF70" s="181"/>
      <c r="AG70" s="181"/>
      <c r="AH70" s="181"/>
      <c r="AI70" s="182"/>
    </row>
    <row r="71" spans="2:35" ht="15.75" customHeight="1">
      <c r="B71" s="208" t="s">
        <v>237</v>
      </c>
      <c r="C71" s="194" t="s">
        <v>182</v>
      </c>
      <c r="D71" s="210" t="s">
        <v>244</v>
      </c>
      <c r="E71" s="18">
        <f t="shared" si="13"/>
        <v>42</v>
      </c>
      <c r="F71" s="115"/>
      <c r="G71" s="115">
        <v>2</v>
      </c>
      <c r="H71" s="115"/>
      <c r="I71" s="115">
        <v>5</v>
      </c>
      <c r="J71" s="115">
        <v>12</v>
      </c>
      <c r="K71" s="115">
        <v>23</v>
      </c>
      <c r="L71" s="206"/>
      <c r="O71" s="208" t="s">
        <v>237</v>
      </c>
      <c r="P71" s="194" t="s">
        <v>182</v>
      </c>
      <c r="Q71" s="210" t="s">
        <v>244</v>
      </c>
      <c r="R71" s="92">
        <f t="shared" si="14"/>
        <v>0.69147184721764898</v>
      </c>
      <c r="S71" s="90">
        <f t="shared" si="16"/>
        <v>0</v>
      </c>
      <c r="T71" s="90">
        <f t="shared" si="16"/>
        <v>3.2927230819888048E-2</v>
      </c>
      <c r="U71" s="90">
        <f t="shared" si="16"/>
        <v>0</v>
      </c>
      <c r="V71" s="90">
        <f t="shared" si="15"/>
        <v>8.231807704972012E-2</v>
      </c>
      <c r="W71" s="90">
        <f t="shared" si="15"/>
        <v>0.19756338491932832</v>
      </c>
      <c r="X71" s="90">
        <f t="shared" si="15"/>
        <v>0.37866315442871251</v>
      </c>
      <c r="Y71" s="91">
        <f t="shared" si="15"/>
        <v>0</v>
      </c>
      <c r="AB71" s="181"/>
      <c r="AC71" s="182"/>
      <c r="AD71" s="181"/>
      <c r="AE71" s="182"/>
      <c r="AF71" s="181"/>
      <c r="AG71" s="181"/>
      <c r="AH71" s="181"/>
      <c r="AI71" s="182"/>
    </row>
    <row r="72" spans="2:35" ht="15.75" customHeight="1">
      <c r="B72" s="208" t="s">
        <v>237</v>
      </c>
      <c r="C72" s="194" t="s">
        <v>184</v>
      </c>
      <c r="D72" s="210" t="s">
        <v>245</v>
      </c>
      <c r="E72" s="18">
        <f t="shared" si="13"/>
        <v>180</v>
      </c>
      <c r="F72" s="115">
        <v>5</v>
      </c>
      <c r="G72" s="115">
        <v>31</v>
      </c>
      <c r="H72" s="115">
        <v>19</v>
      </c>
      <c r="I72" s="115">
        <v>29</v>
      </c>
      <c r="J72" s="115">
        <v>24</v>
      </c>
      <c r="K72" s="115">
        <v>71</v>
      </c>
      <c r="L72" s="206">
        <v>1</v>
      </c>
      <c r="O72" s="208" t="s">
        <v>237</v>
      </c>
      <c r="P72" s="194" t="s">
        <v>184</v>
      </c>
      <c r="Q72" s="210" t="s">
        <v>245</v>
      </c>
      <c r="R72" s="92">
        <f t="shared" si="14"/>
        <v>2.9634507737899245</v>
      </c>
      <c r="S72" s="90">
        <f t="shared" si="16"/>
        <v>8.231807704972012E-2</v>
      </c>
      <c r="T72" s="90">
        <f t="shared" si="16"/>
        <v>0.51037207770826476</v>
      </c>
      <c r="U72" s="90">
        <f t="shared" si="16"/>
        <v>0.31280869278893647</v>
      </c>
      <c r="V72" s="90">
        <f t="shared" si="15"/>
        <v>0.47744484688837668</v>
      </c>
      <c r="W72" s="90">
        <f t="shared" si="15"/>
        <v>0.39512676983865663</v>
      </c>
      <c r="X72" s="90">
        <f t="shared" si="15"/>
        <v>1.1689166941060256</v>
      </c>
      <c r="Y72" s="91">
        <f t="shared" si="15"/>
        <v>1.6463615409944024E-2</v>
      </c>
      <c r="AB72" s="181"/>
      <c r="AC72" s="181"/>
      <c r="AD72" s="181"/>
      <c r="AE72" s="181"/>
      <c r="AF72" s="181"/>
      <c r="AG72" s="181"/>
      <c r="AH72" s="181"/>
      <c r="AI72" s="181"/>
    </row>
    <row r="73" spans="2:35" ht="15.75" customHeight="1">
      <c r="B73" s="208" t="s">
        <v>237</v>
      </c>
      <c r="C73" s="194" t="s">
        <v>187</v>
      </c>
      <c r="D73" s="210" t="s">
        <v>246</v>
      </c>
      <c r="E73" s="18">
        <f t="shared" si="13"/>
        <v>120</v>
      </c>
      <c r="F73" s="115"/>
      <c r="G73" s="115">
        <v>5</v>
      </c>
      <c r="H73" s="115">
        <v>13</v>
      </c>
      <c r="I73" s="115">
        <v>25</v>
      </c>
      <c r="J73" s="115">
        <v>30</v>
      </c>
      <c r="K73" s="115">
        <v>45</v>
      </c>
      <c r="L73" s="206">
        <v>2</v>
      </c>
      <c r="O73" s="208" t="s">
        <v>237</v>
      </c>
      <c r="P73" s="194" t="s">
        <v>187</v>
      </c>
      <c r="Q73" s="210" t="s">
        <v>246</v>
      </c>
      <c r="R73" s="92">
        <f t="shared" si="14"/>
        <v>1.975633849193283</v>
      </c>
      <c r="S73" s="90">
        <f t="shared" si="16"/>
        <v>0</v>
      </c>
      <c r="T73" s="90">
        <f t="shared" si="16"/>
        <v>8.231807704972012E-2</v>
      </c>
      <c r="U73" s="90">
        <f t="shared" si="16"/>
        <v>0.2140270003292723</v>
      </c>
      <c r="V73" s="90">
        <f t="shared" si="15"/>
        <v>0.41159038524860059</v>
      </c>
      <c r="W73" s="90">
        <f t="shared" si="15"/>
        <v>0.49390846229832075</v>
      </c>
      <c r="X73" s="90">
        <f t="shared" si="15"/>
        <v>0.74086269344748101</v>
      </c>
      <c r="Y73" s="91">
        <f t="shared" si="15"/>
        <v>3.2927230819888048E-2</v>
      </c>
      <c r="AB73" s="181"/>
      <c r="AC73" s="182"/>
      <c r="AD73" s="181"/>
      <c r="AE73" s="181"/>
      <c r="AF73" s="181"/>
      <c r="AG73" s="181"/>
      <c r="AH73" s="181"/>
      <c r="AI73" s="181"/>
    </row>
    <row r="74" spans="2:35" ht="15.75" customHeight="1">
      <c r="B74" s="208" t="s">
        <v>237</v>
      </c>
      <c r="C74" s="194" t="s">
        <v>189</v>
      </c>
      <c r="D74" s="210" t="s">
        <v>247</v>
      </c>
      <c r="E74" s="18">
        <f t="shared" si="13"/>
        <v>38</v>
      </c>
      <c r="F74" s="115">
        <v>3</v>
      </c>
      <c r="G74" s="115"/>
      <c r="H74" s="115">
        <v>4</v>
      </c>
      <c r="I74" s="115">
        <v>5</v>
      </c>
      <c r="J74" s="115">
        <v>8</v>
      </c>
      <c r="K74" s="115">
        <v>18</v>
      </c>
      <c r="L74" s="206"/>
      <c r="O74" s="208" t="s">
        <v>237</v>
      </c>
      <c r="P74" s="194" t="s">
        <v>189</v>
      </c>
      <c r="Q74" s="210" t="s">
        <v>247</v>
      </c>
      <c r="R74" s="92">
        <f t="shared" si="14"/>
        <v>0.62561738557787294</v>
      </c>
      <c r="S74" s="90">
        <f t="shared" si="16"/>
        <v>4.9390846229832079E-2</v>
      </c>
      <c r="T74" s="90">
        <f t="shared" si="16"/>
        <v>0</v>
      </c>
      <c r="U74" s="90">
        <f t="shared" si="16"/>
        <v>6.5854461639776096E-2</v>
      </c>
      <c r="V74" s="90">
        <f t="shared" si="15"/>
        <v>8.231807704972012E-2</v>
      </c>
      <c r="W74" s="90">
        <f t="shared" si="15"/>
        <v>0.13170892327955219</v>
      </c>
      <c r="X74" s="90">
        <f t="shared" si="15"/>
        <v>0.29634507737899246</v>
      </c>
      <c r="Y74" s="91">
        <f t="shared" si="15"/>
        <v>0</v>
      </c>
      <c r="AB74" s="181"/>
      <c r="AC74" s="181"/>
      <c r="AD74" s="182"/>
      <c r="AE74" s="181"/>
      <c r="AF74" s="181"/>
      <c r="AG74" s="181"/>
      <c r="AH74" s="181"/>
      <c r="AI74" s="182"/>
    </row>
    <row r="75" spans="2:35" ht="15.75" customHeight="1">
      <c r="B75" s="208" t="s">
        <v>237</v>
      </c>
      <c r="C75" s="194" t="s">
        <v>191</v>
      </c>
      <c r="D75" s="210" t="s">
        <v>248</v>
      </c>
      <c r="E75" s="18">
        <f t="shared" si="13"/>
        <v>120</v>
      </c>
      <c r="F75" s="115">
        <v>6</v>
      </c>
      <c r="G75" s="115">
        <v>6</v>
      </c>
      <c r="H75" s="115">
        <v>8</v>
      </c>
      <c r="I75" s="115">
        <v>32</v>
      </c>
      <c r="J75" s="115">
        <v>29</v>
      </c>
      <c r="K75" s="115">
        <v>39</v>
      </c>
      <c r="L75" s="206"/>
      <c r="O75" s="208" t="s">
        <v>237</v>
      </c>
      <c r="P75" s="194" t="s">
        <v>191</v>
      </c>
      <c r="Q75" s="210" t="s">
        <v>248</v>
      </c>
      <c r="R75" s="92">
        <f t="shared" si="14"/>
        <v>1.975633849193283</v>
      </c>
      <c r="S75" s="90">
        <f t="shared" si="16"/>
        <v>9.8781692459664158E-2</v>
      </c>
      <c r="T75" s="90">
        <f t="shared" si="16"/>
        <v>9.8781692459664158E-2</v>
      </c>
      <c r="U75" s="90">
        <f t="shared" si="16"/>
        <v>0.13170892327955219</v>
      </c>
      <c r="V75" s="90">
        <f t="shared" si="15"/>
        <v>0.52683569311820877</v>
      </c>
      <c r="W75" s="90">
        <f t="shared" si="15"/>
        <v>0.47744484688837668</v>
      </c>
      <c r="X75" s="90">
        <f t="shared" si="15"/>
        <v>0.64208100098781695</v>
      </c>
      <c r="Y75" s="91">
        <f t="shared" si="15"/>
        <v>0</v>
      </c>
      <c r="AB75" s="181"/>
      <c r="AC75" s="181"/>
      <c r="AD75" s="181"/>
      <c r="AE75" s="181"/>
      <c r="AF75" s="181"/>
      <c r="AG75" s="181"/>
      <c r="AH75" s="181"/>
      <c r="AI75" s="182"/>
    </row>
    <row r="76" spans="2:35" ht="15.75" customHeight="1">
      <c r="B76" s="208" t="s">
        <v>237</v>
      </c>
      <c r="C76" s="194" t="s">
        <v>193</v>
      </c>
      <c r="D76" s="210" t="s">
        <v>249</v>
      </c>
      <c r="E76" s="18">
        <f t="shared" si="13"/>
        <v>77</v>
      </c>
      <c r="F76" s="115">
        <v>3</v>
      </c>
      <c r="G76" s="115">
        <v>12</v>
      </c>
      <c r="H76" s="115">
        <v>7</v>
      </c>
      <c r="I76" s="115">
        <v>15</v>
      </c>
      <c r="J76" s="115">
        <v>18</v>
      </c>
      <c r="K76" s="115">
        <v>21</v>
      </c>
      <c r="L76" s="206">
        <v>1</v>
      </c>
      <c r="O76" s="208" t="s">
        <v>237</v>
      </c>
      <c r="P76" s="194" t="s">
        <v>193</v>
      </c>
      <c r="Q76" s="210" t="s">
        <v>249</v>
      </c>
      <c r="R76" s="92">
        <f t="shared" si="14"/>
        <v>1.2676983865656899</v>
      </c>
      <c r="S76" s="90">
        <f t="shared" si="16"/>
        <v>4.9390846229832079E-2</v>
      </c>
      <c r="T76" s="90">
        <f t="shared" si="16"/>
        <v>0.19756338491932832</v>
      </c>
      <c r="U76" s="90">
        <f t="shared" si="16"/>
        <v>0.11524530786960817</v>
      </c>
      <c r="V76" s="90">
        <f t="shared" si="15"/>
        <v>0.24695423114916037</v>
      </c>
      <c r="W76" s="90">
        <f t="shared" si="15"/>
        <v>0.29634507737899246</v>
      </c>
      <c r="X76" s="90">
        <f t="shared" si="15"/>
        <v>0.34573592360882449</v>
      </c>
      <c r="Y76" s="91">
        <f t="shared" si="15"/>
        <v>1.6463615409944024E-2</v>
      </c>
      <c r="AB76" s="181"/>
      <c r="AC76" s="181"/>
      <c r="AD76" s="181"/>
      <c r="AE76" s="181"/>
      <c r="AF76" s="181"/>
      <c r="AG76" s="181"/>
      <c r="AH76" s="181"/>
      <c r="AI76" s="181"/>
    </row>
    <row r="77" spans="2:35" ht="15.75" customHeight="1">
      <c r="B77" s="208" t="s">
        <v>250</v>
      </c>
      <c r="C77" s="194" t="s">
        <v>170</v>
      </c>
      <c r="D77" s="210" t="s">
        <v>251</v>
      </c>
      <c r="E77" s="18">
        <f t="shared" si="13"/>
        <v>107</v>
      </c>
      <c r="F77" s="115">
        <v>1</v>
      </c>
      <c r="G77" s="115">
        <v>6</v>
      </c>
      <c r="H77" s="115">
        <v>16</v>
      </c>
      <c r="I77" s="115">
        <v>15</v>
      </c>
      <c r="J77" s="115">
        <v>37</v>
      </c>
      <c r="K77" s="115">
        <v>32</v>
      </c>
      <c r="L77" s="206"/>
      <c r="O77" s="208" t="s">
        <v>250</v>
      </c>
      <c r="P77" s="194" t="s">
        <v>170</v>
      </c>
      <c r="Q77" s="210" t="s">
        <v>251</v>
      </c>
      <c r="R77" s="92">
        <f t="shared" si="14"/>
        <v>1.7616068488640106</v>
      </c>
      <c r="S77" s="90">
        <f t="shared" si="16"/>
        <v>1.6463615409944024E-2</v>
      </c>
      <c r="T77" s="90">
        <f t="shared" si="16"/>
        <v>9.8781692459664158E-2</v>
      </c>
      <c r="U77" s="90">
        <f t="shared" si="16"/>
        <v>0.26341784655910438</v>
      </c>
      <c r="V77" s="90">
        <f t="shared" si="15"/>
        <v>0.24695423114916037</v>
      </c>
      <c r="W77" s="90">
        <f t="shared" si="15"/>
        <v>0.60915377016792882</v>
      </c>
      <c r="X77" s="90">
        <f t="shared" si="15"/>
        <v>0.52683569311820877</v>
      </c>
      <c r="Y77" s="91">
        <f t="shared" si="15"/>
        <v>0</v>
      </c>
      <c r="AB77" s="181"/>
      <c r="AC77" s="181"/>
      <c r="AD77" s="181"/>
      <c r="AE77" s="181"/>
      <c r="AF77" s="181"/>
      <c r="AG77" s="181"/>
      <c r="AH77" s="181"/>
      <c r="AI77" s="182"/>
    </row>
    <row r="78" spans="2:35" ht="15.75" customHeight="1">
      <c r="B78" s="208" t="s">
        <v>250</v>
      </c>
      <c r="C78" s="194" t="s">
        <v>172</v>
      </c>
      <c r="D78" s="210" t="s">
        <v>252</v>
      </c>
      <c r="E78" s="18">
        <f t="shared" si="13"/>
        <v>45</v>
      </c>
      <c r="F78" s="115">
        <v>2</v>
      </c>
      <c r="G78" s="115"/>
      <c r="H78" s="115">
        <v>3</v>
      </c>
      <c r="I78" s="115">
        <v>2</v>
      </c>
      <c r="J78" s="115">
        <v>2</v>
      </c>
      <c r="K78" s="115">
        <v>31</v>
      </c>
      <c r="L78" s="206">
        <v>5</v>
      </c>
      <c r="O78" s="208" t="s">
        <v>250</v>
      </c>
      <c r="P78" s="194" t="s">
        <v>172</v>
      </c>
      <c r="Q78" s="210" t="s">
        <v>252</v>
      </c>
      <c r="R78" s="92">
        <f t="shared" si="14"/>
        <v>0.74086269344748112</v>
      </c>
      <c r="S78" s="90">
        <f t="shared" si="16"/>
        <v>3.2927230819888048E-2</v>
      </c>
      <c r="T78" s="90">
        <f t="shared" si="16"/>
        <v>0</v>
      </c>
      <c r="U78" s="90">
        <f t="shared" si="16"/>
        <v>4.9390846229832079E-2</v>
      </c>
      <c r="V78" s="90">
        <f t="shared" si="15"/>
        <v>3.2927230819888048E-2</v>
      </c>
      <c r="W78" s="90">
        <f t="shared" si="15"/>
        <v>3.2927230819888048E-2</v>
      </c>
      <c r="X78" s="90">
        <f t="shared" si="15"/>
        <v>0.51037207770826476</v>
      </c>
      <c r="Y78" s="91">
        <f t="shared" si="15"/>
        <v>8.231807704972012E-2</v>
      </c>
      <c r="AB78" s="181"/>
      <c r="AC78" s="181"/>
      <c r="AD78" s="182"/>
      <c r="AE78" s="181"/>
      <c r="AF78" s="181"/>
      <c r="AG78" s="181"/>
      <c r="AH78" s="181"/>
      <c r="AI78" s="181"/>
    </row>
    <row r="79" spans="2:35" ht="15.75" customHeight="1">
      <c r="B79" s="208" t="s">
        <v>250</v>
      </c>
      <c r="C79" s="194" t="s">
        <v>174</v>
      </c>
      <c r="D79" s="210" t="s">
        <v>253</v>
      </c>
      <c r="E79" s="18">
        <f t="shared" si="13"/>
        <v>96</v>
      </c>
      <c r="F79" s="115"/>
      <c r="G79" s="115"/>
      <c r="H79" s="115">
        <v>6</v>
      </c>
      <c r="I79" s="115">
        <v>28</v>
      </c>
      <c r="J79" s="115">
        <v>19</v>
      </c>
      <c r="K79" s="115">
        <v>43</v>
      </c>
      <c r="L79" s="206"/>
      <c r="O79" s="208" t="s">
        <v>250</v>
      </c>
      <c r="P79" s="194" t="s">
        <v>174</v>
      </c>
      <c r="Q79" s="210" t="s">
        <v>253</v>
      </c>
      <c r="R79" s="92">
        <f t="shared" si="14"/>
        <v>1.5805070793546263</v>
      </c>
      <c r="S79" s="90">
        <f t="shared" si="16"/>
        <v>0</v>
      </c>
      <c r="T79" s="90">
        <f t="shared" si="16"/>
        <v>0</v>
      </c>
      <c r="U79" s="90">
        <f t="shared" si="16"/>
        <v>9.8781692459664158E-2</v>
      </c>
      <c r="V79" s="90">
        <f t="shared" si="15"/>
        <v>0.46098123147843267</v>
      </c>
      <c r="W79" s="90">
        <f t="shared" si="15"/>
        <v>0.31280869278893647</v>
      </c>
      <c r="X79" s="90">
        <f t="shared" si="15"/>
        <v>0.70793546262759299</v>
      </c>
      <c r="Y79" s="91">
        <f t="shared" si="15"/>
        <v>0</v>
      </c>
      <c r="AB79" s="181"/>
      <c r="AC79" s="182"/>
      <c r="AD79" s="182"/>
      <c r="AE79" s="181"/>
      <c r="AF79" s="181"/>
      <c r="AG79" s="181"/>
      <c r="AH79" s="181"/>
      <c r="AI79" s="182"/>
    </row>
    <row r="80" spans="2:35" ht="15.75" customHeight="1">
      <c r="B80" s="208" t="s">
        <v>250</v>
      </c>
      <c r="C80" s="194" t="s">
        <v>176</v>
      </c>
      <c r="D80" s="210" t="s">
        <v>254</v>
      </c>
      <c r="E80" s="18">
        <f t="shared" si="13"/>
        <v>33</v>
      </c>
      <c r="F80" s="115"/>
      <c r="G80" s="115">
        <v>1</v>
      </c>
      <c r="H80" s="115">
        <v>4</v>
      </c>
      <c r="I80" s="115">
        <v>5</v>
      </c>
      <c r="J80" s="115">
        <v>5</v>
      </c>
      <c r="K80" s="115">
        <v>18</v>
      </c>
      <c r="L80" s="206"/>
      <c r="O80" s="208" t="s">
        <v>250</v>
      </c>
      <c r="P80" s="194" t="s">
        <v>176</v>
      </c>
      <c r="Q80" s="210" t="s">
        <v>254</v>
      </c>
      <c r="R80" s="92">
        <f t="shared" si="14"/>
        <v>0.54329930852815278</v>
      </c>
      <c r="S80" s="90">
        <f t="shared" si="16"/>
        <v>0</v>
      </c>
      <c r="T80" s="90">
        <f t="shared" si="16"/>
        <v>1.6463615409944024E-2</v>
      </c>
      <c r="U80" s="90">
        <f t="shared" si="16"/>
        <v>6.5854461639776096E-2</v>
      </c>
      <c r="V80" s="90">
        <f t="shared" si="15"/>
        <v>8.231807704972012E-2</v>
      </c>
      <c r="W80" s="90">
        <f t="shared" si="15"/>
        <v>8.231807704972012E-2</v>
      </c>
      <c r="X80" s="90">
        <f t="shared" si="15"/>
        <v>0.29634507737899246</v>
      </c>
      <c r="Y80" s="91">
        <f t="shared" si="15"/>
        <v>0</v>
      </c>
      <c r="AB80" s="181"/>
      <c r="AC80" s="182"/>
      <c r="AD80" s="181"/>
      <c r="AE80" s="181"/>
      <c r="AF80" s="181"/>
      <c r="AG80" s="181"/>
      <c r="AH80" s="181"/>
      <c r="AI80" s="182"/>
    </row>
    <row r="81" spans="2:35" ht="15.75" customHeight="1">
      <c r="B81" s="208" t="s">
        <v>250</v>
      </c>
      <c r="C81" s="194" t="s">
        <v>178</v>
      </c>
      <c r="D81" s="210" t="s">
        <v>255</v>
      </c>
      <c r="E81" s="18">
        <f t="shared" si="13"/>
        <v>100</v>
      </c>
      <c r="F81" s="115">
        <v>5</v>
      </c>
      <c r="G81" s="115">
        <v>2</v>
      </c>
      <c r="H81" s="115">
        <v>8</v>
      </c>
      <c r="I81" s="115">
        <v>29</v>
      </c>
      <c r="J81" s="115">
        <v>26</v>
      </c>
      <c r="K81" s="115">
        <v>30</v>
      </c>
      <c r="L81" s="206"/>
      <c r="O81" s="208" t="s">
        <v>250</v>
      </c>
      <c r="P81" s="194" t="s">
        <v>178</v>
      </c>
      <c r="Q81" s="210" t="s">
        <v>255</v>
      </c>
      <c r="R81" s="92">
        <f t="shared" si="14"/>
        <v>1.6463615409944024</v>
      </c>
      <c r="S81" s="90">
        <f t="shared" si="16"/>
        <v>8.231807704972012E-2</v>
      </c>
      <c r="T81" s="90">
        <f t="shared" si="16"/>
        <v>3.2927230819888048E-2</v>
      </c>
      <c r="U81" s="90">
        <f t="shared" si="16"/>
        <v>0.13170892327955219</v>
      </c>
      <c r="V81" s="90">
        <f t="shared" si="15"/>
        <v>0.47744484688837668</v>
      </c>
      <c r="W81" s="90">
        <f t="shared" si="15"/>
        <v>0.4280540006585446</v>
      </c>
      <c r="X81" s="90">
        <f t="shared" si="15"/>
        <v>0.49390846229832075</v>
      </c>
      <c r="Y81" s="91">
        <f t="shared" si="15"/>
        <v>0</v>
      </c>
      <c r="AB81" s="181"/>
      <c r="AC81" s="181"/>
      <c r="AD81" s="181"/>
      <c r="AE81" s="181"/>
      <c r="AF81" s="181"/>
      <c r="AG81" s="181"/>
      <c r="AH81" s="181"/>
      <c r="AI81" s="182"/>
    </row>
    <row r="82" spans="2:35" ht="15.75" customHeight="1">
      <c r="B82" s="208" t="s">
        <v>250</v>
      </c>
      <c r="C82" s="194" t="s">
        <v>180</v>
      </c>
      <c r="D82" s="210" t="s">
        <v>256</v>
      </c>
      <c r="E82" s="18">
        <f t="shared" si="13"/>
        <v>18</v>
      </c>
      <c r="F82" s="115">
        <v>1</v>
      </c>
      <c r="G82" s="115"/>
      <c r="H82" s="115">
        <v>1</v>
      </c>
      <c r="I82" s="115">
        <v>1</v>
      </c>
      <c r="J82" s="115">
        <v>8</v>
      </c>
      <c r="K82" s="115">
        <v>6</v>
      </c>
      <c r="L82" s="206">
        <v>1</v>
      </c>
      <c r="O82" s="208" t="s">
        <v>250</v>
      </c>
      <c r="P82" s="194" t="s">
        <v>180</v>
      </c>
      <c r="Q82" s="210" t="s">
        <v>256</v>
      </c>
      <c r="R82" s="92">
        <f t="shared" si="14"/>
        <v>0.29634507737899246</v>
      </c>
      <c r="S82" s="90">
        <f t="shared" si="16"/>
        <v>1.6463615409944024E-2</v>
      </c>
      <c r="T82" s="90">
        <f t="shared" si="16"/>
        <v>0</v>
      </c>
      <c r="U82" s="90">
        <f t="shared" si="16"/>
        <v>1.6463615409944024E-2</v>
      </c>
      <c r="V82" s="90">
        <f t="shared" si="15"/>
        <v>1.6463615409944024E-2</v>
      </c>
      <c r="W82" s="90">
        <f t="shared" si="15"/>
        <v>0.13170892327955219</v>
      </c>
      <c r="X82" s="90">
        <f t="shared" si="15"/>
        <v>9.8781692459664158E-2</v>
      </c>
      <c r="Y82" s="91">
        <f t="shared" si="15"/>
        <v>1.6463615409944024E-2</v>
      </c>
      <c r="AB82" s="181"/>
      <c r="AC82" s="181"/>
      <c r="AD82" s="182"/>
      <c r="AE82" s="181"/>
      <c r="AF82" s="181"/>
      <c r="AG82" s="181"/>
      <c r="AH82" s="181"/>
      <c r="AI82" s="181"/>
    </row>
    <row r="83" spans="2:35" ht="15.75" customHeight="1">
      <c r="B83" s="208" t="s">
        <v>250</v>
      </c>
      <c r="C83" s="194" t="s">
        <v>182</v>
      </c>
      <c r="D83" s="210" t="s">
        <v>257</v>
      </c>
      <c r="E83" s="18">
        <f t="shared" si="13"/>
        <v>1</v>
      </c>
      <c r="F83" s="115"/>
      <c r="G83" s="115"/>
      <c r="H83" s="115"/>
      <c r="I83" s="115">
        <v>1</v>
      </c>
      <c r="J83" s="115"/>
      <c r="K83" s="115"/>
      <c r="L83" s="206"/>
      <c r="O83" s="208" t="s">
        <v>250</v>
      </c>
      <c r="P83" s="194" t="s">
        <v>182</v>
      </c>
      <c r="Q83" s="210" t="s">
        <v>257</v>
      </c>
      <c r="R83" s="92">
        <f t="shared" si="14"/>
        <v>1.6463615409944024E-2</v>
      </c>
      <c r="S83" s="90">
        <f t="shared" si="16"/>
        <v>0</v>
      </c>
      <c r="T83" s="90">
        <f t="shared" si="16"/>
        <v>0</v>
      </c>
      <c r="U83" s="90">
        <f t="shared" si="16"/>
        <v>0</v>
      </c>
      <c r="V83" s="90">
        <f t="shared" si="15"/>
        <v>1.6463615409944024E-2</v>
      </c>
      <c r="W83" s="90">
        <f t="shared" si="15"/>
        <v>0</v>
      </c>
      <c r="X83" s="90">
        <f t="shared" si="15"/>
        <v>0</v>
      </c>
      <c r="Y83" s="91">
        <f t="shared" si="15"/>
        <v>0</v>
      </c>
      <c r="AB83" s="181"/>
      <c r="AC83" s="182"/>
      <c r="AD83" s="182"/>
      <c r="AE83" s="182"/>
      <c r="AF83" s="181"/>
      <c r="AG83" s="182"/>
      <c r="AH83" s="182"/>
      <c r="AI83" s="182"/>
    </row>
    <row r="84" spans="2:35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17">SUM(F84:L84)</f>
        <v>7</v>
      </c>
      <c r="F84" s="115">
        <v>1</v>
      </c>
      <c r="G84" s="115">
        <v>1</v>
      </c>
      <c r="H84" s="115"/>
      <c r="I84" s="115">
        <v>1</v>
      </c>
      <c r="J84" s="115">
        <v>2</v>
      </c>
      <c r="K84" s="115">
        <v>2</v>
      </c>
      <c r="L84" s="206"/>
      <c r="O84" s="208" t="s">
        <v>250</v>
      </c>
      <c r="P84" s="194" t="s">
        <v>184</v>
      </c>
      <c r="Q84" s="210" t="s">
        <v>258</v>
      </c>
      <c r="R84" s="92">
        <f t="shared" ref="R84:R95" si="18">SUM(S84:Y84)</f>
        <v>0.11524530786960817</v>
      </c>
      <c r="S84" s="90">
        <f t="shared" si="16"/>
        <v>1.6463615409944024E-2</v>
      </c>
      <c r="T84" s="90">
        <f t="shared" si="16"/>
        <v>1.6463615409944024E-2</v>
      </c>
      <c r="U84" s="90">
        <f t="shared" si="16"/>
        <v>0</v>
      </c>
      <c r="V84" s="90">
        <f t="shared" si="15"/>
        <v>1.6463615409944024E-2</v>
      </c>
      <c r="W84" s="90">
        <f t="shared" si="15"/>
        <v>3.2927230819888048E-2</v>
      </c>
      <c r="X84" s="90">
        <f t="shared" si="15"/>
        <v>3.2927230819888048E-2</v>
      </c>
      <c r="Y84" s="91">
        <f t="shared" si="15"/>
        <v>0</v>
      </c>
      <c r="AB84" s="181"/>
      <c r="AC84" s="181"/>
      <c r="AD84" s="181"/>
      <c r="AE84" s="182"/>
      <c r="AF84" s="181"/>
      <c r="AG84" s="181"/>
      <c r="AH84" s="181"/>
      <c r="AI84" s="182"/>
    </row>
    <row r="85" spans="2:35" ht="15.75" customHeight="1">
      <c r="B85" s="208" t="s">
        <v>250</v>
      </c>
      <c r="C85" s="194" t="s">
        <v>187</v>
      </c>
      <c r="D85" s="210" t="s">
        <v>259</v>
      </c>
      <c r="E85" s="18">
        <f t="shared" si="17"/>
        <v>48</v>
      </c>
      <c r="F85" s="115">
        <v>1</v>
      </c>
      <c r="G85" s="115">
        <v>1</v>
      </c>
      <c r="H85" s="115">
        <v>6</v>
      </c>
      <c r="I85" s="115">
        <v>9</v>
      </c>
      <c r="J85" s="115">
        <v>22</v>
      </c>
      <c r="K85" s="115">
        <v>9</v>
      </c>
      <c r="L85" s="206"/>
      <c r="O85" s="208" t="s">
        <v>250</v>
      </c>
      <c r="P85" s="194" t="s">
        <v>187</v>
      </c>
      <c r="Q85" s="210" t="s">
        <v>259</v>
      </c>
      <c r="R85" s="92">
        <f t="shared" si="18"/>
        <v>0.79025353967731315</v>
      </c>
      <c r="S85" s="90">
        <f t="shared" si="16"/>
        <v>1.6463615409944024E-2</v>
      </c>
      <c r="T85" s="90">
        <f t="shared" si="16"/>
        <v>1.6463615409944024E-2</v>
      </c>
      <c r="U85" s="90">
        <f t="shared" si="16"/>
        <v>9.8781692459664158E-2</v>
      </c>
      <c r="V85" s="90">
        <f t="shared" si="15"/>
        <v>0.14817253868949623</v>
      </c>
      <c r="W85" s="90">
        <f t="shared" si="15"/>
        <v>0.36219953901876856</v>
      </c>
      <c r="X85" s="90">
        <f t="shared" si="15"/>
        <v>0.14817253868949623</v>
      </c>
      <c r="Y85" s="91">
        <f t="shared" si="15"/>
        <v>0</v>
      </c>
      <c r="AB85" s="181"/>
      <c r="AC85" s="181"/>
      <c r="AD85" s="181"/>
      <c r="AE85" s="181"/>
      <c r="AF85" s="181"/>
      <c r="AG85" s="181"/>
      <c r="AH85" s="181"/>
      <c r="AI85" s="182"/>
    </row>
    <row r="86" spans="2:35" ht="15.75" customHeight="1">
      <c r="B86" s="208" t="s">
        <v>250</v>
      </c>
      <c r="C86" s="194" t="s">
        <v>189</v>
      </c>
      <c r="D86" s="210" t="s">
        <v>260</v>
      </c>
      <c r="E86" s="18">
        <f t="shared" si="17"/>
        <v>27</v>
      </c>
      <c r="F86" s="115"/>
      <c r="G86" s="115">
        <v>1</v>
      </c>
      <c r="H86" s="115">
        <v>2</v>
      </c>
      <c r="I86" s="115">
        <v>4</v>
      </c>
      <c r="J86" s="115">
        <v>7</v>
      </c>
      <c r="K86" s="115">
        <v>13</v>
      </c>
      <c r="L86" s="206"/>
      <c r="O86" s="208" t="s">
        <v>250</v>
      </c>
      <c r="P86" s="194" t="s">
        <v>189</v>
      </c>
      <c r="Q86" s="210" t="s">
        <v>260</v>
      </c>
      <c r="R86" s="92">
        <f t="shared" si="18"/>
        <v>0.44451761606848861</v>
      </c>
      <c r="S86" s="90">
        <f t="shared" si="16"/>
        <v>0</v>
      </c>
      <c r="T86" s="90">
        <f t="shared" si="16"/>
        <v>1.6463615409944024E-2</v>
      </c>
      <c r="U86" s="90">
        <f t="shared" si="16"/>
        <v>3.2927230819888048E-2</v>
      </c>
      <c r="V86" s="90">
        <f t="shared" si="15"/>
        <v>6.5854461639776096E-2</v>
      </c>
      <c r="W86" s="90">
        <f t="shared" si="15"/>
        <v>0.11524530786960817</v>
      </c>
      <c r="X86" s="90">
        <f t="shared" si="15"/>
        <v>0.2140270003292723</v>
      </c>
      <c r="Y86" s="91">
        <f t="shared" si="15"/>
        <v>0</v>
      </c>
      <c r="AB86" s="181"/>
      <c r="AC86" s="182"/>
      <c r="AD86" s="181"/>
      <c r="AE86" s="181"/>
      <c r="AF86" s="181"/>
      <c r="AG86" s="181"/>
      <c r="AH86" s="181"/>
      <c r="AI86" s="182"/>
    </row>
    <row r="87" spans="2:35" ht="15.75" customHeight="1">
      <c r="B87" s="208" t="s">
        <v>261</v>
      </c>
      <c r="C87" s="194" t="s">
        <v>170</v>
      </c>
      <c r="D87" s="210" t="s">
        <v>262</v>
      </c>
      <c r="E87" s="18">
        <f t="shared" si="17"/>
        <v>45</v>
      </c>
      <c r="F87" s="115"/>
      <c r="G87" s="115"/>
      <c r="H87" s="115">
        <v>9</v>
      </c>
      <c r="I87" s="115">
        <v>21</v>
      </c>
      <c r="J87" s="115">
        <v>14</v>
      </c>
      <c r="K87" s="115">
        <v>1</v>
      </c>
      <c r="L87" s="206"/>
      <c r="O87" s="208" t="s">
        <v>261</v>
      </c>
      <c r="P87" s="194" t="s">
        <v>170</v>
      </c>
      <c r="Q87" s="210" t="s">
        <v>262</v>
      </c>
      <c r="R87" s="92">
        <f t="shared" si="18"/>
        <v>0.74086269344748112</v>
      </c>
      <c r="S87" s="90">
        <f t="shared" si="16"/>
        <v>0</v>
      </c>
      <c r="T87" s="90">
        <f t="shared" si="16"/>
        <v>0</v>
      </c>
      <c r="U87" s="90">
        <f t="shared" si="16"/>
        <v>0.14817253868949623</v>
      </c>
      <c r="V87" s="90">
        <f t="shared" si="15"/>
        <v>0.34573592360882449</v>
      </c>
      <c r="W87" s="90">
        <f t="shared" si="15"/>
        <v>0.23049061573921634</v>
      </c>
      <c r="X87" s="90">
        <f t="shared" si="15"/>
        <v>1.6463615409944024E-2</v>
      </c>
      <c r="Y87" s="91">
        <f t="shared" si="15"/>
        <v>0</v>
      </c>
      <c r="AB87" s="181"/>
      <c r="AC87" s="182"/>
      <c r="AD87" s="182"/>
      <c r="AE87" s="181"/>
      <c r="AF87" s="181"/>
      <c r="AG87" s="181"/>
      <c r="AH87" s="181"/>
      <c r="AI87" s="182"/>
    </row>
    <row r="88" spans="2:35" ht="15.75" customHeight="1">
      <c r="B88" s="208" t="s">
        <v>261</v>
      </c>
      <c r="C88" s="194" t="s">
        <v>172</v>
      </c>
      <c r="D88" s="210" t="s">
        <v>263</v>
      </c>
      <c r="E88" s="18">
        <f t="shared" si="17"/>
        <v>170</v>
      </c>
      <c r="F88" s="115"/>
      <c r="G88" s="115">
        <v>2</v>
      </c>
      <c r="H88" s="115">
        <v>10</v>
      </c>
      <c r="I88" s="115">
        <v>73</v>
      </c>
      <c r="J88" s="115">
        <v>33</v>
      </c>
      <c r="K88" s="115">
        <v>46</v>
      </c>
      <c r="L88" s="206">
        <v>6</v>
      </c>
      <c r="O88" s="208" t="s">
        <v>261</v>
      </c>
      <c r="P88" s="194" t="s">
        <v>172</v>
      </c>
      <c r="Q88" s="210" t="s">
        <v>263</v>
      </c>
      <c r="R88" s="92">
        <f t="shared" si="18"/>
        <v>2.798814619690484</v>
      </c>
      <c r="S88" s="90">
        <f t="shared" si="16"/>
        <v>0</v>
      </c>
      <c r="T88" s="90">
        <f t="shared" si="16"/>
        <v>3.2927230819888048E-2</v>
      </c>
      <c r="U88" s="90">
        <f t="shared" si="16"/>
        <v>0.16463615409944024</v>
      </c>
      <c r="V88" s="90">
        <f t="shared" si="15"/>
        <v>1.2018439249259136</v>
      </c>
      <c r="W88" s="90">
        <f t="shared" si="15"/>
        <v>0.54329930852815278</v>
      </c>
      <c r="X88" s="90">
        <f t="shared" si="15"/>
        <v>0.75732630885742502</v>
      </c>
      <c r="Y88" s="91">
        <f t="shared" si="15"/>
        <v>9.8781692459664158E-2</v>
      </c>
      <c r="AB88" s="181"/>
      <c r="AC88" s="182"/>
      <c r="AD88" s="181"/>
      <c r="AE88" s="181"/>
      <c r="AF88" s="181"/>
      <c r="AG88" s="181"/>
      <c r="AH88" s="181"/>
      <c r="AI88" s="181"/>
    </row>
    <row r="89" spans="2:35" ht="15.75" customHeight="1">
      <c r="B89" s="208" t="s">
        <v>261</v>
      </c>
      <c r="C89" s="194" t="s">
        <v>174</v>
      </c>
      <c r="D89" s="210" t="s">
        <v>264</v>
      </c>
      <c r="E89" s="18">
        <f t="shared" si="17"/>
        <v>101</v>
      </c>
      <c r="F89" s="115"/>
      <c r="G89" s="115">
        <v>1</v>
      </c>
      <c r="H89" s="115">
        <v>5</v>
      </c>
      <c r="I89" s="115">
        <v>25</v>
      </c>
      <c r="J89" s="115">
        <v>32</v>
      </c>
      <c r="K89" s="115">
        <v>38</v>
      </c>
      <c r="L89" s="206"/>
      <c r="O89" s="208" t="s">
        <v>261</v>
      </c>
      <c r="P89" s="194" t="s">
        <v>174</v>
      </c>
      <c r="Q89" s="210" t="s">
        <v>264</v>
      </c>
      <c r="R89" s="92">
        <f t="shared" si="18"/>
        <v>1.6628251564043466</v>
      </c>
      <c r="S89" s="90">
        <f t="shared" si="16"/>
        <v>0</v>
      </c>
      <c r="T89" s="90">
        <f t="shared" si="16"/>
        <v>1.6463615409944024E-2</v>
      </c>
      <c r="U89" s="90">
        <f t="shared" si="16"/>
        <v>8.231807704972012E-2</v>
      </c>
      <c r="V89" s="90">
        <f t="shared" si="15"/>
        <v>0.41159038524860059</v>
      </c>
      <c r="W89" s="90">
        <f t="shared" si="15"/>
        <v>0.52683569311820877</v>
      </c>
      <c r="X89" s="90">
        <f t="shared" si="15"/>
        <v>0.62561738557787294</v>
      </c>
      <c r="Y89" s="91">
        <f t="shared" si="15"/>
        <v>0</v>
      </c>
      <c r="AB89" s="181"/>
      <c r="AC89" s="182"/>
      <c r="AD89" s="181"/>
      <c r="AE89" s="181"/>
      <c r="AF89" s="181"/>
      <c r="AG89" s="181"/>
      <c r="AH89" s="181"/>
      <c r="AI89" s="182"/>
    </row>
    <row r="90" spans="2:35" ht="15.75" customHeight="1">
      <c r="B90" s="208" t="s">
        <v>261</v>
      </c>
      <c r="C90" s="194" t="s">
        <v>176</v>
      </c>
      <c r="D90" s="210" t="s">
        <v>265</v>
      </c>
      <c r="E90" s="18">
        <f t="shared" si="17"/>
        <v>17</v>
      </c>
      <c r="F90" s="115"/>
      <c r="G90" s="115"/>
      <c r="H90" s="115">
        <v>1</v>
      </c>
      <c r="I90" s="115">
        <v>2</v>
      </c>
      <c r="J90" s="115">
        <v>1</v>
      </c>
      <c r="K90" s="115">
        <v>13</v>
      </c>
      <c r="L90" s="206"/>
      <c r="O90" s="208" t="s">
        <v>261</v>
      </c>
      <c r="P90" s="194" t="s">
        <v>176</v>
      </c>
      <c r="Q90" s="210" t="s">
        <v>265</v>
      </c>
      <c r="R90" s="92">
        <f t="shared" si="18"/>
        <v>0.2798814619690484</v>
      </c>
      <c r="S90" s="90">
        <f t="shared" si="16"/>
        <v>0</v>
      </c>
      <c r="T90" s="90">
        <f t="shared" si="16"/>
        <v>0</v>
      </c>
      <c r="U90" s="90">
        <f t="shared" si="16"/>
        <v>1.6463615409944024E-2</v>
      </c>
      <c r="V90" s="90">
        <f t="shared" si="15"/>
        <v>3.2927230819888048E-2</v>
      </c>
      <c r="W90" s="90">
        <f t="shared" si="15"/>
        <v>1.6463615409944024E-2</v>
      </c>
      <c r="X90" s="90">
        <f t="shared" si="15"/>
        <v>0.2140270003292723</v>
      </c>
      <c r="Y90" s="91">
        <f t="shared" si="15"/>
        <v>0</v>
      </c>
      <c r="AB90" s="181"/>
      <c r="AC90" s="182"/>
      <c r="AD90" s="182"/>
      <c r="AE90" s="181"/>
      <c r="AF90" s="181"/>
      <c r="AG90" s="181"/>
      <c r="AH90" s="181"/>
      <c r="AI90" s="182"/>
    </row>
    <row r="91" spans="2:35" ht="15.75" customHeight="1">
      <c r="B91" s="208" t="s">
        <v>261</v>
      </c>
      <c r="C91" s="194" t="s">
        <v>178</v>
      </c>
      <c r="D91" s="210" t="s">
        <v>266</v>
      </c>
      <c r="E91" s="18">
        <f t="shared" si="17"/>
        <v>16</v>
      </c>
      <c r="F91" s="115">
        <v>2</v>
      </c>
      <c r="G91" s="115">
        <v>1</v>
      </c>
      <c r="H91" s="115">
        <v>5</v>
      </c>
      <c r="I91" s="115">
        <v>3</v>
      </c>
      <c r="J91" s="115">
        <v>2</v>
      </c>
      <c r="K91" s="115">
        <v>3</v>
      </c>
      <c r="L91" s="206"/>
      <c r="O91" s="208" t="s">
        <v>261</v>
      </c>
      <c r="P91" s="194" t="s">
        <v>178</v>
      </c>
      <c r="Q91" s="210" t="s">
        <v>266</v>
      </c>
      <c r="R91" s="92">
        <f t="shared" si="18"/>
        <v>0.26341784655910438</v>
      </c>
      <c r="S91" s="90">
        <f t="shared" si="16"/>
        <v>3.2927230819888048E-2</v>
      </c>
      <c r="T91" s="90">
        <f t="shared" si="16"/>
        <v>1.6463615409944024E-2</v>
      </c>
      <c r="U91" s="90">
        <f t="shared" si="16"/>
        <v>8.231807704972012E-2</v>
      </c>
      <c r="V91" s="90">
        <f t="shared" si="15"/>
        <v>4.9390846229832079E-2</v>
      </c>
      <c r="W91" s="90">
        <f t="shared" si="15"/>
        <v>3.2927230819888048E-2</v>
      </c>
      <c r="X91" s="90">
        <f t="shared" si="15"/>
        <v>4.9390846229832079E-2</v>
      </c>
      <c r="Y91" s="91">
        <f t="shared" si="15"/>
        <v>0</v>
      </c>
      <c r="AB91" s="181"/>
      <c r="AC91" s="181"/>
      <c r="AD91" s="181"/>
      <c r="AE91" s="181"/>
      <c r="AF91" s="181"/>
      <c r="AG91" s="181"/>
      <c r="AH91" s="181"/>
      <c r="AI91" s="182"/>
    </row>
    <row r="92" spans="2:35" ht="15.75" customHeight="1">
      <c r="B92" s="208" t="s">
        <v>261</v>
      </c>
      <c r="C92" s="194" t="s">
        <v>180</v>
      </c>
      <c r="D92" s="210" t="s">
        <v>267</v>
      </c>
      <c r="E92" s="18">
        <f t="shared" si="17"/>
        <v>0</v>
      </c>
      <c r="F92" s="115"/>
      <c r="G92" s="115"/>
      <c r="H92" s="115"/>
      <c r="I92" s="115"/>
      <c r="J92" s="115"/>
      <c r="K92" s="115"/>
      <c r="L92" s="206"/>
      <c r="O92" s="208" t="s">
        <v>261</v>
      </c>
      <c r="P92" s="194" t="s">
        <v>180</v>
      </c>
      <c r="Q92" s="210" t="s">
        <v>267</v>
      </c>
      <c r="R92" s="92">
        <f t="shared" si="18"/>
        <v>0</v>
      </c>
      <c r="S92" s="90">
        <f t="shared" si="16"/>
        <v>0</v>
      </c>
      <c r="T92" s="90">
        <f t="shared" si="16"/>
        <v>0</v>
      </c>
      <c r="U92" s="90">
        <f t="shared" si="16"/>
        <v>0</v>
      </c>
      <c r="V92" s="90">
        <f t="shared" si="15"/>
        <v>0</v>
      </c>
      <c r="W92" s="90">
        <f t="shared" si="15"/>
        <v>0</v>
      </c>
      <c r="X92" s="90">
        <f t="shared" si="15"/>
        <v>0</v>
      </c>
      <c r="Y92" s="91">
        <f t="shared" si="15"/>
        <v>0</v>
      </c>
      <c r="AB92" s="181"/>
      <c r="AC92" s="181"/>
      <c r="AD92" s="181"/>
      <c r="AE92" s="181"/>
      <c r="AF92" s="181"/>
      <c r="AG92" s="181"/>
      <c r="AH92" s="181"/>
      <c r="AI92" s="181"/>
    </row>
    <row r="93" spans="2:35" ht="15.75" customHeight="1">
      <c r="B93" s="208" t="s">
        <v>261</v>
      </c>
      <c r="C93" s="194" t="s">
        <v>182</v>
      </c>
      <c r="D93" s="210" t="s">
        <v>268</v>
      </c>
      <c r="E93" s="18">
        <f t="shared" si="17"/>
        <v>0</v>
      </c>
      <c r="F93" s="115"/>
      <c r="G93" s="115"/>
      <c r="H93" s="115"/>
      <c r="I93" s="115"/>
      <c r="J93" s="115"/>
      <c r="K93" s="115"/>
      <c r="L93" s="206"/>
      <c r="O93" s="208" t="s">
        <v>261</v>
      </c>
      <c r="P93" s="194" t="s">
        <v>182</v>
      </c>
      <c r="Q93" s="210" t="s">
        <v>268</v>
      </c>
      <c r="R93" s="92">
        <f t="shared" si="18"/>
        <v>0</v>
      </c>
      <c r="S93" s="90">
        <f t="shared" si="16"/>
        <v>0</v>
      </c>
      <c r="T93" s="90">
        <f t="shared" si="16"/>
        <v>0</v>
      </c>
      <c r="U93" s="90">
        <f t="shared" si="16"/>
        <v>0</v>
      </c>
      <c r="V93" s="90">
        <f t="shared" si="15"/>
        <v>0</v>
      </c>
      <c r="W93" s="90">
        <f t="shared" si="15"/>
        <v>0</v>
      </c>
      <c r="X93" s="90">
        <f t="shared" si="15"/>
        <v>0</v>
      </c>
      <c r="Y93" s="91">
        <f t="shared" si="15"/>
        <v>0</v>
      </c>
      <c r="AB93" s="181"/>
      <c r="AC93" s="181"/>
      <c r="AD93" s="181"/>
      <c r="AE93" s="181"/>
      <c r="AF93" s="181"/>
      <c r="AG93" s="181"/>
      <c r="AH93" s="181"/>
      <c r="AI93" s="182"/>
    </row>
    <row r="94" spans="2:35" ht="15.75" customHeight="1">
      <c r="B94" s="208" t="s">
        <v>261</v>
      </c>
      <c r="C94" s="194" t="s">
        <v>184</v>
      </c>
      <c r="D94" s="210" t="s">
        <v>269</v>
      </c>
      <c r="E94" s="18">
        <f t="shared" si="17"/>
        <v>153</v>
      </c>
      <c r="F94" s="115">
        <v>2</v>
      </c>
      <c r="G94" s="115">
        <v>6</v>
      </c>
      <c r="H94" s="115">
        <v>13</v>
      </c>
      <c r="I94" s="115">
        <v>17</v>
      </c>
      <c r="J94" s="115">
        <v>26</v>
      </c>
      <c r="K94" s="115">
        <v>87</v>
      </c>
      <c r="L94" s="206">
        <v>2</v>
      </c>
      <c r="O94" s="208" t="s">
        <v>261</v>
      </c>
      <c r="P94" s="194" t="s">
        <v>184</v>
      </c>
      <c r="Q94" s="210" t="s">
        <v>269</v>
      </c>
      <c r="R94" s="92">
        <f t="shared" si="18"/>
        <v>2.5189331577214356</v>
      </c>
      <c r="S94" s="90">
        <f t="shared" si="16"/>
        <v>3.2927230819888048E-2</v>
      </c>
      <c r="T94" s="90">
        <f t="shared" si="16"/>
        <v>9.8781692459664158E-2</v>
      </c>
      <c r="U94" s="90">
        <f t="shared" si="16"/>
        <v>0.2140270003292723</v>
      </c>
      <c r="V94" s="90">
        <f t="shared" si="15"/>
        <v>0.2798814619690484</v>
      </c>
      <c r="W94" s="90">
        <f t="shared" si="15"/>
        <v>0.4280540006585446</v>
      </c>
      <c r="X94" s="90">
        <f t="shared" si="15"/>
        <v>1.43233454066513</v>
      </c>
      <c r="Y94" s="91">
        <f t="shared" si="15"/>
        <v>3.2927230819888048E-2</v>
      </c>
    </row>
    <row r="95" spans="2:35" ht="15.75" customHeight="1">
      <c r="B95" s="212" t="s">
        <v>261</v>
      </c>
      <c r="C95" s="213" t="s">
        <v>187</v>
      </c>
      <c r="D95" s="214" t="s">
        <v>270</v>
      </c>
      <c r="E95" s="71">
        <f t="shared" si="17"/>
        <v>247</v>
      </c>
      <c r="F95" s="215">
        <v>3</v>
      </c>
      <c r="G95" s="215">
        <v>3</v>
      </c>
      <c r="H95" s="215">
        <v>7</v>
      </c>
      <c r="I95" s="215">
        <v>35</v>
      </c>
      <c r="J95" s="215">
        <v>31</v>
      </c>
      <c r="K95" s="215">
        <v>168</v>
      </c>
      <c r="L95" s="216"/>
      <c r="O95" s="212" t="s">
        <v>261</v>
      </c>
      <c r="P95" s="213" t="s">
        <v>187</v>
      </c>
      <c r="Q95" s="214" t="s">
        <v>270</v>
      </c>
      <c r="R95" s="159">
        <f t="shared" si="18"/>
        <v>4.0665130062561738</v>
      </c>
      <c r="S95" s="157">
        <f t="shared" si="16"/>
        <v>4.9390846229832079E-2</v>
      </c>
      <c r="T95" s="157">
        <f t="shared" si="16"/>
        <v>4.9390846229832079E-2</v>
      </c>
      <c r="U95" s="157">
        <f t="shared" si="16"/>
        <v>0.11524530786960817</v>
      </c>
      <c r="V95" s="157">
        <f t="shared" si="15"/>
        <v>0.5762265393480408</v>
      </c>
      <c r="W95" s="157">
        <f t="shared" si="15"/>
        <v>0.51037207770826476</v>
      </c>
      <c r="X95" s="157">
        <f t="shared" si="15"/>
        <v>2.7658873888705959</v>
      </c>
      <c r="Y95" s="158">
        <f t="shared" si="15"/>
        <v>0</v>
      </c>
    </row>
    <row r="96" spans="2:35" ht="6.75" customHeight="1"/>
    <row r="97" spans="2:15" ht="15.75" customHeight="1">
      <c r="B97" s="156" t="s">
        <v>285</v>
      </c>
      <c r="O97" s="156" t="s">
        <v>285</v>
      </c>
    </row>
    <row r="98" spans="2:15" ht="15.75" customHeight="1">
      <c r="B98" s="155" t="s">
        <v>286</v>
      </c>
      <c r="O98" s="155" t="s">
        <v>153</v>
      </c>
    </row>
    <row r="99" spans="2:15" ht="15.75" customHeight="1"/>
  </sheetData>
  <mergeCells count="2">
    <mergeCell ref="E5:L5"/>
    <mergeCell ref="R5:Y5"/>
  </mergeCells>
  <phoneticPr fontId="3"/>
  <pageMargins left="0.51181102362204722" right="0.31496062992125984" top="0.55118110236220474" bottom="0.55118110236220474" header="0.31496062992125984" footer="0.31496062992125984"/>
  <pageSetup paperSize="9" scale="85" firstPageNumber="29" orientation="portrait" useFirstPageNumber="1" verticalDpi="0" r:id="rId1"/>
  <headerFooter>
    <oddFooter>&amp;CIV-1-&amp;P</oddFooter>
  </headerFooter>
  <rowBreaks count="1" manualBreakCount="1">
    <brk id="53" max="16383" man="1"/>
  </rowBreaks>
  <colBreaks count="1" manualBreakCount="1">
    <brk id="13" max="1048575" man="1"/>
  </colBreaks>
  <ignoredErrors>
    <ignoredError sqref="R9:Y95" evalError="1"/>
    <ignoredError sqref="B19:C94 O19:P95 B95:C95" numberStoredAsText="1"/>
    <ignoredError sqref="G11:L17 F11:F17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01"/>
  <sheetViews>
    <sheetView showGridLines="0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10" width="11.33203125" style="6" customWidth="1"/>
    <col min="11" max="14" width="2.6640625" style="6" customWidth="1"/>
    <col min="15" max="15" width="21.6640625" style="6" customWidth="1"/>
    <col min="16" max="21" width="10.6640625" style="6" customWidth="1"/>
    <col min="22" max="22" width="8.6640625" style="6" customWidth="1"/>
    <col min="23" max="23" width="2.1328125" style="6" customWidth="1"/>
    <col min="24" max="41" width="9.1328125" style="9"/>
    <col min="42" max="16384" width="9.1328125" style="7"/>
  </cols>
  <sheetData>
    <row r="1" spans="2:39">
      <c r="E1" s="4"/>
      <c r="J1" s="17" t="s">
        <v>8</v>
      </c>
      <c r="K1" s="17"/>
      <c r="L1" s="17"/>
      <c r="M1" s="17"/>
      <c r="N1" s="17"/>
      <c r="U1" s="17"/>
      <c r="V1" s="17" t="s">
        <v>9</v>
      </c>
    </row>
    <row r="2" spans="2:39">
      <c r="D2" s="16" t="s">
        <v>333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 t="s">
        <v>333</v>
      </c>
      <c r="P2" s="16"/>
      <c r="Q2" s="16"/>
      <c r="R2" s="16"/>
      <c r="S2" s="16"/>
      <c r="T2" s="16"/>
      <c r="U2" s="16"/>
      <c r="V2" s="16"/>
      <c r="W2" s="15"/>
    </row>
    <row r="3" spans="2:39">
      <c r="D3" s="16" t="s">
        <v>129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 t="s">
        <v>129</v>
      </c>
      <c r="P3" s="16"/>
      <c r="Q3" s="16"/>
      <c r="R3" s="16"/>
      <c r="S3" s="16"/>
      <c r="T3" s="16"/>
      <c r="U3" s="16"/>
      <c r="V3" s="16"/>
      <c r="W3" s="15"/>
    </row>
    <row r="4" spans="2:39">
      <c r="D4" s="16"/>
      <c r="E4" s="16"/>
      <c r="F4" s="16"/>
      <c r="G4" s="16"/>
      <c r="H4" s="16"/>
      <c r="I4" s="16"/>
      <c r="J4" s="17"/>
      <c r="K4" s="17"/>
      <c r="L4" s="17"/>
      <c r="M4" s="17"/>
      <c r="N4" s="17"/>
      <c r="O4" s="16"/>
      <c r="P4" s="16"/>
      <c r="Q4" s="16"/>
      <c r="R4" s="16"/>
      <c r="S4" s="16"/>
      <c r="T4" s="16"/>
      <c r="U4" s="17"/>
      <c r="V4" s="17"/>
      <c r="W4" s="15"/>
    </row>
    <row r="5" spans="2:39" ht="15" customHeight="1">
      <c r="B5" s="218" t="s">
        <v>271</v>
      </c>
      <c r="C5" s="219"/>
      <c r="D5" s="220"/>
      <c r="E5" s="315" t="s">
        <v>142</v>
      </c>
      <c r="F5" s="316"/>
      <c r="G5" s="316"/>
      <c r="H5" s="316"/>
      <c r="I5" s="316"/>
      <c r="J5" s="317"/>
      <c r="K5" s="58"/>
      <c r="L5" s="27"/>
      <c r="M5" s="218" t="s">
        <v>271</v>
      </c>
      <c r="N5" s="219"/>
      <c r="O5" s="220"/>
      <c r="P5" s="315" t="s">
        <v>143</v>
      </c>
      <c r="Q5" s="316"/>
      <c r="R5" s="316"/>
      <c r="S5" s="316"/>
      <c r="T5" s="316"/>
      <c r="U5" s="316"/>
      <c r="V5" s="317"/>
    </row>
    <row r="6" spans="2:39" ht="53.25" customHeight="1">
      <c r="B6" s="221"/>
      <c r="C6" s="222" t="s">
        <v>272</v>
      </c>
      <c r="D6" s="223"/>
      <c r="E6" s="33" t="s">
        <v>4</v>
      </c>
      <c r="F6" s="34" t="s">
        <v>158</v>
      </c>
      <c r="G6" s="34">
        <v>2073</v>
      </c>
      <c r="H6" s="34">
        <v>2072</v>
      </c>
      <c r="I6" s="51">
        <v>2071</v>
      </c>
      <c r="J6" s="59">
        <v>2070</v>
      </c>
      <c r="K6" s="55"/>
      <c r="L6" s="28"/>
      <c r="M6" s="221"/>
      <c r="N6" s="222" t="s">
        <v>272</v>
      </c>
      <c r="O6" s="223"/>
      <c r="P6" s="33" t="s">
        <v>42</v>
      </c>
      <c r="Q6" s="34" t="s">
        <v>43</v>
      </c>
      <c r="R6" s="34" t="s">
        <v>44</v>
      </c>
      <c r="S6" s="34" t="s">
        <v>45</v>
      </c>
      <c r="T6" s="34" t="s">
        <v>97</v>
      </c>
      <c r="U6" s="51" t="s">
        <v>46</v>
      </c>
      <c r="V6" s="111" t="s">
        <v>159</v>
      </c>
    </row>
    <row r="7" spans="2:39" ht="18" customHeight="1">
      <c r="B7" s="217"/>
      <c r="C7" s="224"/>
      <c r="D7" s="225" t="s">
        <v>273</v>
      </c>
      <c r="E7" s="56"/>
      <c r="F7" s="57"/>
      <c r="G7" s="313" t="s">
        <v>0</v>
      </c>
      <c r="H7" s="313"/>
      <c r="I7" s="57"/>
      <c r="J7" s="52"/>
      <c r="K7" s="28"/>
      <c r="L7" s="28"/>
      <c r="M7" s="217"/>
      <c r="N7" s="224"/>
      <c r="O7" s="225" t="s">
        <v>273</v>
      </c>
      <c r="P7" s="56"/>
      <c r="Q7" s="57"/>
      <c r="R7" s="313" t="s">
        <v>0</v>
      </c>
      <c r="S7" s="313"/>
      <c r="T7" s="57"/>
      <c r="U7" s="57"/>
      <c r="V7" s="52"/>
    </row>
    <row r="8" spans="2:39" ht="7.5" customHeight="1">
      <c r="B8" s="198"/>
      <c r="C8" s="199"/>
      <c r="D8" s="200"/>
      <c r="E8" s="12"/>
      <c r="F8" s="1"/>
      <c r="G8" s="1"/>
      <c r="H8" s="2"/>
      <c r="I8" s="2"/>
      <c r="J8" s="3"/>
      <c r="K8" s="2"/>
      <c r="L8" s="2"/>
      <c r="M8" s="198"/>
      <c r="N8" s="199"/>
      <c r="O8" s="200"/>
      <c r="P8" s="12"/>
      <c r="Q8" s="1"/>
      <c r="R8" s="2"/>
      <c r="S8" s="2"/>
      <c r="T8" s="2"/>
      <c r="U8" s="2"/>
      <c r="V8" s="3"/>
    </row>
    <row r="9" spans="2:39" ht="15.75" customHeight="1">
      <c r="B9" s="204"/>
      <c r="C9" s="26"/>
      <c r="D9" s="205" t="s">
        <v>162</v>
      </c>
      <c r="E9" s="244">
        <f t="shared" ref="E9:J9" si="0">SUM(E19:E95)</f>
        <v>923356</v>
      </c>
      <c r="F9" s="115">
        <f t="shared" si="0"/>
        <v>198442</v>
      </c>
      <c r="G9" s="115">
        <f t="shared" si="0"/>
        <v>109365</v>
      </c>
      <c r="H9" s="115">
        <f t="shared" si="0"/>
        <v>86412</v>
      </c>
      <c r="I9" s="115">
        <f t="shared" si="0"/>
        <v>61206</v>
      </c>
      <c r="J9" s="206">
        <f t="shared" si="0"/>
        <v>78482</v>
      </c>
      <c r="K9" s="4"/>
      <c r="L9" s="4"/>
      <c r="M9" s="204"/>
      <c r="N9" s="26"/>
      <c r="O9" s="205" t="s">
        <v>162</v>
      </c>
      <c r="P9" s="115">
        <f t="shared" ref="P9:V9" si="1">SUM(P19:P95)</f>
        <v>168029</v>
      </c>
      <c r="Q9" s="115">
        <f t="shared" si="1"/>
        <v>80484</v>
      </c>
      <c r="R9" s="115">
        <f t="shared" si="1"/>
        <v>39872</v>
      </c>
      <c r="S9" s="115">
        <f t="shared" si="1"/>
        <v>31387</v>
      </c>
      <c r="T9" s="115">
        <f t="shared" si="1"/>
        <v>15269</v>
      </c>
      <c r="U9" s="115">
        <f t="shared" si="1"/>
        <v>28660</v>
      </c>
      <c r="V9" s="206">
        <f t="shared" si="1"/>
        <v>25748</v>
      </c>
    </row>
    <row r="10" spans="2:39" ht="6.75" customHeight="1">
      <c r="B10" s="204"/>
      <c r="C10" s="26"/>
      <c r="D10" s="205"/>
      <c r="E10" s="18"/>
      <c r="F10" s="115"/>
      <c r="G10" s="115"/>
      <c r="H10" s="115"/>
      <c r="I10" s="8"/>
      <c r="J10" s="206"/>
      <c r="K10" s="4"/>
      <c r="L10" s="4"/>
      <c r="M10" s="204"/>
      <c r="N10" s="26"/>
      <c r="O10" s="205"/>
      <c r="P10" s="115"/>
      <c r="Q10" s="115"/>
      <c r="R10" s="115"/>
      <c r="S10" s="8"/>
      <c r="T10" s="115"/>
      <c r="U10" s="115"/>
      <c r="V10" s="38"/>
      <c r="X10" s="134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</row>
    <row r="11" spans="2:39" ht="15.75" customHeight="1">
      <c r="B11" s="204"/>
      <c r="C11" s="26"/>
      <c r="D11" s="205" t="s">
        <v>163</v>
      </c>
      <c r="E11" s="18">
        <f t="shared" ref="E11:J11" si="2">SUM(E19:E32)</f>
        <v>168518</v>
      </c>
      <c r="F11" s="13">
        <f t="shared" si="2"/>
        <v>34233</v>
      </c>
      <c r="G11" s="13">
        <f t="shared" si="2"/>
        <v>18726</v>
      </c>
      <c r="H11" s="13">
        <f t="shared" si="2"/>
        <v>15255</v>
      </c>
      <c r="I11" s="13">
        <f t="shared" si="2"/>
        <v>10996</v>
      </c>
      <c r="J11" s="14">
        <f t="shared" si="2"/>
        <v>14581</v>
      </c>
      <c r="K11" s="13"/>
      <c r="L11" s="13"/>
      <c r="M11" s="204"/>
      <c r="N11" s="26"/>
      <c r="O11" s="205" t="s">
        <v>163</v>
      </c>
      <c r="P11" s="13">
        <f t="shared" ref="P11:V11" si="3">SUM(P19:P32)</f>
        <v>30950</v>
      </c>
      <c r="Q11" s="13">
        <f t="shared" si="3"/>
        <v>15610</v>
      </c>
      <c r="R11" s="13">
        <f t="shared" si="3"/>
        <v>8072</v>
      </c>
      <c r="S11" s="13">
        <f t="shared" si="3"/>
        <v>6919</v>
      </c>
      <c r="T11" s="13">
        <f t="shared" si="3"/>
        <v>3217</v>
      </c>
      <c r="U11" s="13">
        <f t="shared" si="3"/>
        <v>6344</v>
      </c>
      <c r="V11" s="14">
        <f t="shared" si="3"/>
        <v>3615</v>
      </c>
      <c r="X11" s="13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</row>
    <row r="12" spans="2:39" ht="15.75" customHeight="1">
      <c r="B12" s="204"/>
      <c r="C12" s="26"/>
      <c r="D12" s="205" t="s">
        <v>164</v>
      </c>
      <c r="E12" s="18">
        <f t="shared" ref="E12:J12" si="4">SUM(E33:E40)</f>
        <v>117670</v>
      </c>
      <c r="F12" s="13">
        <f t="shared" si="4"/>
        <v>21744</v>
      </c>
      <c r="G12" s="13">
        <f t="shared" si="4"/>
        <v>13968</v>
      </c>
      <c r="H12" s="13">
        <f t="shared" si="4"/>
        <v>10893</v>
      </c>
      <c r="I12" s="13">
        <f t="shared" si="4"/>
        <v>8140</v>
      </c>
      <c r="J12" s="14">
        <f t="shared" si="4"/>
        <v>12405</v>
      </c>
      <c r="K12" s="13"/>
      <c r="L12" s="13"/>
      <c r="M12" s="204"/>
      <c r="N12" s="26"/>
      <c r="O12" s="205" t="s">
        <v>164</v>
      </c>
      <c r="P12" s="13">
        <f t="shared" ref="P12:V12" si="5">SUM(P33:P40)</f>
        <v>20503</v>
      </c>
      <c r="Q12" s="13">
        <f t="shared" si="5"/>
        <v>10178</v>
      </c>
      <c r="R12" s="13">
        <f t="shared" si="5"/>
        <v>4430</v>
      </c>
      <c r="S12" s="13">
        <f t="shared" si="5"/>
        <v>3463</v>
      </c>
      <c r="T12" s="13">
        <f t="shared" si="5"/>
        <v>1573</v>
      </c>
      <c r="U12" s="13">
        <f t="shared" si="5"/>
        <v>3411</v>
      </c>
      <c r="V12" s="14">
        <f t="shared" si="5"/>
        <v>6962</v>
      </c>
      <c r="X12" s="13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7"/>
      <c r="AM12" s="195"/>
    </row>
    <row r="13" spans="2:39" ht="15.75" customHeight="1">
      <c r="B13" s="204"/>
      <c r="C13" s="26"/>
      <c r="D13" s="205" t="s">
        <v>165</v>
      </c>
      <c r="E13" s="18">
        <f t="shared" ref="E13:J13" si="6">SUM(E41:E53)</f>
        <v>282920</v>
      </c>
      <c r="F13" s="13">
        <f t="shared" si="6"/>
        <v>68921</v>
      </c>
      <c r="G13" s="13">
        <f t="shared" si="6"/>
        <v>34679</v>
      </c>
      <c r="H13" s="13">
        <f t="shared" si="6"/>
        <v>26392</v>
      </c>
      <c r="I13" s="13">
        <f t="shared" si="6"/>
        <v>18182</v>
      </c>
      <c r="J13" s="14">
        <f t="shared" si="6"/>
        <v>21625</v>
      </c>
      <c r="K13" s="13"/>
      <c r="L13" s="13"/>
      <c r="M13" s="204"/>
      <c r="N13" s="26"/>
      <c r="O13" s="205" t="s">
        <v>165</v>
      </c>
      <c r="P13" s="13">
        <f t="shared" ref="P13:V13" si="7">SUM(P41:P53)</f>
        <v>51706</v>
      </c>
      <c r="Q13" s="13">
        <f t="shared" si="7"/>
        <v>23664</v>
      </c>
      <c r="R13" s="13">
        <f t="shared" si="7"/>
        <v>11350</v>
      </c>
      <c r="S13" s="13">
        <f t="shared" si="7"/>
        <v>8329</v>
      </c>
      <c r="T13" s="13">
        <f t="shared" si="7"/>
        <v>4143</v>
      </c>
      <c r="U13" s="13">
        <f t="shared" si="7"/>
        <v>6540</v>
      </c>
      <c r="V13" s="14">
        <f t="shared" si="7"/>
        <v>7389</v>
      </c>
      <c r="X13" s="13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7"/>
      <c r="AM13" s="195"/>
    </row>
    <row r="14" spans="2:39" ht="15.75" customHeight="1">
      <c r="B14" s="204"/>
      <c r="C14" s="26"/>
      <c r="D14" s="205" t="s">
        <v>166</v>
      </c>
      <c r="E14" s="18">
        <f t="shared" ref="E14:J14" si="8">SUM(E54:E64)</f>
        <v>100684</v>
      </c>
      <c r="F14" s="13">
        <f t="shared" si="8"/>
        <v>21279</v>
      </c>
      <c r="G14" s="13">
        <f t="shared" si="8"/>
        <v>11160</v>
      </c>
      <c r="H14" s="13">
        <f t="shared" si="8"/>
        <v>9087</v>
      </c>
      <c r="I14" s="13">
        <f t="shared" si="8"/>
        <v>6232</v>
      </c>
      <c r="J14" s="14">
        <f t="shared" si="8"/>
        <v>8223</v>
      </c>
      <c r="K14" s="13"/>
      <c r="L14" s="13"/>
      <c r="M14" s="204"/>
      <c r="N14" s="26"/>
      <c r="O14" s="205" t="s">
        <v>166</v>
      </c>
      <c r="P14" s="13">
        <f t="shared" ref="P14:V14" si="9">SUM(P54:P64)</f>
        <v>18489</v>
      </c>
      <c r="Q14" s="13">
        <f t="shared" si="9"/>
        <v>9136</v>
      </c>
      <c r="R14" s="13">
        <f t="shared" si="9"/>
        <v>5014</v>
      </c>
      <c r="S14" s="13">
        <f t="shared" si="9"/>
        <v>4189</v>
      </c>
      <c r="T14" s="13">
        <f t="shared" si="9"/>
        <v>1910</v>
      </c>
      <c r="U14" s="13">
        <f t="shared" si="9"/>
        <v>3880</v>
      </c>
      <c r="V14" s="14">
        <f t="shared" si="9"/>
        <v>2085</v>
      </c>
      <c r="X14" s="13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7"/>
      <c r="AM14" s="195"/>
    </row>
    <row r="15" spans="2:39" ht="15.75" customHeight="1">
      <c r="B15" s="204"/>
      <c r="C15" s="26"/>
      <c r="D15" s="205" t="s">
        <v>167</v>
      </c>
      <c r="E15" s="18">
        <f t="shared" ref="E15:J15" si="10">SUM(E65:E76)</f>
        <v>147789</v>
      </c>
      <c r="F15" s="13">
        <f t="shared" si="10"/>
        <v>32152</v>
      </c>
      <c r="G15" s="13">
        <f t="shared" si="10"/>
        <v>18228</v>
      </c>
      <c r="H15" s="13">
        <f t="shared" si="10"/>
        <v>14275</v>
      </c>
      <c r="I15" s="13">
        <f t="shared" si="10"/>
        <v>10396</v>
      </c>
      <c r="J15" s="14">
        <f t="shared" si="10"/>
        <v>12752</v>
      </c>
      <c r="K15" s="13"/>
      <c r="L15" s="13"/>
      <c r="M15" s="204"/>
      <c r="N15" s="26"/>
      <c r="O15" s="205" t="s">
        <v>167</v>
      </c>
      <c r="P15" s="13">
        <f t="shared" ref="P15:V15" si="11">SUM(P65:P76)</f>
        <v>27229</v>
      </c>
      <c r="Q15" s="13">
        <f t="shared" si="11"/>
        <v>11979</v>
      </c>
      <c r="R15" s="13">
        <f t="shared" si="11"/>
        <v>6427</v>
      </c>
      <c r="S15" s="13">
        <f t="shared" si="11"/>
        <v>4479</v>
      </c>
      <c r="T15" s="13">
        <f t="shared" si="11"/>
        <v>2104</v>
      </c>
      <c r="U15" s="13">
        <f t="shared" si="11"/>
        <v>4091</v>
      </c>
      <c r="V15" s="14">
        <f t="shared" si="11"/>
        <v>3677</v>
      </c>
      <c r="X15" s="13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7"/>
      <c r="AM15" s="195"/>
    </row>
    <row r="16" spans="2:39" ht="15.75" customHeight="1">
      <c r="B16" s="204"/>
      <c r="C16" s="26"/>
      <c r="D16" s="205" t="s">
        <v>168</v>
      </c>
      <c r="E16" s="18">
        <f t="shared" ref="E16:J16" si="12">SUM(E77:E86)</f>
        <v>42807</v>
      </c>
      <c r="F16" s="13">
        <f t="shared" si="12"/>
        <v>8533</v>
      </c>
      <c r="G16" s="13">
        <f t="shared" si="12"/>
        <v>5440</v>
      </c>
      <c r="H16" s="13">
        <f t="shared" si="12"/>
        <v>4396</v>
      </c>
      <c r="I16" s="13">
        <f t="shared" si="12"/>
        <v>2975</v>
      </c>
      <c r="J16" s="14">
        <f t="shared" si="12"/>
        <v>3344</v>
      </c>
      <c r="K16" s="13"/>
      <c r="L16" s="13"/>
      <c r="M16" s="204"/>
      <c r="N16" s="26"/>
      <c r="O16" s="205" t="s">
        <v>168</v>
      </c>
      <c r="P16" s="13">
        <f t="shared" ref="P16:V16" si="13">SUM(P77:P86)</f>
        <v>7489</v>
      </c>
      <c r="Q16" s="13">
        <f t="shared" si="13"/>
        <v>3822</v>
      </c>
      <c r="R16" s="13">
        <f t="shared" si="13"/>
        <v>1695</v>
      </c>
      <c r="S16" s="13">
        <f t="shared" si="13"/>
        <v>1472</v>
      </c>
      <c r="T16" s="13">
        <f t="shared" si="13"/>
        <v>958</v>
      </c>
      <c r="U16" s="13">
        <f t="shared" si="13"/>
        <v>1841</v>
      </c>
      <c r="V16" s="14">
        <f t="shared" si="13"/>
        <v>842</v>
      </c>
      <c r="X16" s="13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7"/>
      <c r="AM16" s="195"/>
    </row>
    <row r="17" spans="2:39" ht="15.75" customHeight="1">
      <c r="B17" s="204"/>
      <c r="C17" s="26"/>
      <c r="D17" s="205" t="s">
        <v>348</v>
      </c>
      <c r="E17" s="18">
        <f t="shared" ref="E17:J17" si="14">SUM(E87:E95)</f>
        <v>62968</v>
      </c>
      <c r="F17" s="13">
        <f t="shared" si="14"/>
        <v>11580</v>
      </c>
      <c r="G17" s="13">
        <f t="shared" si="14"/>
        <v>7164</v>
      </c>
      <c r="H17" s="13">
        <f t="shared" si="14"/>
        <v>6114</v>
      </c>
      <c r="I17" s="13">
        <f t="shared" si="14"/>
        <v>4285</v>
      </c>
      <c r="J17" s="14">
        <f t="shared" si="14"/>
        <v>5552</v>
      </c>
      <c r="K17" s="13"/>
      <c r="L17" s="13"/>
      <c r="M17" s="204"/>
      <c r="N17" s="26"/>
      <c r="O17" s="205" t="s">
        <v>348</v>
      </c>
      <c r="P17" s="13">
        <f t="shared" ref="P17:V17" si="15">SUM(P87:P95)</f>
        <v>11663</v>
      </c>
      <c r="Q17" s="13">
        <f t="shared" si="15"/>
        <v>6095</v>
      </c>
      <c r="R17" s="13">
        <f t="shared" si="15"/>
        <v>2884</v>
      </c>
      <c r="S17" s="13">
        <f t="shared" si="15"/>
        <v>2536</v>
      </c>
      <c r="T17" s="13">
        <f t="shared" si="15"/>
        <v>1364</v>
      </c>
      <c r="U17" s="13">
        <f t="shared" si="15"/>
        <v>2553</v>
      </c>
      <c r="V17" s="14">
        <f t="shared" si="15"/>
        <v>1178</v>
      </c>
      <c r="X17" s="135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</row>
    <row r="18" spans="2:39" ht="6.75" customHeight="1">
      <c r="B18" s="204"/>
      <c r="C18" s="26"/>
      <c r="D18" s="205"/>
      <c r="E18" s="207"/>
      <c r="F18" s="115"/>
      <c r="G18" s="115"/>
      <c r="H18" s="115"/>
      <c r="I18" s="8"/>
      <c r="J18" s="38"/>
      <c r="K18" s="13"/>
      <c r="L18" s="13"/>
      <c r="M18" s="204"/>
      <c r="N18" s="26"/>
      <c r="O18" s="205"/>
      <c r="P18" s="115"/>
      <c r="Q18" s="115"/>
      <c r="R18" s="115"/>
      <c r="S18" s="8"/>
      <c r="T18" s="115"/>
      <c r="U18" s="115"/>
      <c r="V18" s="38"/>
      <c r="X18" s="13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7"/>
      <c r="AM18" s="197"/>
    </row>
    <row r="19" spans="2:39" ht="15.75" customHeight="1">
      <c r="B19" s="208" t="s">
        <v>169</v>
      </c>
      <c r="C19" s="194" t="s">
        <v>170</v>
      </c>
      <c r="D19" s="209" t="s">
        <v>171</v>
      </c>
      <c r="E19" s="18">
        <f>SUM(F19:J19)+SUM(P19:V19)</f>
        <v>4650</v>
      </c>
      <c r="F19" s="115">
        <v>613</v>
      </c>
      <c r="G19" s="115">
        <v>417</v>
      </c>
      <c r="H19" s="115">
        <v>352</v>
      </c>
      <c r="I19" s="8">
        <v>320</v>
      </c>
      <c r="J19" s="38">
        <v>386</v>
      </c>
      <c r="K19" s="13"/>
      <c r="L19" s="13"/>
      <c r="M19" s="208" t="s">
        <v>169</v>
      </c>
      <c r="N19" s="194" t="s">
        <v>170</v>
      </c>
      <c r="O19" s="209" t="s">
        <v>171</v>
      </c>
      <c r="P19" s="115">
        <v>1120</v>
      </c>
      <c r="Q19" s="115">
        <v>445</v>
      </c>
      <c r="R19" s="115">
        <v>261</v>
      </c>
      <c r="S19" s="8">
        <v>256</v>
      </c>
      <c r="T19" s="115">
        <v>106</v>
      </c>
      <c r="U19" s="115">
        <v>343</v>
      </c>
      <c r="V19" s="38">
        <v>31</v>
      </c>
      <c r="X19" s="13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7"/>
      <c r="AM19" s="195"/>
    </row>
    <row r="20" spans="2:39" ht="15.75" customHeight="1">
      <c r="B20" s="208" t="s">
        <v>169</v>
      </c>
      <c r="C20" s="194" t="s">
        <v>172</v>
      </c>
      <c r="D20" s="210" t="s">
        <v>173</v>
      </c>
      <c r="E20" s="18">
        <f>SUM(F20:J20)+SUM(P20:V20)</f>
        <v>6038</v>
      </c>
      <c r="F20" s="115">
        <v>987</v>
      </c>
      <c r="G20" s="115">
        <v>587</v>
      </c>
      <c r="H20" s="115">
        <v>580</v>
      </c>
      <c r="I20" s="8">
        <v>407</v>
      </c>
      <c r="J20" s="38">
        <v>446</v>
      </c>
      <c r="K20" s="13"/>
      <c r="L20" s="13"/>
      <c r="M20" s="208" t="s">
        <v>169</v>
      </c>
      <c r="N20" s="194" t="s">
        <v>172</v>
      </c>
      <c r="O20" s="210" t="s">
        <v>173</v>
      </c>
      <c r="P20" s="115">
        <v>1099</v>
      </c>
      <c r="Q20" s="115">
        <v>589</v>
      </c>
      <c r="R20" s="115">
        <v>353</v>
      </c>
      <c r="S20" s="8">
        <v>375</v>
      </c>
      <c r="T20" s="115">
        <v>201</v>
      </c>
      <c r="U20" s="115">
        <v>332</v>
      </c>
      <c r="V20" s="38">
        <v>82</v>
      </c>
      <c r="X20" s="13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7"/>
      <c r="AM20" s="197"/>
    </row>
    <row r="21" spans="2:39" ht="15.75" customHeight="1">
      <c r="B21" s="208" t="s">
        <v>169</v>
      </c>
      <c r="C21" s="194" t="s">
        <v>174</v>
      </c>
      <c r="D21" s="210" t="s">
        <v>175</v>
      </c>
      <c r="E21" s="18">
        <f t="shared" ref="E21:E83" si="16">SUM(F21:J21)+SUM(P21:V21)</f>
        <v>3508</v>
      </c>
      <c r="F21" s="115">
        <v>496</v>
      </c>
      <c r="G21" s="115">
        <v>324</v>
      </c>
      <c r="H21" s="115">
        <v>285</v>
      </c>
      <c r="I21" s="8">
        <v>243</v>
      </c>
      <c r="J21" s="38">
        <v>357</v>
      </c>
      <c r="K21" s="13"/>
      <c r="L21" s="13"/>
      <c r="M21" s="208" t="s">
        <v>169</v>
      </c>
      <c r="N21" s="194" t="s">
        <v>174</v>
      </c>
      <c r="O21" s="210" t="s">
        <v>175</v>
      </c>
      <c r="P21" s="115">
        <v>686</v>
      </c>
      <c r="Q21" s="115">
        <v>366</v>
      </c>
      <c r="R21" s="115">
        <v>195</v>
      </c>
      <c r="S21" s="8">
        <v>214</v>
      </c>
      <c r="T21" s="115">
        <v>97</v>
      </c>
      <c r="U21" s="115">
        <v>194</v>
      </c>
      <c r="V21" s="38">
        <v>51</v>
      </c>
      <c r="X21" s="13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7"/>
      <c r="AM21" s="197"/>
    </row>
    <row r="22" spans="2:39" ht="15.75" customHeight="1">
      <c r="B22" s="208" t="s">
        <v>169</v>
      </c>
      <c r="C22" s="194" t="s">
        <v>176</v>
      </c>
      <c r="D22" s="210" t="s">
        <v>177</v>
      </c>
      <c r="E22" s="18">
        <f t="shared" si="16"/>
        <v>4346</v>
      </c>
      <c r="F22" s="115">
        <v>803</v>
      </c>
      <c r="G22" s="115">
        <v>429</v>
      </c>
      <c r="H22" s="115">
        <v>387</v>
      </c>
      <c r="I22" s="8">
        <v>280</v>
      </c>
      <c r="J22" s="38">
        <v>312</v>
      </c>
      <c r="K22" s="13"/>
      <c r="L22" s="13"/>
      <c r="M22" s="208" t="s">
        <v>169</v>
      </c>
      <c r="N22" s="194" t="s">
        <v>176</v>
      </c>
      <c r="O22" s="210" t="s">
        <v>177</v>
      </c>
      <c r="P22" s="115">
        <v>768</v>
      </c>
      <c r="Q22" s="115">
        <v>404</v>
      </c>
      <c r="R22" s="115">
        <v>176</v>
      </c>
      <c r="S22" s="8">
        <v>246</v>
      </c>
      <c r="T22" s="115">
        <v>145</v>
      </c>
      <c r="U22" s="115">
        <v>261</v>
      </c>
      <c r="V22" s="38">
        <v>135</v>
      </c>
      <c r="X22" s="13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7"/>
      <c r="AM22" s="195"/>
    </row>
    <row r="23" spans="2:39" ht="15.75" customHeight="1">
      <c r="B23" s="208" t="s">
        <v>169</v>
      </c>
      <c r="C23" s="194" t="s">
        <v>178</v>
      </c>
      <c r="D23" s="210" t="s">
        <v>179</v>
      </c>
      <c r="E23" s="18">
        <f t="shared" si="16"/>
        <v>4308</v>
      </c>
      <c r="F23" s="115">
        <v>569</v>
      </c>
      <c r="G23" s="115">
        <v>473</v>
      </c>
      <c r="H23" s="115">
        <v>391</v>
      </c>
      <c r="I23" s="8">
        <v>284</v>
      </c>
      <c r="J23" s="38">
        <v>337</v>
      </c>
      <c r="K23" s="13"/>
      <c r="L23" s="13"/>
      <c r="M23" s="208" t="s">
        <v>169</v>
      </c>
      <c r="N23" s="194" t="s">
        <v>178</v>
      </c>
      <c r="O23" s="210" t="s">
        <v>179</v>
      </c>
      <c r="P23" s="115">
        <v>834</v>
      </c>
      <c r="Q23" s="115">
        <v>375</v>
      </c>
      <c r="R23" s="115">
        <v>212</v>
      </c>
      <c r="S23" s="8">
        <v>304</v>
      </c>
      <c r="T23" s="115">
        <v>164</v>
      </c>
      <c r="U23" s="115">
        <v>319</v>
      </c>
      <c r="V23" s="38">
        <v>46</v>
      </c>
      <c r="X23" s="13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7"/>
      <c r="AM23" s="195"/>
    </row>
    <row r="24" spans="2:39" ht="15.75" customHeight="1">
      <c r="B24" s="208" t="s">
        <v>169</v>
      </c>
      <c r="C24" s="194" t="s">
        <v>180</v>
      </c>
      <c r="D24" s="210" t="s">
        <v>181</v>
      </c>
      <c r="E24" s="18">
        <f t="shared" si="16"/>
        <v>4074</v>
      </c>
      <c r="F24" s="115">
        <v>553</v>
      </c>
      <c r="G24" s="115">
        <v>358</v>
      </c>
      <c r="H24" s="115">
        <v>381</v>
      </c>
      <c r="I24" s="8">
        <v>297</v>
      </c>
      <c r="J24" s="38">
        <v>303</v>
      </c>
      <c r="K24" s="13"/>
      <c r="L24" s="13"/>
      <c r="M24" s="208" t="s">
        <v>169</v>
      </c>
      <c r="N24" s="194" t="s">
        <v>180</v>
      </c>
      <c r="O24" s="210" t="s">
        <v>181</v>
      </c>
      <c r="P24" s="115">
        <v>768</v>
      </c>
      <c r="Q24" s="115">
        <v>396</v>
      </c>
      <c r="R24" s="115">
        <v>182</v>
      </c>
      <c r="S24" s="8">
        <v>272</v>
      </c>
      <c r="T24" s="115">
        <v>156</v>
      </c>
      <c r="U24" s="115">
        <v>282</v>
      </c>
      <c r="V24" s="38">
        <v>126</v>
      </c>
      <c r="X24" s="13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7"/>
      <c r="AM24" s="195"/>
    </row>
    <row r="25" spans="2:39" ht="15.75" customHeight="1">
      <c r="B25" s="208" t="s">
        <v>169</v>
      </c>
      <c r="C25" s="194" t="s">
        <v>182</v>
      </c>
      <c r="D25" s="210" t="s">
        <v>183</v>
      </c>
      <c r="E25" s="18">
        <f t="shared" si="16"/>
        <v>5997</v>
      </c>
      <c r="F25" s="115">
        <v>1046</v>
      </c>
      <c r="G25" s="115">
        <v>703</v>
      </c>
      <c r="H25" s="115">
        <v>470</v>
      </c>
      <c r="I25" s="8">
        <v>351</v>
      </c>
      <c r="J25" s="38">
        <v>466</v>
      </c>
      <c r="K25" s="13"/>
      <c r="L25" s="13"/>
      <c r="M25" s="208" t="s">
        <v>169</v>
      </c>
      <c r="N25" s="194" t="s">
        <v>182</v>
      </c>
      <c r="O25" s="210" t="s">
        <v>183</v>
      </c>
      <c r="P25" s="115">
        <v>1126</v>
      </c>
      <c r="Q25" s="115">
        <v>487</v>
      </c>
      <c r="R25" s="115">
        <v>349</v>
      </c>
      <c r="S25" s="8">
        <v>322</v>
      </c>
      <c r="T25" s="115">
        <v>181</v>
      </c>
      <c r="U25" s="115">
        <v>309</v>
      </c>
      <c r="V25" s="38">
        <v>187</v>
      </c>
      <c r="X25" s="13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7"/>
      <c r="AM25" s="197"/>
    </row>
    <row r="26" spans="2:39" ht="15.75" customHeight="1">
      <c r="B26" s="208" t="s">
        <v>169</v>
      </c>
      <c r="C26" s="194" t="s">
        <v>184</v>
      </c>
      <c r="D26" s="210" t="s">
        <v>185</v>
      </c>
      <c r="E26" s="18">
        <f t="shared" si="16"/>
        <v>3412</v>
      </c>
      <c r="F26" s="115">
        <v>512</v>
      </c>
      <c r="G26" s="115">
        <v>322</v>
      </c>
      <c r="H26" s="115">
        <v>229</v>
      </c>
      <c r="I26" s="8">
        <v>197</v>
      </c>
      <c r="J26" s="38">
        <v>289</v>
      </c>
      <c r="K26" s="13"/>
      <c r="L26" s="13"/>
      <c r="M26" s="208" t="s">
        <v>169</v>
      </c>
      <c r="N26" s="194" t="s">
        <v>184</v>
      </c>
      <c r="O26" s="210" t="s">
        <v>185</v>
      </c>
      <c r="P26" s="115">
        <v>654</v>
      </c>
      <c r="Q26" s="115">
        <v>381</v>
      </c>
      <c r="R26" s="115">
        <v>204</v>
      </c>
      <c r="S26" s="8">
        <v>233</v>
      </c>
      <c r="T26" s="115">
        <v>96</v>
      </c>
      <c r="U26" s="115">
        <v>275</v>
      </c>
      <c r="V26" s="38">
        <v>20</v>
      </c>
      <c r="X26" s="13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7"/>
      <c r="AM26" s="197"/>
    </row>
    <row r="27" spans="2:39" ht="15.75" customHeight="1">
      <c r="B27" s="208" t="s">
        <v>186</v>
      </c>
      <c r="C27" s="194" t="s">
        <v>187</v>
      </c>
      <c r="D27" s="210" t="s">
        <v>188</v>
      </c>
      <c r="E27" s="18">
        <f t="shared" si="16"/>
        <v>5437</v>
      </c>
      <c r="F27" s="115">
        <v>980</v>
      </c>
      <c r="G27" s="115">
        <v>539</v>
      </c>
      <c r="H27" s="115">
        <v>404</v>
      </c>
      <c r="I27" s="8">
        <v>352</v>
      </c>
      <c r="J27" s="38">
        <v>423</v>
      </c>
      <c r="K27" s="13"/>
      <c r="L27" s="13"/>
      <c r="M27" s="208" t="s">
        <v>186</v>
      </c>
      <c r="N27" s="194" t="s">
        <v>187</v>
      </c>
      <c r="O27" s="210" t="s">
        <v>188</v>
      </c>
      <c r="P27" s="115">
        <v>1141</v>
      </c>
      <c r="Q27" s="115">
        <v>541</v>
      </c>
      <c r="R27" s="115">
        <v>293</v>
      </c>
      <c r="S27" s="8">
        <v>251</v>
      </c>
      <c r="T27" s="115">
        <v>177</v>
      </c>
      <c r="U27" s="115">
        <v>325</v>
      </c>
      <c r="V27" s="38">
        <v>11</v>
      </c>
      <c r="X27" s="13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7"/>
      <c r="AM27" s="197"/>
    </row>
    <row r="28" spans="2:39" ht="15.75" customHeight="1">
      <c r="B28" s="208" t="s">
        <v>186</v>
      </c>
      <c r="C28" s="194" t="s">
        <v>189</v>
      </c>
      <c r="D28" s="210" t="s">
        <v>190</v>
      </c>
      <c r="E28" s="18">
        <f t="shared" si="16"/>
        <v>9661</v>
      </c>
      <c r="F28" s="115">
        <v>1800</v>
      </c>
      <c r="G28" s="115">
        <v>1028</v>
      </c>
      <c r="H28" s="115">
        <v>880</v>
      </c>
      <c r="I28" s="8">
        <v>704</v>
      </c>
      <c r="J28" s="38">
        <v>920</v>
      </c>
      <c r="K28" s="13"/>
      <c r="L28" s="13"/>
      <c r="M28" s="208" t="s">
        <v>186</v>
      </c>
      <c r="N28" s="194" t="s">
        <v>189</v>
      </c>
      <c r="O28" s="210" t="s">
        <v>190</v>
      </c>
      <c r="P28" s="115">
        <v>1610</v>
      </c>
      <c r="Q28" s="115">
        <v>921</v>
      </c>
      <c r="R28" s="115">
        <v>603</v>
      </c>
      <c r="S28" s="8">
        <v>391</v>
      </c>
      <c r="T28" s="115">
        <v>201</v>
      </c>
      <c r="U28" s="115">
        <v>420</v>
      </c>
      <c r="V28" s="38">
        <v>183</v>
      </c>
      <c r="X28" s="13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7"/>
      <c r="AM28" s="195"/>
    </row>
    <row r="29" spans="2:39" ht="15.75" customHeight="1">
      <c r="B29" s="208" t="s">
        <v>169</v>
      </c>
      <c r="C29" s="194" t="s">
        <v>191</v>
      </c>
      <c r="D29" s="210" t="s">
        <v>192</v>
      </c>
      <c r="E29" s="18">
        <f t="shared" si="16"/>
        <v>38789</v>
      </c>
      <c r="F29" s="115">
        <v>8461</v>
      </c>
      <c r="G29" s="115">
        <v>4534</v>
      </c>
      <c r="H29" s="115">
        <v>3615</v>
      </c>
      <c r="I29" s="8">
        <v>2501</v>
      </c>
      <c r="J29" s="38">
        <v>3364</v>
      </c>
      <c r="K29" s="13"/>
      <c r="L29" s="13"/>
      <c r="M29" s="208" t="s">
        <v>169</v>
      </c>
      <c r="N29" s="194" t="s">
        <v>191</v>
      </c>
      <c r="O29" s="210" t="s">
        <v>192</v>
      </c>
      <c r="P29" s="115">
        <v>7127</v>
      </c>
      <c r="Q29" s="115">
        <v>3374</v>
      </c>
      <c r="R29" s="115">
        <v>1780</v>
      </c>
      <c r="S29" s="8">
        <v>1347</v>
      </c>
      <c r="T29" s="115">
        <v>503</v>
      </c>
      <c r="U29" s="115">
        <v>1060</v>
      </c>
      <c r="V29" s="38">
        <v>1123</v>
      </c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7"/>
      <c r="AM29" s="195"/>
    </row>
    <row r="30" spans="2:39" ht="15.75" customHeight="1">
      <c r="B30" s="208" t="s">
        <v>169</v>
      </c>
      <c r="C30" s="194" t="s">
        <v>193</v>
      </c>
      <c r="D30" s="210" t="s">
        <v>194</v>
      </c>
      <c r="E30" s="18">
        <f t="shared" si="16"/>
        <v>35247</v>
      </c>
      <c r="F30" s="115">
        <v>7946</v>
      </c>
      <c r="G30" s="115">
        <v>3991</v>
      </c>
      <c r="H30" s="115">
        <v>3242</v>
      </c>
      <c r="I30" s="8">
        <v>2331</v>
      </c>
      <c r="J30" s="38">
        <v>3134</v>
      </c>
      <c r="M30" s="208" t="s">
        <v>169</v>
      </c>
      <c r="N30" s="194" t="s">
        <v>193</v>
      </c>
      <c r="O30" s="210" t="s">
        <v>194</v>
      </c>
      <c r="P30" s="115">
        <v>6400</v>
      </c>
      <c r="Q30" s="115">
        <v>3298</v>
      </c>
      <c r="R30" s="115">
        <v>1546</v>
      </c>
      <c r="S30" s="8">
        <v>1260</v>
      </c>
      <c r="T30" s="115">
        <v>513</v>
      </c>
      <c r="U30" s="115">
        <v>1053</v>
      </c>
      <c r="V30" s="38">
        <v>533</v>
      </c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</row>
    <row r="31" spans="2:39" ht="15.75" customHeight="1">
      <c r="B31" s="208" t="s">
        <v>169</v>
      </c>
      <c r="C31" s="194" t="s">
        <v>195</v>
      </c>
      <c r="D31" s="210" t="s">
        <v>196</v>
      </c>
      <c r="E31" s="18">
        <f t="shared" si="16"/>
        <v>31536</v>
      </c>
      <c r="F31" s="115">
        <v>7176</v>
      </c>
      <c r="G31" s="115">
        <v>3558</v>
      </c>
      <c r="H31" s="115">
        <v>3003</v>
      </c>
      <c r="I31" s="8">
        <v>1980</v>
      </c>
      <c r="J31" s="38">
        <v>2817</v>
      </c>
      <c r="M31" s="208" t="s">
        <v>169</v>
      </c>
      <c r="N31" s="194" t="s">
        <v>195</v>
      </c>
      <c r="O31" s="210" t="s">
        <v>196</v>
      </c>
      <c r="P31" s="115">
        <v>5541</v>
      </c>
      <c r="Q31" s="115">
        <v>2968</v>
      </c>
      <c r="R31" s="115">
        <v>1384</v>
      </c>
      <c r="S31" s="8">
        <v>1021</v>
      </c>
      <c r="T31" s="115">
        <v>436</v>
      </c>
      <c r="U31" s="115">
        <v>832</v>
      </c>
      <c r="V31" s="38">
        <v>820</v>
      </c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7"/>
      <c r="AM31" s="195"/>
    </row>
    <row r="32" spans="2:39" ht="15.75" customHeight="1">
      <c r="B32" s="208" t="s">
        <v>169</v>
      </c>
      <c r="C32" s="194" t="s">
        <v>197</v>
      </c>
      <c r="D32" s="210" t="s">
        <v>198</v>
      </c>
      <c r="E32" s="18">
        <f t="shared" si="16"/>
        <v>11515</v>
      </c>
      <c r="F32" s="115">
        <v>2291</v>
      </c>
      <c r="G32" s="115">
        <v>1463</v>
      </c>
      <c r="H32" s="115">
        <v>1036</v>
      </c>
      <c r="I32" s="8">
        <v>749</v>
      </c>
      <c r="J32" s="38">
        <v>1027</v>
      </c>
      <c r="M32" s="208" t="s">
        <v>169</v>
      </c>
      <c r="N32" s="194" t="s">
        <v>197</v>
      </c>
      <c r="O32" s="210" t="s">
        <v>198</v>
      </c>
      <c r="P32" s="115">
        <v>2076</v>
      </c>
      <c r="Q32" s="115">
        <v>1065</v>
      </c>
      <c r="R32" s="115">
        <v>534</v>
      </c>
      <c r="S32" s="8">
        <v>427</v>
      </c>
      <c r="T32" s="115">
        <v>241</v>
      </c>
      <c r="U32" s="115">
        <v>339</v>
      </c>
      <c r="V32" s="38">
        <v>267</v>
      </c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7"/>
      <c r="AM32" s="195"/>
    </row>
    <row r="33" spans="2:39" ht="15.75" customHeight="1">
      <c r="B33" s="208" t="s">
        <v>199</v>
      </c>
      <c r="C33" s="194" t="s">
        <v>170</v>
      </c>
      <c r="D33" s="210" t="s">
        <v>200</v>
      </c>
      <c r="E33" s="18">
        <f t="shared" si="16"/>
        <v>16295</v>
      </c>
      <c r="F33" s="115">
        <v>2589</v>
      </c>
      <c r="G33" s="115">
        <v>1668</v>
      </c>
      <c r="H33" s="115">
        <v>1301</v>
      </c>
      <c r="I33" s="115">
        <v>969</v>
      </c>
      <c r="J33" s="206">
        <v>1975</v>
      </c>
      <c r="M33" s="208" t="s">
        <v>199</v>
      </c>
      <c r="N33" s="194" t="s">
        <v>170</v>
      </c>
      <c r="O33" s="210" t="s">
        <v>200</v>
      </c>
      <c r="P33" s="115">
        <v>2588</v>
      </c>
      <c r="Q33" s="115">
        <v>1433</v>
      </c>
      <c r="R33" s="115">
        <v>624</v>
      </c>
      <c r="S33" s="115">
        <v>489</v>
      </c>
      <c r="T33" s="115">
        <v>241</v>
      </c>
      <c r="U33" s="115">
        <v>593</v>
      </c>
      <c r="V33" s="206">
        <v>1825</v>
      </c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7"/>
      <c r="AM33" s="195"/>
    </row>
    <row r="34" spans="2:39" ht="15.75" customHeight="1">
      <c r="B34" s="208" t="s">
        <v>199</v>
      </c>
      <c r="C34" s="194" t="s">
        <v>172</v>
      </c>
      <c r="D34" s="210" t="s">
        <v>201</v>
      </c>
      <c r="E34" s="18">
        <f t="shared" si="16"/>
        <v>13137</v>
      </c>
      <c r="F34" s="115">
        <v>2468</v>
      </c>
      <c r="G34" s="115">
        <v>1711</v>
      </c>
      <c r="H34" s="115">
        <v>1289</v>
      </c>
      <c r="I34" s="8">
        <v>922</v>
      </c>
      <c r="J34" s="38">
        <v>1367</v>
      </c>
      <c r="M34" s="208" t="s">
        <v>199</v>
      </c>
      <c r="N34" s="194" t="s">
        <v>172</v>
      </c>
      <c r="O34" s="210" t="s">
        <v>201</v>
      </c>
      <c r="P34" s="115">
        <v>2307</v>
      </c>
      <c r="Q34" s="115">
        <v>1091</v>
      </c>
      <c r="R34" s="115">
        <v>480</v>
      </c>
      <c r="S34" s="8">
        <v>378</v>
      </c>
      <c r="T34" s="115">
        <v>154</v>
      </c>
      <c r="U34" s="115">
        <v>321</v>
      </c>
      <c r="V34" s="38">
        <v>649</v>
      </c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7"/>
      <c r="AM34" s="195"/>
    </row>
    <row r="35" spans="2:39" ht="15.75" customHeight="1">
      <c r="B35" s="208" t="s">
        <v>199</v>
      </c>
      <c r="C35" s="194" t="s">
        <v>174</v>
      </c>
      <c r="D35" s="210" t="s">
        <v>202</v>
      </c>
      <c r="E35" s="18">
        <f t="shared" si="16"/>
        <v>17965</v>
      </c>
      <c r="F35" s="115">
        <v>3698</v>
      </c>
      <c r="G35" s="115">
        <v>2227</v>
      </c>
      <c r="H35" s="115">
        <v>1724</v>
      </c>
      <c r="I35" s="8">
        <v>1225</v>
      </c>
      <c r="J35" s="38">
        <v>1857</v>
      </c>
      <c r="M35" s="208" t="s">
        <v>199</v>
      </c>
      <c r="N35" s="194" t="s">
        <v>174</v>
      </c>
      <c r="O35" s="210" t="s">
        <v>202</v>
      </c>
      <c r="P35" s="115">
        <v>3116</v>
      </c>
      <c r="Q35" s="115">
        <v>1486</v>
      </c>
      <c r="R35" s="115">
        <v>678</v>
      </c>
      <c r="S35" s="8">
        <v>552</v>
      </c>
      <c r="T35" s="115">
        <v>232</v>
      </c>
      <c r="U35" s="115">
        <v>496</v>
      </c>
      <c r="V35" s="38">
        <v>674</v>
      </c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7"/>
      <c r="AM35" s="197"/>
    </row>
    <row r="36" spans="2:39" ht="15.75" customHeight="1">
      <c r="B36" s="208" t="s">
        <v>199</v>
      </c>
      <c r="C36" s="194" t="s">
        <v>176</v>
      </c>
      <c r="D36" s="210" t="s">
        <v>203</v>
      </c>
      <c r="E36" s="18">
        <f t="shared" si="16"/>
        <v>14049</v>
      </c>
      <c r="F36" s="115">
        <v>2867</v>
      </c>
      <c r="G36" s="115">
        <v>1560</v>
      </c>
      <c r="H36" s="115">
        <v>1276</v>
      </c>
      <c r="I36" s="8">
        <v>808</v>
      </c>
      <c r="J36" s="38">
        <v>1590</v>
      </c>
      <c r="M36" s="208" t="s">
        <v>199</v>
      </c>
      <c r="N36" s="194" t="s">
        <v>176</v>
      </c>
      <c r="O36" s="210" t="s">
        <v>203</v>
      </c>
      <c r="P36" s="115">
        <v>2397</v>
      </c>
      <c r="Q36" s="115">
        <v>1078</v>
      </c>
      <c r="R36" s="115">
        <v>473</v>
      </c>
      <c r="S36" s="8">
        <v>401</v>
      </c>
      <c r="T36" s="115">
        <v>205</v>
      </c>
      <c r="U36" s="115">
        <v>392</v>
      </c>
      <c r="V36" s="38">
        <v>1002</v>
      </c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7"/>
      <c r="AM36" s="195"/>
    </row>
    <row r="37" spans="2:39" ht="15.75" customHeight="1">
      <c r="B37" s="208" t="s">
        <v>199</v>
      </c>
      <c r="C37" s="194" t="s">
        <v>178</v>
      </c>
      <c r="D37" s="210" t="s">
        <v>205</v>
      </c>
      <c r="E37" s="18">
        <f t="shared" si="16"/>
        <v>15260</v>
      </c>
      <c r="F37" s="115">
        <v>2497</v>
      </c>
      <c r="G37" s="115">
        <v>1997</v>
      </c>
      <c r="H37" s="115">
        <v>1415</v>
      </c>
      <c r="I37" s="8">
        <v>1780</v>
      </c>
      <c r="J37" s="38">
        <v>1495</v>
      </c>
      <c r="M37" s="208" t="s">
        <v>199</v>
      </c>
      <c r="N37" s="194" t="s">
        <v>178</v>
      </c>
      <c r="O37" s="210" t="s">
        <v>205</v>
      </c>
      <c r="P37" s="115">
        <v>2610</v>
      </c>
      <c r="Q37" s="115">
        <v>1252</v>
      </c>
      <c r="R37" s="115">
        <v>446</v>
      </c>
      <c r="S37" s="8">
        <v>421</v>
      </c>
      <c r="T37" s="115">
        <v>180</v>
      </c>
      <c r="U37" s="115">
        <v>382</v>
      </c>
      <c r="V37" s="38">
        <v>785</v>
      </c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7"/>
      <c r="AM37" s="195"/>
    </row>
    <row r="38" spans="2:39" ht="15.75" customHeight="1">
      <c r="B38" s="208" t="s">
        <v>199</v>
      </c>
      <c r="C38" s="194" t="s">
        <v>180</v>
      </c>
      <c r="D38" s="210" t="s">
        <v>206</v>
      </c>
      <c r="E38" s="18">
        <f t="shared" si="16"/>
        <v>12790</v>
      </c>
      <c r="F38" s="115">
        <v>2638</v>
      </c>
      <c r="G38" s="115">
        <v>1716</v>
      </c>
      <c r="H38" s="115">
        <v>1156</v>
      </c>
      <c r="I38" s="115">
        <v>791</v>
      </c>
      <c r="J38" s="206">
        <v>1294</v>
      </c>
      <c r="M38" s="208" t="s">
        <v>199</v>
      </c>
      <c r="N38" s="194" t="s">
        <v>180</v>
      </c>
      <c r="O38" s="210" t="s">
        <v>206</v>
      </c>
      <c r="P38" s="115">
        <v>2264</v>
      </c>
      <c r="Q38" s="115">
        <v>1038</v>
      </c>
      <c r="R38" s="115">
        <v>505</v>
      </c>
      <c r="S38" s="115">
        <v>397</v>
      </c>
      <c r="T38" s="115">
        <v>154</v>
      </c>
      <c r="U38" s="115">
        <v>337</v>
      </c>
      <c r="V38" s="206">
        <v>500</v>
      </c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7"/>
      <c r="AM38" s="197"/>
    </row>
    <row r="39" spans="2:39" ht="15.75" customHeight="1">
      <c r="B39" s="208" t="s">
        <v>199</v>
      </c>
      <c r="C39" s="194" t="s">
        <v>182</v>
      </c>
      <c r="D39" s="210" t="s">
        <v>207</v>
      </c>
      <c r="E39" s="18">
        <f t="shared" si="16"/>
        <v>12449</v>
      </c>
      <c r="F39" s="115">
        <v>2360</v>
      </c>
      <c r="G39" s="115">
        <v>1386</v>
      </c>
      <c r="H39" s="115">
        <v>1182</v>
      </c>
      <c r="I39" s="115">
        <v>724</v>
      </c>
      <c r="J39" s="206">
        <v>1226</v>
      </c>
      <c r="M39" s="208" t="s">
        <v>199</v>
      </c>
      <c r="N39" s="194" t="s">
        <v>182</v>
      </c>
      <c r="O39" s="210" t="s">
        <v>207</v>
      </c>
      <c r="P39" s="115">
        <v>2213</v>
      </c>
      <c r="Q39" s="115">
        <v>1256</v>
      </c>
      <c r="R39" s="115">
        <v>617</v>
      </c>
      <c r="S39" s="115">
        <v>388</v>
      </c>
      <c r="T39" s="115">
        <v>209</v>
      </c>
      <c r="U39" s="115">
        <v>407</v>
      </c>
      <c r="V39" s="206">
        <v>481</v>
      </c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7"/>
      <c r="AM39" s="197"/>
    </row>
    <row r="40" spans="2:39" ht="15.75" customHeight="1">
      <c r="B40" s="208" t="s">
        <v>199</v>
      </c>
      <c r="C40" s="194" t="s">
        <v>184</v>
      </c>
      <c r="D40" s="210" t="s">
        <v>208</v>
      </c>
      <c r="E40" s="18">
        <f t="shared" si="16"/>
        <v>15725</v>
      </c>
      <c r="F40" s="115">
        <v>2627</v>
      </c>
      <c r="G40" s="115">
        <v>1703</v>
      </c>
      <c r="H40" s="115">
        <v>1550</v>
      </c>
      <c r="I40" s="115">
        <v>921</v>
      </c>
      <c r="J40" s="206">
        <v>1601</v>
      </c>
      <c r="M40" s="208" t="s">
        <v>199</v>
      </c>
      <c r="N40" s="194" t="s">
        <v>184</v>
      </c>
      <c r="O40" s="210" t="s">
        <v>208</v>
      </c>
      <c r="P40" s="115">
        <v>3008</v>
      </c>
      <c r="Q40" s="115">
        <v>1544</v>
      </c>
      <c r="R40" s="115">
        <v>607</v>
      </c>
      <c r="S40" s="115">
        <v>437</v>
      </c>
      <c r="T40" s="115">
        <v>198</v>
      </c>
      <c r="U40" s="115">
        <v>483</v>
      </c>
      <c r="V40" s="206">
        <v>1046</v>
      </c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7"/>
      <c r="AM40" s="195"/>
    </row>
    <row r="41" spans="2:39" ht="15.75" customHeight="1">
      <c r="B41" s="208" t="s">
        <v>209</v>
      </c>
      <c r="C41" s="194" t="s">
        <v>170</v>
      </c>
      <c r="D41" s="210" t="s">
        <v>210</v>
      </c>
      <c r="E41" s="18">
        <f t="shared" si="16"/>
        <v>6758</v>
      </c>
      <c r="F41" s="115">
        <v>1058</v>
      </c>
      <c r="G41" s="115">
        <v>703</v>
      </c>
      <c r="H41" s="115">
        <v>565</v>
      </c>
      <c r="I41" s="115">
        <v>375</v>
      </c>
      <c r="J41" s="206">
        <v>501</v>
      </c>
      <c r="M41" s="208" t="s">
        <v>209</v>
      </c>
      <c r="N41" s="194" t="s">
        <v>170</v>
      </c>
      <c r="O41" s="210" t="s">
        <v>210</v>
      </c>
      <c r="P41" s="115">
        <v>1448</v>
      </c>
      <c r="Q41" s="115">
        <v>679</v>
      </c>
      <c r="R41" s="115">
        <v>401</v>
      </c>
      <c r="S41" s="115">
        <v>388</v>
      </c>
      <c r="T41" s="115">
        <v>180</v>
      </c>
      <c r="U41" s="115">
        <v>324</v>
      </c>
      <c r="V41" s="206">
        <v>136</v>
      </c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7"/>
      <c r="AM41" s="195"/>
    </row>
    <row r="42" spans="2:39" ht="15.75" customHeight="1">
      <c r="B42" s="208" t="s">
        <v>209</v>
      </c>
      <c r="C42" s="194" t="s">
        <v>172</v>
      </c>
      <c r="D42" s="211" t="s">
        <v>211</v>
      </c>
      <c r="E42" s="18">
        <f t="shared" si="16"/>
        <v>9076</v>
      </c>
      <c r="F42" s="115">
        <v>1592</v>
      </c>
      <c r="G42" s="115">
        <v>1090</v>
      </c>
      <c r="H42" s="115">
        <v>811</v>
      </c>
      <c r="I42" s="115">
        <v>438</v>
      </c>
      <c r="J42" s="206">
        <v>615</v>
      </c>
      <c r="M42" s="208" t="s">
        <v>209</v>
      </c>
      <c r="N42" s="194" t="s">
        <v>172</v>
      </c>
      <c r="O42" s="211" t="s">
        <v>211</v>
      </c>
      <c r="P42" s="115">
        <v>1676</v>
      </c>
      <c r="Q42" s="115">
        <v>800</v>
      </c>
      <c r="R42" s="115">
        <v>449</v>
      </c>
      <c r="S42" s="115">
        <v>474</v>
      </c>
      <c r="T42" s="115">
        <v>272</v>
      </c>
      <c r="U42" s="115">
        <v>445</v>
      </c>
      <c r="V42" s="206">
        <v>414</v>
      </c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7"/>
      <c r="AM42" s="195"/>
    </row>
    <row r="43" spans="2:39" ht="15.75" customHeight="1">
      <c r="B43" s="208" t="s">
        <v>209</v>
      </c>
      <c r="C43" s="194" t="s">
        <v>174</v>
      </c>
      <c r="D43" s="210" t="s">
        <v>212</v>
      </c>
      <c r="E43" s="18">
        <f t="shared" si="16"/>
        <v>1372</v>
      </c>
      <c r="F43" s="115">
        <v>233</v>
      </c>
      <c r="G43" s="115">
        <v>108</v>
      </c>
      <c r="H43" s="115">
        <v>101</v>
      </c>
      <c r="I43" s="115">
        <v>73</v>
      </c>
      <c r="J43" s="206">
        <v>86</v>
      </c>
      <c r="M43" s="208" t="s">
        <v>209</v>
      </c>
      <c r="N43" s="194" t="s">
        <v>174</v>
      </c>
      <c r="O43" s="210" t="s">
        <v>212</v>
      </c>
      <c r="P43" s="115">
        <v>238</v>
      </c>
      <c r="Q43" s="115">
        <v>110</v>
      </c>
      <c r="R43" s="115">
        <v>56</v>
      </c>
      <c r="S43" s="115">
        <v>38</v>
      </c>
      <c r="T43" s="115">
        <v>98</v>
      </c>
      <c r="U43" s="115">
        <v>46</v>
      </c>
      <c r="V43" s="206">
        <v>185</v>
      </c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7"/>
      <c r="AM43" s="195"/>
    </row>
    <row r="44" spans="2:39" ht="15.75" customHeight="1">
      <c r="B44" s="208" t="s">
        <v>209</v>
      </c>
      <c r="C44" s="194" t="s">
        <v>176</v>
      </c>
      <c r="D44" s="210" t="s">
        <v>213</v>
      </c>
      <c r="E44" s="18">
        <f t="shared" si="16"/>
        <v>12051</v>
      </c>
      <c r="F44" s="115">
        <v>1858</v>
      </c>
      <c r="G44" s="115">
        <v>1297</v>
      </c>
      <c r="H44" s="115">
        <v>1075</v>
      </c>
      <c r="I44" s="115">
        <v>725</v>
      </c>
      <c r="J44" s="206">
        <v>836</v>
      </c>
      <c r="M44" s="208" t="s">
        <v>209</v>
      </c>
      <c r="N44" s="194" t="s">
        <v>176</v>
      </c>
      <c r="O44" s="210" t="s">
        <v>213</v>
      </c>
      <c r="P44" s="115">
        <v>2404</v>
      </c>
      <c r="Q44" s="115">
        <v>1081</v>
      </c>
      <c r="R44" s="115">
        <v>642</v>
      </c>
      <c r="S44" s="115">
        <v>543</v>
      </c>
      <c r="T44" s="115">
        <v>313</v>
      </c>
      <c r="U44" s="115">
        <v>414</v>
      </c>
      <c r="V44" s="206">
        <v>863</v>
      </c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7"/>
      <c r="AM44" s="195"/>
    </row>
    <row r="45" spans="2:39" ht="15.75" customHeight="1">
      <c r="B45" s="208" t="s">
        <v>209</v>
      </c>
      <c r="C45" s="194" t="s">
        <v>178</v>
      </c>
      <c r="D45" s="210" t="s">
        <v>214</v>
      </c>
      <c r="E45" s="18">
        <f t="shared" si="16"/>
        <v>8794</v>
      </c>
      <c r="F45" s="115">
        <v>1538</v>
      </c>
      <c r="G45" s="115">
        <v>1176</v>
      </c>
      <c r="H45" s="115">
        <v>823</v>
      </c>
      <c r="I45" s="115">
        <v>496</v>
      </c>
      <c r="J45" s="206">
        <v>643</v>
      </c>
      <c r="M45" s="208" t="s">
        <v>209</v>
      </c>
      <c r="N45" s="194" t="s">
        <v>178</v>
      </c>
      <c r="O45" s="210" t="s">
        <v>214</v>
      </c>
      <c r="P45" s="115">
        <v>1619</v>
      </c>
      <c r="Q45" s="115">
        <v>710</v>
      </c>
      <c r="R45" s="115">
        <v>431</v>
      </c>
      <c r="S45" s="115">
        <v>417</v>
      </c>
      <c r="T45" s="115">
        <v>216</v>
      </c>
      <c r="U45" s="115">
        <v>400</v>
      </c>
      <c r="V45" s="206">
        <v>325</v>
      </c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7"/>
      <c r="AM45" s="195"/>
    </row>
    <row r="46" spans="2:39" ht="15.75" customHeight="1">
      <c r="B46" s="208" t="s">
        <v>209</v>
      </c>
      <c r="C46" s="194" t="s">
        <v>180</v>
      </c>
      <c r="D46" s="210" t="s">
        <v>215</v>
      </c>
      <c r="E46" s="18">
        <f t="shared" si="16"/>
        <v>125047</v>
      </c>
      <c r="F46" s="115">
        <v>34379</v>
      </c>
      <c r="G46" s="115">
        <v>15830</v>
      </c>
      <c r="H46" s="115">
        <v>12047</v>
      </c>
      <c r="I46" s="115">
        <v>8491</v>
      </c>
      <c r="J46" s="206">
        <v>9516</v>
      </c>
      <c r="M46" s="208" t="s">
        <v>209</v>
      </c>
      <c r="N46" s="194" t="s">
        <v>180</v>
      </c>
      <c r="O46" s="210" t="s">
        <v>215</v>
      </c>
      <c r="P46" s="115">
        <v>22691</v>
      </c>
      <c r="Q46" s="115">
        <v>9917</v>
      </c>
      <c r="R46" s="115">
        <v>4245</v>
      </c>
      <c r="S46" s="115">
        <v>2404</v>
      </c>
      <c r="T46" s="115">
        <v>1084</v>
      </c>
      <c r="U46" s="115">
        <v>1568</v>
      </c>
      <c r="V46" s="206">
        <v>2875</v>
      </c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7"/>
      <c r="AM46" s="195"/>
    </row>
    <row r="47" spans="2:39" ht="15.75" customHeight="1">
      <c r="B47" s="208" t="s">
        <v>209</v>
      </c>
      <c r="C47" s="194" t="s">
        <v>182</v>
      </c>
      <c r="D47" s="210" t="s">
        <v>217</v>
      </c>
      <c r="E47" s="18">
        <f t="shared" si="16"/>
        <v>19631</v>
      </c>
      <c r="F47" s="115">
        <v>5565</v>
      </c>
      <c r="G47" s="115">
        <v>2580</v>
      </c>
      <c r="H47" s="115">
        <v>1865</v>
      </c>
      <c r="I47" s="115">
        <v>1192</v>
      </c>
      <c r="J47" s="206">
        <v>1408</v>
      </c>
      <c r="M47" s="208" t="s">
        <v>209</v>
      </c>
      <c r="N47" s="194" t="s">
        <v>182</v>
      </c>
      <c r="O47" s="210" t="s">
        <v>217</v>
      </c>
      <c r="P47" s="115">
        <v>3279</v>
      </c>
      <c r="Q47" s="115">
        <v>1625</v>
      </c>
      <c r="R47" s="115">
        <v>637</v>
      </c>
      <c r="S47" s="115">
        <v>540</v>
      </c>
      <c r="T47" s="115">
        <v>221</v>
      </c>
      <c r="U47" s="115">
        <v>423</v>
      </c>
      <c r="V47" s="206">
        <v>296</v>
      </c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7"/>
      <c r="AM47" s="195"/>
    </row>
    <row r="48" spans="2:39" ht="15.75" customHeight="1">
      <c r="B48" s="208" t="s">
        <v>209</v>
      </c>
      <c r="C48" s="194" t="s">
        <v>184</v>
      </c>
      <c r="D48" s="210" t="s">
        <v>218</v>
      </c>
      <c r="E48" s="18">
        <f t="shared" si="16"/>
        <v>27009</v>
      </c>
      <c r="F48" s="115">
        <v>6377</v>
      </c>
      <c r="G48" s="115">
        <v>3549</v>
      </c>
      <c r="H48" s="115">
        <v>2639</v>
      </c>
      <c r="I48" s="115">
        <v>1722</v>
      </c>
      <c r="J48" s="206">
        <v>2190</v>
      </c>
      <c r="M48" s="208" t="s">
        <v>209</v>
      </c>
      <c r="N48" s="194" t="s">
        <v>184</v>
      </c>
      <c r="O48" s="210" t="s">
        <v>218</v>
      </c>
      <c r="P48" s="115">
        <v>4969</v>
      </c>
      <c r="Q48" s="115">
        <v>2394</v>
      </c>
      <c r="R48" s="115">
        <v>1044</v>
      </c>
      <c r="S48" s="115">
        <v>670</v>
      </c>
      <c r="T48" s="115">
        <v>324</v>
      </c>
      <c r="U48" s="115">
        <v>594</v>
      </c>
      <c r="V48" s="206">
        <v>537</v>
      </c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7"/>
      <c r="AM48" s="195"/>
    </row>
    <row r="49" spans="2:39" ht="15.75" customHeight="1">
      <c r="B49" s="208" t="s">
        <v>209</v>
      </c>
      <c r="C49" s="194" t="s">
        <v>187</v>
      </c>
      <c r="D49" s="210" t="s">
        <v>219</v>
      </c>
      <c r="E49" s="18">
        <f t="shared" si="16"/>
        <v>14282</v>
      </c>
      <c r="F49" s="115">
        <v>2588</v>
      </c>
      <c r="G49" s="115">
        <v>1434</v>
      </c>
      <c r="H49" s="115">
        <v>1199</v>
      </c>
      <c r="I49" s="115">
        <v>832</v>
      </c>
      <c r="J49" s="206">
        <v>1076</v>
      </c>
      <c r="M49" s="208" t="s">
        <v>209</v>
      </c>
      <c r="N49" s="194" t="s">
        <v>187</v>
      </c>
      <c r="O49" s="210" t="s">
        <v>219</v>
      </c>
      <c r="P49" s="115">
        <v>2841</v>
      </c>
      <c r="Q49" s="115">
        <v>1451</v>
      </c>
      <c r="R49" s="115">
        <v>767</v>
      </c>
      <c r="S49" s="115">
        <v>705</v>
      </c>
      <c r="T49" s="115">
        <v>346</v>
      </c>
      <c r="U49" s="115">
        <v>532</v>
      </c>
      <c r="V49" s="206">
        <v>511</v>
      </c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7"/>
      <c r="AM49" s="195"/>
    </row>
    <row r="50" spans="2:39" ht="15.75" customHeight="1">
      <c r="B50" s="208" t="s">
        <v>209</v>
      </c>
      <c r="C50" s="194" t="s">
        <v>189</v>
      </c>
      <c r="D50" s="210" t="s">
        <v>220</v>
      </c>
      <c r="E50" s="18">
        <f t="shared" si="16"/>
        <v>5621</v>
      </c>
      <c r="F50" s="115">
        <v>685</v>
      </c>
      <c r="G50" s="115">
        <v>526</v>
      </c>
      <c r="H50" s="115">
        <v>499</v>
      </c>
      <c r="I50" s="115">
        <v>358</v>
      </c>
      <c r="J50" s="206">
        <v>428</v>
      </c>
      <c r="M50" s="208" t="s">
        <v>209</v>
      </c>
      <c r="N50" s="194" t="s">
        <v>189</v>
      </c>
      <c r="O50" s="210" t="s">
        <v>220</v>
      </c>
      <c r="P50" s="115">
        <v>1120</v>
      </c>
      <c r="Q50" s="115">
        <v>685</v>
      </c>
      <c r="R50" s="115">
        <v>345</v>
      </c>
      <c r="S50" s="115">
        <v>353</v>
      </c>
      <c r="T50" s="115">
        <v>176</v>
      </c>
      <c r="U50" s="115">
        <v>295</v>
      </c>
      <c r="V50" s="206">
        <v>151</v>
      </c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7"/>
      <c r="AM50" s="195"/>
    </row>
    <row r="51" spans="2:39" ht="15.75" customHeight="1">
      <c r="B51" s="208" t="s">
        <v>209</v>
      </c>
      <c r="C51" s="194" t="s">
        <v>191</v>
      </c>
      <c r="D51" s="210" t="s">
        <v>222</v>
      </c>
      <c r="E51" s="18">
        <f t="shared" si="16"/>
        <v>8001</v>
      </c>
      <c r="F51" s="115">
        <v>1717</v>
      </c>
      <c r="G51" s="115">
        <v>932</v>
      </c>
      <c r="H51" s="115">
        <v>667</v>
      </c>
      <c r="I51" s="115">
        <v>454</v>
      </c>
      <c r="J51" s="206">
        <v>539</v>
      </c>
      <c r="M51" s="208" t="s">
        <v>209</v>
      </c>
      <c r="N51" s="194" t="s">
        <v>191</v>
      </c>
      <c r="O51" s="210" t="s">
        <v>222</v>
      </c>
      <c r="P51" s="115">
        <v>1480</v>
      </c>
      <c r="Q51" s="115">
        <v>717</v>
      </c>
      <c r="R51" s="115">
        <v>319</v>
      </c>
      <c r="S51" s="115">
        <v>361</v>
      </c>
      <c r="T51" s="115">
        <v>252</v>
      </c>
      <c r="U51" s="115">
        <v>332</v>
      </c>
      <c r="V51" s="206">
        <v>231</v>
      </c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7"/>
      <c r="AM51" s="195"/>
    </row>
    <row r="52" spans="2:39" ht="15.75" customHeight="1">
      <c r="B52" s="208" t="s">
        <v>209</v>
      </c>
      <c r="C52" s="194" t="s">
        <v>193</v>
      </c>
      <c r="D52" s="210" t="s">
        <v>223</v>
      </c>
      <c r="E52" s="18">
        <f t="shared" si="16"/>
        <v>16041</v>
      </c>
      <c r="F52" s="115">
        <v>3680</v>
      </c>
      <c r="G52" s="115">
        <v>1815</v>
      </c>
      <c r="H52" s="115">
        <v>1474</v>
      </c>
      <c r="I52" s="115">
        <v>1069</v>
      </c>
      <c r="J52" s="206">
        <v>1266</v>
      </c>
      <c r="M52" s="208" t="s">
        <v>209</v>
      </c>
      <c r="N52" s="194" t="s">
        <v>193</v>
      </c>
      <c r="O52" s="210" t="s">
        <v>223</v>
      </c>
      <c r="P52" s="115">
        <v>2941</v>
      </c>
      <c r="Q52" s="115">
        <v>1354</v>
      </c>
      <c r="R52" s="115">
        <v>900</v>
      </c>
      <c r="S52" s="115">
        <v>569</v>
      </c>
      <c r="T52" s="115">
        <v>318</v>
      </c>
      <c r="U52" s="115">
        <v>523</v>
      </c>
      <c r="V52" s="206">
        <v>132</v>
      </c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7"/>
      <c r="AM52" s="195"/>
    </row>
    <row r="53" spans="2:39" ht="15.75" customHeight="1">
      <c r="B53" s="208" t="s">
        <v>209</v>
      </c>
      <c r="C53" s="194" t="s">
        <v>195</v>
      </c>
      <c r="D53" s="210" t="s">
        <v>224</v>
      </c>
      <c r="E53" s="18">
        <f t="shared" si="16"/>
        <v>29237</v>
      </c>
      <c r="F53" s="115">
        <v>7651</v>
      </c>
      <c r="G53" s="115">
        <v>3639</v>
      </c>
      <c r="H53" s="115">
        <v>2627</v>
      </c>
      <c r="I53" s="115">
        <v>1957</v>
      </c>
      <c r="J53" s="206">
        <v>2521</v>
      </c>
      <c r="M53" s="208" t="s">
        <v>209</v>
      </c>
      <c r="N53" s="194" t="s">
        <v>195</v>
      </c>
      <c r="O53" s="210" t="s">
        <v>224</v>
      </c>
      <c r="P53" s="115">
        <v>5000</v>
      </c>
      <c r="Q53" s="115">
        <v>2141</v>
      </c>
      <c r="R53" s="115">
        <v>1114</v>
      </c>
      <c r="S53" s="115">
        <v>867</v>
      </c>
      <c r="T53" s="115">
        <v>343</v>
      </c>
      <c r="U53" s="115">
        <v>644</v>
      </c>
      <c r="V53" s="206">
        <v>733</v>
      </c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7"/>
      <c r="AM53" s="197"/>
    </row>
    <row r="54" spans="2:39" ht="15.75" customHeight="1">
      <c r="B54" s="208" t="s">
        <v>225</v>
      </c>
      <c r="C54" s="194" t="s">
        <v>170</v>
      </c>
      <c r="D54" s="210" t="s">
        <v>226</v>
      </c>
      <c r="E54" s="18">
        <f t="shared" si="16"/>
        <v>10972</v>
      </c>
      <c r="F54" s="115">
        <v>2044</v>
      </c>
      <c r="G54" s="115">
        <v>1318</v>
      </c>
      <c r="H54" s="115">
        <v>913</v>
      </c>
      <c r="I54" s="115">
        <v>610</v>
      </c>
      <c r="J54" s="206">
        <v>757</v>
      </c>
      <c r="M54" s="208" t="s">
        <v>225</v>
      </c>
      <c r="N54" s="194" t="s">
        <v>170</v>
      </c>
      <c r="O54" s="210" t="s">
        <v>226</v>
      </c>
      <c r="P54" s="115">
        <v>2021</v>
      </c>
      <c r="Q54" s="115">
        <v>1008</v>
      </c>
      <c r="R54" s="115">
        <v>585</v>
      </c>
      <c r="S54" s="115">
        <v>537</v>
      </c>
      <c r="T54" s="115">
        <v>294</v>
      </c>
      <c r="U54" s="115">
        <v>504</v>
      </c>
      <c r="V54" s="206">
        <v>381</v>
      </c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7"/>
      <c r="AM54" s="197"/>
    </row>
    <row r="55" spans="2:39" ht="15.75" customHeight="1">
      <c r="B55" s="208" t="s">
        <v>225</v>
      </c>
      <c r="C55" s="194" t="s">
        <v>172</v>
      </c>
      <c r="D55" s="210" t="s">
        <v>227</v>
      </c>
      <c r="E55" s="18">
        <f t="shared" si="16"/>
        <v>487</v>
      </c>
      <c r="F55" s="115">
        <v>29</v>
      </c>
      <c r="G55" s="115">
        <v>33</v>
      </c>
      <c r="H55" s="115">
        <v>28</v>
      </c>
      <c r="I55" s="115">
        <v>27</v>
      </c>
      <c r="J55" s="206">
        <v>33</v>
      </c>
      <c r="M55" s="208" t="s">
        <v>225</v>
      </c>
      <c r="N55" s="194" t="s">
        <v>172</v>
      </c>
      <c r="O55" s="210" t="s">
        <v>227</v>
      </c>
      <c r="P55" s="115">
        <v>107</v>
      </c>
      <c r="Q55" s="115">
        <v>64</v>
      </c>
      <c r="R55" s="115">
        <v>42</v>
      </c>
      <c r="S55" s="115">
        <v>39</v>
      </c>
      <c r="T55" s="115">
        <v>24</v>
      </c>
      <c r="U55" s="115">
        <v>47</v>
      </c>
      <c r="V55" s="206">
        <v>14</v>
      </c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7"/>
      <c r="AM55" s="197"/>
    </row>
    <row r="56" spans="2:39" ht="15.75" customHeight="1">
      <c r="B56" s="208" t="s">
        <v>225</v>
      </c>
      <c r="C56" s="194" t="s">
        <v>174</v>
      </c>
      <c r="D56" s="210" t="s">
        <v>228</v>
      </c>
      <c r="E56" s="18">
        <f t="shared" si="16"/>
        <v>775</v>
      </c>
      <c r="F56" s="115">
        <v>115</v>
      </c>
      <c r="G56" s="115">
        <v>57</v>
      </c>
      <c r="H56" s="115">
        <v>66</v>
      </c>
      <c r="I56" s="115">
        <v>51</v>
      </c>
      <c r="J56" s="206">
        <v>73</v>
      </c>
      <c r="M56" s="208" t="s">
        <v>225</v>
      </c>
      <c r="N56" s="194" t="s">
        <v>174</v>
      </c>
      <c r="O56" s="210" t="s">
        <v>228</v>
      </c>
      <c r="P56" s="115">
        <v>141</v>
      </c>
      <c r="Q56" s="115">
        <v>58</v>
      </c>
      <c r="R56" s="115">
        <v>50</v>
      </c>
      <c r="S56" s="115">
        <v>32</v>
      </c>
      <c r="T56" s="115">
        <v>25</v>
      </c>
      <c r="U56" s="115">
        <v>71</v>
      </c>
      <c r="V56" s="206">
        <v>36</v>
      </c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7"/>
      <c r="AM56" s="197"/>
    </row>
    <row r="57" spans="2:39" ht="15.75" customHeight="1">
      <c r="B57" s="208" t="s">
        <v>225</v>
      </c>
      <c r="C57" s="194" t="s">
        <v>176</v>
      </c>
      <c r="D57" s="210" t="s">
        <v>229</v>
      </c>
      <c r="E57" s="18">
        <f t="shared" si="16"/>
        <v>5063</v>
      </c>
      <c r="F57" s="115">
        <v>665</v>
      </c>
      <c r="G57" s="115">
        <v>435</v>
      </c>
      <c r="H57" s="115">
        <v>418</v>
      </c>
      <c r="I57" s="115">
        <v>296</v>
      </c>
      <c r="J57" s="206">
        <v>450</v>
      </c>
      <c r="M57" s="208" t="s">
        <v>225</v>
      </c>
      <c r="N57" s="194" t="s">
        <v>176</v>
      </c>
      <c r="O57" s="210" t="s">
        <v>229</v>
      </c>
      <c r="P57" s="115">
        <v>1040</v>
      </c>
      <c r="Q57" s="115">
        <v>572</v>
      </c>
      <c r="R57" s="115">
        <v>361</v>
      </c>
      <c r="S57" s="115">
        <v>347</v>
      </c>
      <c r="T57" s="115">
        <v>120</v>
      </c>
      <c r="U57" s="115">
        <v>301</v>
      </c>
      <c r="V57" s="206">
        <v>58</v>
      </c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7"/>
      <c r="AM57" s="195"/>
    </row>
    <row r="58" spans="2:39" ht="15.75" customHeight="1">
      <c r="B58" s="208" t="s">
        <v>225</v>
      </c>
      <c r="C58" s="194" t="s">
        <v>178</v>
      </c>
      <c r="D58" s="210" t="s">
        <v>230</v>
      </c>
      <c r="E58" s="18">
        <f t="shared" si="16"/>
        <v>30745</v>
      </c>
      <c r="F58" s="115">
        <v>7671</v>
      </c>
      <c r="G58" s="115">
        <v>3603</v>
      </c>
      <c r="H58" s="115">
        <v>3109</v>
      </c>
      <c r="I58" s="115">
        <v>2080</v>
      </c>
      <c r="J58" s="206">
        <v>2722</v>
      </c>
      <c r="M58" s="208" t="s">
        <v>225</v>
      </c>
      <c r="N58" s="194" t="s">
        <v>178</v>
      </c>
      <c r="O58" s="210" t="s">
        <v>230</v>
      </c>
      <c r="P58" s="115">
        <v>5390</v>
      </c>
      <c r="Q58" s="115">
        <v>2497</v>
      </c>
      <c r="R58" s="115">
        <v>1302</v>
      </c>
      <c r="S58" s="115">
        <v>921</v>
      </c>
      <c r="T58" s="115">
        <v>381</v>
      </c>
      <c r="U58" s="115">
        <v>755</v>
      </c>
      <c r="V58" s="206">
        <v>314</v>
      </c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7"/>
      <c r="AM58" s="197"/>
    </row>
    <row r="59" spans="2:39" ht="15.75" customHeight="1">
      <c r="B59" s="208" t="s">
        <v>225</v>
      </c>
      <c r="C59" s="194" t="s">
        <v>180</v>
      </c>
      <c r="D59" s="210" t="s">
        <v>231</v>
      </c>
      <c r="E59" s="18">
        <f t="shared" si="16"/>
        <v>6411</v>
      </c>
      <c r="F59" s="115">
        <v>1039</v>
      </c>
      <c r="G59" s="115">
        <v>542</v>
      </c>
      <c r="H59" s="115">
        <v>415</v>
      </c>
      <c r="I59" s="115">
        <v>321</v>
      </c>
      <c r="J59" s="206">
        <v>462</v>
      </c>
      <c r="M59" s="208" t="s">
        <v>225</v>
      </c>
      <c r="N59" s="194" t="s">
        <v>180</v>
      </c>
      <c r="O59" s="210" t="s">
        <v>231</v>
      </c>
      <c r="P59" s="115">
        <v>1233</v>
      </c>
      <c r="Q59" s="115">
        <v>743</v>
      </c>
      <c r="R59" s="115">
        <v>422</v>
      </c>
      <c r="S59" s="115">
        <v>380</v>
      </c>
      <c r="T59" s="115">
        <v>159</v>
      </c>
      <c r="U59" s="115">
        <v>359</v>
      </c>
      <c r="V59" s="206">
        <v>336</v>
      </c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7"/>
      <c r="AM59" s="195"/>
    </row>
    <row r="60" spans="2:39" ht="15.75" customHeight="1">
      <c r="B60" s="208" t="s">
        <v>225</v>
      </c>
      <c r="C60" s="194" t="s">
        <v>182</v>
      </c>
      <c r="D60" s="210" t="s">
        <v>232</v>
      </c>
      <c r="E60" s="18">
        <f t="shared" si="16"/>
        <v>12433</v>
      </c>
      <c r="F60" s="115">
        <v>2655</v>
      </c>
      <c r="G60" s="115">
        <v>1433</v>
      </c>
      <c r="H60" s="115">
        <v>1128</v>
      </c>
      <c r="I60" s="115">
        <v>807</v>
      </c>
      <c r="J60" s="206">
        <v>935</v>
      </c>
      <c r="M60" s="208" t="s">
        <v>225</v>
      </c>
      <c r="N60" s="194" t="s">
        <v>182</v>
      </c>
      <c r="O60" s="210" t="s">
        <v>232</v>
      </c>
      <c r="P60" s="115">
        <v>2256</v>
      </c>
      <c r="Q60" s="115">
        <v>1170</v>
      </c>
      <c r="R60" s="115">
        <v>577</v>
      </c>
      <c r="S60" s="115">
        <v>543</v>
      </c>
      <c r="T60" s="115">
        <v>247</v>
      </c>
      <c r="U60" s="115">
        <v>469</v>
      </c>
      <c r="V60" s="206">
        <v>213</v>
      </c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7"/>
      <c r="AM60" s="195"/>
    </row>
    <row r="61" spans="2:39" ht="15.75" customHeight="1">
      <c r="B61" s="208" t="s">
        <v>225</v>
      </c>
      <c r="C61" s="194" t="s">
        <v>184</v>
      </c>
      <c r="D61" s="210" t="s">
        <v>233</v>
      </c>
      <c r="E61" s="18">
        <f t="shared" si="16"/>
        <v>12745</v>
      </c>
      <c r="F61" s="115">
        <v>3314</v>
      </c>
      <c r="G61" s="115">
        <v>1595</v>
      </c>
      <c r="H61" s="115">
        <v>1204</v>
      </c>
      <c r="I61" s="115">
        <v>807</v>
      </c>
      <c r="J61" s="206">
        <v>1004</v>
      </c>
      <c r="M61" s="208" t="s">
        <v>225</v>
      </c>
      <c r="N61" s="194" t="s">
        <v>184</v>
      </c>
      <c r="O61" s="210" t="s">
        <v>233</v>
      </c>
      <c r="P61" s="115">
        <v>2270</v>
      </c>
      <c r="Q61" s="115">
        <v>942</v>
      </c>
      <c r="R61" s="115">
        <v>524</v>
      </c>
      <c r="S61" s="115">
        <v>396</v>
      </c>
      <c r="T61" s="115">
        <v>161</v>
      </c>
      <c r="U61" s="115">
        <v>255</v>
      </c>
      <c r="V61" s="206">
        <v>273</v>
      </c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  <c r="AK61" s="195"/>
      <c r="AL61" s="197"/>
      <c r="AM61" s="197"/>
    </row>
    <row r="62" spans="2:39" ht="15.75" customHeight="1">
      <c r="B62" s="208" t="s">
        <v>225</v>
      </c>
      <c r="C62" s="194" t="s">
        <v>187</v>
      </c>
      <c r="D62" s="210" t="s">
        <v>234</v>
      </c>
      <c r="E62" s="18">
        <f t="shared" si="16"/>
        <v>7410</v>
      </c>
      <c r="F62" s="115">
        <v>1318</v>
      </c>
      <c r="G62" s="115">
        <v>769</v>
      </c>
      <c r="H62" s="115">
        <v>664</v>
      </c>
      <c r="I62" s="115">
        <v>421</v>
      </c>
      <c r="J62" s="206">
        <v>750</v>
      </c>
      <c r="M62" s="208" t="s">
        <v>225</v>
      </c>
      <c r="N62" s="194" t="s">
        <v>187</v>
      </c>
      <c r="O62" s="210" t="s">
        <v>234</v>
      </c>
      <c r="P62" s="115">
        <v>1395</v>
      </c>
      <c r="Q62" s="115">
        <v>736</v>
      </c>
      <c r="R62" s="115">
        <v>404</v>
      </c>
      <c r="S62" s="115">
        <v>286</v>
      </c>
      <c r="T62" s="115">
        <v>145</v>
      </c>
      <c r="U62" s="115">
        <v>373</v>
      </c>
      <c r="V62" s="206">
        <v>149</v>
      </c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7"/>
      <c r="AM62" s="197"/>
    </row>
    <row r="63" spans="2:39" ht="15.75" customHeight="1">
      <c r="B63" s="208" t="s">
        <v>225</v>
      </c>
      <c r="C63" s="194" t="s">
        <v>189</v>
      </c>
      <c r="D63" s="210" t="s">
        <v>235</v>
      </c>
      <c r="E63" s="18">
        <f t="shared" si="16"/>
        <v>4720</v>
      </c>
      <c r="F63" s="115">
        <v>750</v>
      </c>
      <c r="G63" s="115">
        <v>455</v>
      </c>
      <c r="H63" s="115">
        <v>427</v>
      </c>
      <c r="I63" s="115">
        <v>244</v>
      </c>
      <c r="J63" s="206">
        <v>423</v>
      </c>
      <c r="M63" s="208" t="s">
        <v>225</v>
      </c>
      <c r="N63" s="194" t="s">
        <v>189</v>
      </c>
      <c r="O63" s="210" t="s">
        <v>235</v>
      </c>
      <c r="P63" s="115">
        <v>950</v>
      </c>
      <c r="Q63" s="115">
        <v>438</v>
      </c>
      <c r="R63" s="115">
        <v>258</v>
      </c>
      <c r="S63" s="115">
        <v>253</v>
      </c>
      <c r="T63" s="115">
        <v>111</v>
      </c>
      <c r="U63" s="115">
        <v>279</v>
      </c>
      <c r="V63" s="206">
        <v>132</v>
      </c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7"/>
      <c r="AM63" s="197"/>
    </row>
    <row r="64" spans="2:39" ht="15.75" customHeight="1">
      <c r="B64" s="208" t="s">
        <v>225</v>
      </c>
      <c r="C64" s="194" t="s">
        <v>191</v>
      </c>
      <c r="D64" s="210" t="s">
        <v>236</v>
      </c>
      <c r="E64" s="18">
        <f t="shared" si="16"/>
        <v>8923</v>
      </c>
      <c r="F64" s="115">
        <v>1679</v>
      </c>
      <c r="G64" s="115">
        <v>920</v>
      </c>
      <c r="H64" s="115">
        <v>715</v>
      </c>
      <c r="I64" s="115">
        <v>568</v>
      </c>
      <c r="J64" s="206">
        <v>614</v>
      </c>
      <c r="M64" s="208" t="s">
        <v>225</v>
      </c>
      <c r="N64" s="194" t="s">
        <v>191</v>
      </c>
      <c r="O64" s="210" t="s">
        <v>236</v>
      </c>
      <c r="P64" s="115">
        <v>1686</v>
      </c>
      <c r="Q64" s="115">
        <v>908</v>
      </c>
      <c r="R64" s="115">
        <v>489</v>
      </c>
      <c r="S64" s="115">
        <v>455</v>
      </c>
      <c r="T64" s="115">
        <v>243</v>
      </c>
      <c r="U64" s="115">
        <v>467</v>
      </c>
      <c r="V64" s="206">
        <v>179</v>
      </c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5"/>
      <c r="AL64" s="197"/>
      <c r="AM64" s="195"/>
    </row>
    <row r="65" spans="2:39" ht="15.75" customHeight="1">
      <c r="B65" s="208" t="s">
        <v>237</v>
      </c>
      <c r="C65" s="194" t="s">
        <v>170</v>
      </c>
      <c r="D65" s="210" t="s">
        <v>238</v>
      </c>
      <c r="E65" s="18">
        <f t="shared" si="16"/>
        <v>1020</v>
      </c>
      <c r="F65" s="115">
        <v>255</v>
      </c>
      <c r="G65" s="115">
        <v>151</v>
      </c>
      <c r="H65" s="115">
        <v>118</v>
      </c>
      <c r="I65" s="115">
        <v>55</v>
      </c>
      <c r="J65" s="206">
        <v>68</v>
      </c>
      <c r="M65" s="208" t="s">
        <v>237</v>
      </c>
      <c r="N65" s="194" t="s">
        <v>170</v>
      </c>
      <c r="O65" s="210" t="s">
        <v>238</v>
      </c>
      <c r="P65" s="115">
        <v>168</v>
      </c>
      <c r="Q65" s="115">
        <v>58</v>
      </c>
      <c r="R65" s="115">
        <v>15</v>
      </c>
      <c r="S65" s="115">
        <v>31</v>
      </c>
      <c r="T65" s="115">
        <v>13</v>
      </c>
      <c r="U65" s="115">
        <v>71</v>
      </c>
      <c r="V65" s="206">
        <v>17</v>
      </c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7"/>
      <c r="AM65" s="195"/>
    </row>
    <row r="66" spans="2:39" ht="15.75" customHeight="1">
      <c r="B66" s="208" t="s">
        <v>237</v>
      </c>
      <c r="C66" s="194" t="s">
        <v>172</v>
      </c>
      <c r="D66" s="210" t="s">
        <v>239</v>
      </c>
      <c r="E66" s="18">
        <f t="shared" si="16"/>
        <v>5094</v>
      </c>
      <c r="F66" s="115">
        <v>1001</v>
      </c>
      <c r="G66" s="115">
        <v>619</v>
      </c>
      <c r="H66" s="115">
        <v>535</v>
      </c>
      <c r="I66" s="115">
        <v>336</v>
      </c>
      <c r="J66" s="206">
        <v>499</v>
      </c>
      <c r="M66" s="208" t="s">
        <v>237</v>
      </c>
      <c r="N66" s="194" t="s">
        <v>172</v>
      </c>
      <c r="O66" s="210" t="s">
        <v>239</v>
      </c>
      <c r="P66" s="115">
        <v>974</v>
      </c>
      <c r="Q66" s="115">
        <v>337</v>
      </c>
      <c r="R66" s="115">
        <v>161</v>
      </c>
      <c r="S66" s="115">
        <v>134</v>
      </c>
      <c r="T66" s="115">
        <v>125</v>
      </c>
      <c r="U66" s="115">
        <v>269</v>
      </c>
      <c r="V66" s="206">
        <v>104</v>
      </c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7"/>
      <c r="AM66" s="195"/>
    </row>
    <row r="67" spans="2:39" ht="15.75" customHeight="1">
      <c r="B67" s="208" t="s">
        <v>237</v>
      </c>
      <c r="C67" s="194" t="s">
        <v>174</v>
      </c>
      <c r="D67" s="210" t="s">
        <v>240</v>
      </c>
      <c r="E67" s="18">
        <f t="shared" si="16"/>
        <v>5606</v>
      </c>
      <c r="F67" s="115">
        <v>977</v>
      </c>
      <c r="G67" s="115">
        <v>638</v>
      </c>
      <c r="H67" s="115">
        <v>557</v>
      </c>
      <c r="I67" s="115">
        <v>360</v>
      </c>
      <c r="J67" s="206">
        <v>476</v>
      </c>
      <c r="M67" s="208" t="s">
        <v>237</v>
      </c>
      <c r="N67" s="194" t="s">
        <v>174</v>
      </c>
      <c r="O67" s="210" t="s">
        <v>240</v>
      </c>
      <c r="P67" s="115">
        <v>1047</v>
      </c>
      <c r="Q67" s="115">
        <v>536</v>
      </c>
      <c r="R67" s="115">
        <v>315</v>
      </c>
      <c r="S67" s="115">
        <v>274</v>
      </c>
      <c r="T67" s="115">
        <v>149</v>
      </c>
      <c r="U67" s="115">
        <v>237</v>
      </c>
      <c r="V67" s="206">
        <v>40</v>
      </c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7"/>
      <c r="AM67" s="195"/>
    </row>
    <row r="68" spans="2:39" ht="15.75" customHeight="1">
      <c r="B68" s="208" t="s">
        <v>237</v>
      </c>
      <c r="C68" s="194" t="s">
        <v>176</v>
      </c>
      <c r="D68" s="210" t="s">
        <v>241</v>
      </c>
      <c r="E68" s="18">
        <f t="shared" si="16"/>
        <v>9548</v>
      </c>
      <c r="F68" s="115">
        <v>1405</v>
      </c>
      <c r="G68" s="115">
        <v>955</v>
      </c>
      <c r="H68" s="115">
        <v>743</v>
      </c>
      <c r="I68" s="115">
        <v>594</v>
      </c>
      <c r="J68" s="206">
        <v>656</v>
      </c>
      <c r="M68" s="208" t="s">
        <v>237</v>
      </c>
      <c r="N68" s="194" t="s">
        <v>176</v>
      </c>
      <c r="O68" s="210" t="s">
        <v>241</v>
      </c>
      <c r="P68" s="115">
        <v>1862</v>
      </c>
      <c r="Q68" s="115">
        <v>933</v>
      </c>
      <c r="R68" s="115">
        <v>527</v>
      </c>
      <c r="S68" s="115">
        <v>527</v>
      </c>
      <c r="T68" s="115">
        <v>315</v>
      </c>
      <c r="U68" s="115">
        <v>503</v>
      </c>
      <c r="V68" s="206">
        <v>528</v>
      </c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7"/>
      <c r="AM68" s="195"/>
    </row>
    <row r="69" spans="2:39" ht="15.75" customHeight="1">
      <c r="B69" s="208" t="s">
        <v>237</v>
      </c>
      <c r="C69" s="194" t="s">
        <v>178</v>
      </c>
      <c r="D69" s="210" t="s">
        <v>242</v>
      </c>
      <c r="E69" s="18">
        <f t="shared" si="16"/>
        <v>6619</v>
      </c>
      <c r="F69" s="115">
        <v>1052</v>
      </c>
      <c r="G69" s="115">
        <v>702</v>
      </c>
      <c r="H69" s="115">
        <v>586</v>
      </c>
      <c r="I69" s="115">
        <v>503</v>
      </c>
      <c r="J69" s="206">
        <v>550</v>
      </c>
      <c r="M69" s="208" t="s">
        <v>237</v>
      </c>
      <c r="N69" s="194" t="s">
        <v>178</v>
      </c>
      <c r="O69" s="210" t="s">
        <v>242</v>
      </c>
      <c r="P69" s="115">
        <v>1212</v>
      </c>
      <c r="Q69" s="115">
        <v>618</v>
      </c>
      <c r="R69" s="115">
        <v>409</v>
      </c>
      <c r="S69" s="115">
        <v>281</v>
      </c>
      <c r="T69" s="115">
        <v>218</v>
      </c>
      <c r="U69" s="115">
        <v>353</v>
      </c>
      <c r="V69" s="206">
        <v>135</v>
      </c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7"/>
      <c r="AM69" s="195"/>
    </row>
    <row r="70" spans="2:39" ht="15.75" customHeight="1">
      <c r="B70" s="208" t="s">
        <v>237</v>
      </c>
      <c r="C70" s="194" t="s">
        <v>180</v>
      </c>
      <c r="D70" s="210" t="s">
        <v>243</v>
      </c>
      <c r="E70" s="18">
        <f t="shared" si="16"/>
        <v>8701</v>
      </c>
      <c r="F70" s="115">
        <v>1304</v>
      </c>
      <c r="G70" s="115">
        <v>1028</v>
      </c>
      <c r="H70" s="115">
        <v>812</v>
      </c>
      <c r="I70" s="115">
        <v>651</v>
      </c>
      <c r="J70" s="206">
        <v>790</v>
      </c>
      <c r="M70" s="208" t="s">
        <v>237</v>
      </c>
      <c r="N70" s="194" t="s">
        <v>180</v>
      </c>
      <c r="O70" s="210" t="s">
        <v>243</v>
      </c>
      <c r="P70" s="115">
        <v>1733</v>
      </c>
      <c r="Q70" s="115">
        <v>742</v>
      </c>
      <c r="R70" s="115">
        <v>482</v>
      </c>
      <c r="S70" s="115">
        <v>466</v>
      </c>
      <c r="T70" s="115">
        <v>180</v>
      </c>
      <c r="U70" s="115">
        <v>410</v>
      </c>
      <c r="V70" s="206">
        <v>103</v>
      </c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7"/>
      <c r="AM70" s="195"/>
    </row>
    <row r="71" spans="2:39" ht="15.75" customHeight="1">
      <c r="B71" s="208" t="s">
        <v>237</v>
      </c>
      <c r="C71" s="194" t="s">
        <v>182</v>
      </c>
      <c r="D71" s="210" t="s">
        <v>244</v>
      </c>
      <c r="E71" s="18">
        <f t="shared" si="16"/>
        <v>11208</v>
      </c>
      <c r="F71" s="115">
        <v>2557</v>
      </c>
      <c r="G71" s="115">
        <v>1344</v>
      </c>
      <c r="H71" s="115">
        <v>1109</v>
      </c>
      <c r="I71" s="115">
        <v>776</v>
      </c>
      <c r="J71" s="206">
        <v>987</v>
      </c>
      <c r="M71" s="208" t="s">
        <v>237</v>
      </c>
      <c r="N71" s="194" t="s">
        <v>182</v>
      </c>
      <c r="O71" s="210" t="s">
        <v>244</v>
      </c>
      <c r="P71" s="115">
        <v>2042</v>
      </c>
      <c r="Q71" s="115">
        <v>1005</v>
      </c>
      <c r="R71" s="115">
        <v>462</v>
      </c>
      <c r="S71" s="115">
        <v>396</v>
      </c>
      <c r="T71" s="115">
        <v>123</v>
      </c>
      <c r="U71" s="115">
        <v>260</v>
      </c>
      <c r="V71" s="206">
        <v>147</v>
      </c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7"/>
      <c r="AM71" s="195"/>
    </row>
    <row r="72" spans="2:39" ht="15.75" customHeight="1">
      <c r="B72" s="208" t="s">
        <v>237</v>
      </c>
      <c r="C72" s="194" t="s">
        <v>184</v>
      </c>
      <c r="D72" s="210" t="s">
        <v>245</v>
      </c>
      <c r="E72" s="18">
        <f t="shared" si="16"/>
        <v>38403</v>
      </c>
      <c r="F72" s="115">
        <v>10376</v>
      </c>
      <c r="G72" s="115">
        <v>4530</v>
      </c>
      <c r="H72" s="115">
        <v>3512</v>
      </c>
      <c r="I72" s="115">
        <v>2544</v>
      </c>
      <c r="J72" s="206">
        <v>3283</v>
      </c>
      <c r="M72" s="208" t="s">
        <v>237</v>
      </c>
      <c r="N72" s="194" t="s">
        <v>184</v>
      </c>
      <c r="O72" s="210" t="s">
        <v>245</v>
      </c>
      <c r="P72" s="115">
        <v>6676</v>
      </c>
      <c r="Q72" s="115">
        <v>2669</v>
      </c>
      <c r="R72" s="115">
        <v>1465</v>
      </c>
      <c r="S72" s="115">
        <v>781</v>
      </c>
      <c r="T72" s="115">
        <v>330</v>
      </c>
      <c r="U72" s="115">
        <v>716</v>
      </c>
      <c r="V72" s="206">
        <v>1521</v>
      </c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95"/>
      <c r="AL72" s="197"/>
      <c r="AM72" s="195"/>
    </row>
    <row r="73" spans="2:39" ht="15.75" customHeight="1">
      <c r="B73" s="208" t="s">
        <v>237</v>
      </c>
      <c r="C73" s="194" t="s">
        <v>187</v>
      </c>
      <c r="D73" s="210" t="s">
        <v>246</v>
      </c>
      <c r="E73" s="18">
        <f t="shared" si="16"/>
        <v>13607</v>
      </c>
      <c r="F73" s="115">
        <v>3071</v>
      </c>
      <c r="G73" s="115">
        <v>1633</v>
      </c>
      <c r="H73" s="115">
        <v>1270</v>
      </c>
      <c r="I73" s="115">
        <v>952</v>
      </c>
      <c r="J73" s="206">
        <v>1435</v>
      </c>
      <c r="M73" s="208" t="s">
        <v>237</v>
      </c>
      <c r="N73" s="194" t="s">
        <v>187</v>
      </c>
      <c r="O73" s="210" t="s">
        <v>246</v>
      </c>
      <c r="P73" s="115">
        <v>2630</v>
      </c>
      <c r="Q73" s="115">
        <v>962</v>
      </c>
      <c r="R73" s="115">
        <v>591</v>
      </c>
      <c r="S73" s="115">
        <v>291</v>
      </c>
      <c r="T73" s="115">
        <v>132</v>
      </c>
      <c r="U73" s="115">
        <v>286</v>
      </c>
      <c r="V73" s="206">
        <v>354</v>
      </c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7"/>
      <c r="AM73" s="197"/>
    </row>
    <row r="74" spans="2:39" ht="15.75" customHeight="1">
      <c r="B74" s="208" t="s">
        <v>237</v>
      </c>
      <c r="C74" s="194" t="s">
        <v>189</v>
      </c>
      <c r="D74" s="210" t="s">
        <v>247</v>
      </c>
      <c r="E74" s="18">
        <f t="shared" si="16"/>
        <v>14421</v>
      </c>
      <c r="F74" s="115">
        <v>2499</v>
      </c>
      <c r="G74" s="115">
        <v>2603</v>
      </c>
      <c r="H74" s="115">
        <v>1647</v>
      </c>
      <c r="I74" s="115">
        <v>1169</v>
      </c>
      <c r="J74" s="206">
        <v>1241</v>
      </c>
      <c r="M74" s="208" t="s">
        <v>237</v>
      </c>
      <c r="N74" s="194" t="s">
        <v>189</v>
      </c>
      <c r="O74" s="210" t="s">
        <v>247</v>
      </c>
      <c r="P74" s="115">
        <v>2607</v>
      </c>
      <c r="Q74" s="115">
        <v>1090</v>
      </c>
      <c r="R74" s="115">
        <v>521</v>
      </c>
      <c r="S74" s="115">
        <v>370</v>
      </c>
      <c r="T74" s="115">
        <v>153</v>
      </c>
      <c r="U74" s="115">
        <v>310</v>
      </c>
      <c r="V74" s="206">
        <v>211</v>
      </c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195"/>
      <c r="AL74" s="197"/>
      <c r="AM74" s="195"/>
    </row>
    <row r="75" spans="2:39" ht="15.75" customHeight="1">
      <c r="B75" s="208" t="s">
        <v>237</v>
      </c>
      <c r="C75" s="194" t="s">
        <v>191</v>
      </c>
      <c r="D75" s="210" t="s">
        <v>248</v>
      </c>
      <c r="E75" s="18">
        <f t="shared" si="16"/>
        <v>18666</v>
      </c>
      <c r="F75" s="115">
        <v>4804</v>
      </c>
      <c r="G75" s="115">
        <v>2262</v>
      </c>
      <c r="H75" s="115">
        <v>1960</v>
      </c>
      <c r="I75" s="115">
        <v>1311</v>
      </c>
      <c r="J75" s="206">
        <v>1542</v>
      </c>
      <c r="M75" s="208" t="s">
        <v>237</v>
      </c>
      <c r="N75" s="194" t="s">
        <v>191</v>
      </c>
      <c r="O75" s="210" t="s">
        <v>248</v>
      </c>
      <c r="P75" s="115">
        <v>3387</v>
      </c>
      <c r="Q75" s="115">
        <v>1520</v>
      </c>
      <c r="R75" s="115">
        <v>676</v>
      </c>
      <c r="S75" s="115">
        <v>396</v>
      </c>
      <c r="T75" s="115">
        <v>162</v>
      </c>
      <c r="U75" s="115">
        <v>364</v>
      </c>
      <c r="V75" s="206">
        <v>282</v>
      </c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7"/>
      <c r="AM75" s="195"/>
    </row>
    <row r="76" spans="2:39" ht="15.75" customHeight="1">
      <c r="B76" s="208" t="s">
        <v>237</v>
      </c>
      <c r="C76" s="194" t="s">
        <v>193</v>
      </c>
      <c r="D76" s="210" t="s">
        <v>249</v>
      </c>
      <c r="E76" s="18">
        <f t="shared" si="16"/>
        <v>14896</v>
      </c>
      <c r="F76" s="115">
        <v>2851</v>
      </c>
      <c r="G76" s="115">
        <v>1763</v>
      </c>
      <c r="H76" s="115">
        <v>1426</v>
      </c>
      <c r="I76" s="115">
        <v>1145</v>
      </c>
      <c r="J76" s="206">
        <v>1225</v>
      </c>
      <c r="M76" s="208" t="s">
        <v>237</v>
      </c>
      <c r="N76" s="194" t="s">
        <v>193</v>
      </c>
      <c r="O76" s="210" t="s">
        <v>249</v>
      </c>
      <c r="P76" s="115">
        <v>2891</v>
      </c>
      <c r="Q76" s="115">
        <v>1509</v>
      </c>
      <c r="R76" s="115">
        <v>803</v>
      </c>
      <c r="S76" s="115">
        <v>532</v>
      </c>
      <c r="T76" s="115">
        <v>204</v>
      </c>
      <c r="U76" s="115">
        <v>312</v>
      </c>
      <c r="V76" s="206">
        <v>235</v>
      </c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7"/>
      <c r="AM76" s="195"/>
    </row>
    <row r="77" spans="2:39" ht="15.75" customHeight="1">
      <c r="B77" s="208" t="s">
        <v>250</v>
      </c>
      <c r="C77" s="194" t="s">
        <v>170</v>
      </c>
      <c r="D77" s="210" t="s">
        <v>251</v>
      </c>
      <c r="E77" s="18">
        <f t="shared" si="16"/>
        <v>860</v>
      </c>
      <c r="F77" s="115">
        <v>128</v>
      </c>
      <c r="G77" s="115">
        <v>45</v>
      </c>
      <c r="H77" s="115">
        <v>52</v>
      </c>
      <c r="I77" s="115">
        <v>77</v>
      </c>
      <c r="J77" s="206">
        <v>61</v>
      </c>
      <c r="M77" s="208" t="s">
        <v>250</v>
      </c>
      <c r="N77" s="194" t="s">
        <v>170</v>
      </c>
      <c r="O77" s="210" t="s">
        <v>251</v>
      </c>
      <c r="P77" s="115">
        <v>176</v>
      </c>
      <c r="Q77" s="115">
        <v>84</v>
      </c>
      <c r="R77" s="115">
        <v>50</v>
      </c>
      <c r="S77" s="115">
        <v>46</v>
      </c>
      <c r="T77" s="115">
        <v>19</v>
      </c>
      <c r="U77" s="115">
        <v>108</v>
      </c>
      <c r="V77" s="206">
        <v>14</v>
      </c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95"/>
      <c r="AL77" s="197"/>
      <c r="AM77" s="195"/>
    </row>
    <row r="78" spans="2:39" ht="15.75" customHeight="1">
      <c r="B78" s="208" t="s">
        <v>250</v>
      </c>
      <c r="C78" s="194" t="s">
        <v>172</v>
      </c>
      <c r="D78" s="210" t="s">
        <v>252</v>
      </c>
      <c r="E78" s="18">
        <f t="shared" si="16"/>
        <v>1782</v>
      </c>
      <c r="F78" s="115">
        <v>435</v>
      </c>
      <c r="G78" s="115">
        <v>275</v>
      </c>
      <c r="H78" s="115">
        <v>176</v>
      </c>
      <c r="I78" s="115">
        <v>124</v>
      </c>
      <c r="J78" s="206">
        <v>156</v>
      </c>
      <c r="M78" s="208" t="s">
        <v>250</v>
      </c>
      <c r="N78" s="194" t="s">
        <v>172</v>
      </c>
      <c r="O78" s="210" t="s">
        <v>252</v>
      </c>
      <c r="P78" s="115">
        <v>252</v>
      </c>
      <c r="Q78" s="115">
        <v>123</v>
      </c>
      <c r="R78" s="115">
        <v>50</v>
      </c>
      <c r="S78" s="115">
        <v>44</v>
      </c>
      <c r="T78" s="115">
        <v>35</v>
      </c>
      <c r="U78" s="115">
        <v>90</v>
      </c>
      <c r="V78" s="206">
        <v>22</v>
      </c>
      <c r="Y78" s="195"/>
      <c r="Z78" s="197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7"/>
      <c r="AM78" s="195"/>
    </row>
    <row r="79" spans="2:39" ht="15.75" customHeight="1">
      <c r="B79" s="208" t="s">
        <v>250</v>
      </c>
      <c r="C79" s="194" t="s">
        <v>174</v>
      </c>
      <c r="D79" s="210" t="s">
        <v>253</v>
      </c>
      <c r="E79" s="18">
        <f t="shared" si="16"/>
        <v>2016</v>
      </c>
      <c r="F79" s="115">
        <v>281</v>
      </c>
      <c r="G79" s="115">
        <v>172</v>
      </c>
      <c r="H79" s="115">
        <v>173</v>
      </c>
      <c r="I79" s="115">
        <v>121</v>
      </c>
      <c r="J79" s="206">
        <v>156</v>
      </c>
      <c r="M79" s="208" t="s">
        <v>250</v>
      </c>
      <c r="N79" s="194" t="s">
        <v>174</v>
      </c>
      <c r="O79" s="210" t="s">
        <v>253</v>
      </c>
      <c r="P79" s="115">
        <v>344</v>
      </c>
      <c r="Q79" s="115">
        <v>183</v>
      </c>
      <c r="R79" s="115">
        <v>100</v>
      </c>
      <c r="S79" s="115">
        <v>99</v>
      </c>
      <c r="T79" s="115">
        <v>41</v>
      </c>
      <c r="U79" s="115">
        <v>142</v>
      </c>
      <c r="V79" s="206">
        <v>204</v>
      </c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7"/>
      <c r="AM79" s="195"/>
    </row>
    <row r="80" spans="2:39" ht="15.75" customHeight="1">
      <c r="B80" s="208" t="s">
        <v>250</v>
      </c>
      <c r="C80" s="194" t="s">
        <v>176</v>
      </c>
      <c r="D80" s="210" t="s">
        <v>254</v>
      </c>
      <c r="E80" s="18">
        <f t="shared" si="16"/>
        <v>3078</v>
      </c>
      <c r="F80" s="115">
        <v>619</v>
      </c>
      <c r="G80" s="115">
        <v>365</v>
      </c>
      <c r="H80" s="115">
        <v>378</v>
      </c>
      <c r="I80" s="115">
        <v>269</v>
      </c>
      <c r="J80" s="206">
        <v>298</v>
      </c>
      <c r="M80" s="208" t="s">
        <v>250</v>
      </c>
      <c r="N80" s="194" t="s">
        <v>176</v>
      </c>
      <c r="O80" s="210" t="s">
        <v>254</v>
      </c>
      <c r="P80" s="115">
        <v>571</v>
      </c>
      <c r="Q80" s="115">
        <v>227</v>
      </c>
      <c r="R80" s="115">
        <v>84</v>
      </c>
      <c r="S80" s="115">
        <v>59</v>
      </c>
      <c r="T80" s="115">
        <v>39</v>
      </c>
      <c r="U80" s="115">
        <v>132</v>
      </c>
      <c r="V80" s="206">
        <v>37</v>
      </c>
      <c r="Y80" s="195"/>
      <c r="Z80" s="195"/>
      <c r="AA80" s="195"/>
      <c r="AB80" s="195"/>
      <c r="AC80" s="195"/>
      <c r="AD80" s="195"/>
      <c r="AE80" s="195"/>
      <c r="AF80" s="195"/>
      <c r="AG80" s="195"/>
      <c r="AH80" s="195"/>
      <c r="AI80" s="195"/>
      <c r="AJ80" s="195"/>
      <c r="AK80" s="195"/>
      <c r="AL80" s="197"/>
      <c r="AM80" s="197"/>
    </row>
    <row r="81" spans="2:39" ht="15.75" customHeight="1">
      <c r="B81" s="208" t="s">
        <v>250</v>
      </c>
      <c r="C81" s="194" t="s">
        <v>178</v>
      </c>
      <c r="D81" s="210" t="s">
        <v>255</v>
      </c>
      <c r="E81" s="18">
        <f t="shared" si="16"/>
        <v>3535</v>
      </c>
      <c r="F81" s="115">
        <v>794</v>
      </c>
      <c r="G81" s="115">
        <v>401</v>
      </c>
      <c r="H81" s="115">
        <v>303</v>
      </c>
      <c r="I81" s="115">
        <v>217</v>
      </c>
      <c r="J81" s="206">
        <v>274</v>
      </c>
      <c r="M81" s="208" t="s">
        <v>250</v>
      </c>
      <c r="N81" s="194" t="s">
        <v>178</v>
      </c>
      <c r="O81" s="210" t="s">
        <v>255</v>
      </c>
      <c r="P81" s="115">
        <v>584</v>
      </c>
      <c r="Q81" s="115">
        <v>339</v>
      </c>
      <c r="R81" s="115">
        <v>135</v>
      </c>
      <c r="S81" s="115">
        <v>162</v>
      </c>
      <c r="T81" s="115">
        <v>85</v>
      </c>
      <c r="U81" s="115">
        <v>174</v>
      </c>
      <c r="V81" s="206">
        <v>67</v>
      </c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95"/>
      <c r="AL81" s="197"/>
      <c r="AM81" s="195"/>
    </row>
    <row r="82" spans="2:39" ht="15.75" customHeight="1">
      <c r="B82" s="208" t="s">
        <v>250</v>
      </c>
      <c r="C82" s="194" t="s">
        <v>180</v>
      </c>
      <c r="D82" s="210" t="s">
        <v>256</v>
      </c>
      <c r="E82" s="18">
        <f t="shared" si="16"/>
        <v>6308</v>
      </c>
      <c r="F82" s="115">
        <v>1088</v>
      </c>
      <c r="G82" s="115">
        <v>686</v>
      </c>
      <c r="H82" s="115">
        <v>678</v>
      </c>
      <c r="I82" s="115">
        <v>463</v>
      </c>
      <c r="J82" s="206">
        <v>506</v>
      </c>
      <c r="M82" s="208" t="s">
        <v>250</v>
      </c>
      <c r="N82" s="194" t="s">
        <v>180</v>
      </c>
      <c r="O82" s="210" t="s">
        <v>256</v>
      </c>
      <c r="P82" s="115">
        <v>1195</v>
      </c>
      <c r="Q82" s="115">
        <v>658</v>
      </c>
      <c r="R82" s="115">
        <v>300</v>
      </c>
      <c r="S82" s="115">
        <v>251</v>
      </c>
      <c r="T82" s="115">
        <v>162</v>
      </c>
      <c r="U82" s="115">
        <v>252</v>
      </c>
      <c r="V82" s="206">
        <v>69</v>
      </c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95"/>
      <c r="AL82" s="197"/>
      <c r="AM82" s="195"/>
    </row>
    <row r="83" spans="2:39" ht="15.75" customHeight="1">
      <c r="B83" s="208" t="s">
        <v>250</v>
      </c>
      <c r="C83" s="194" t="s">
        <v>182</v>
      </c>
      <c r="D83" s="210" t="s">
        <v>257</v>
      </c>
      <c r="E83" s="18">
        <f t="shared" si="16"/>
        <v>3316</v>
      </c>
      <c r="F83" s="115">
        <v>647</v>
      </c>
      <c r="G83" s="115">
        <v>358</v>
      </c>
      <c r="H83" s="115">
        <v>395</v>
      </c>
      <c r="I83" s="115">
        <v>236</v>
      </c>
      <c r="J83" s="206">
        <v>259</v>
      </c>
      <c r="M83" s="208" t="s">
        <v>250</v>
      </c>
      <c r="N83" s="194" t="s">
        <v>182</v>
      </c>
      <c r="O83" s="210" t="s">
        <v>257</v>
      </c>
      <c r="P83" s="115">
        <v>543</v>
      </c>
      <c r="Q83" s="115">
        <v>267</v>
      </c>
      <c r="R83" s="115">
        <v>160</v>
      </c>
      <c r="S83" s="115">
        <v>136</v>
      </c>
      <c r="T83" s="115">
        <v>104</v>
      </c>
      <c r="U83" s="115">
        <v>171</v>
      </c>
      <c r="V83" s="206">
        <v>40</v>
      </c>
      <c r="Y83" s="195"/>
      <c r="Z83" s="195"/>
      <c r="AA83" s="195"/>
      <c r="AB83" s="195"/>
      <c r="AC83" s="195"/>
      <c r="AD83" s="195"/>
      <c r="AE83" s="195"/>
      <c r="AF83" s="195"/>
      <c r="AG83" s="195"/>
      <c r="AH83" s="195"/>
      <c r="AI83" s="195"/>
      <c r="AJ83" s="195"/>
      <c r="AK83" s="195"/>
      <c r="AL83" s="197"/>
      <c r="AM83" s="197"/>
    </row>
    <row r="84" spans="2:39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17">SUM(F84:J84)+SUM(P84:V84)</f>
        <v>3994</v>
      </c>
      <c r="F84" s="115">
        <v>896</v>
      </c>
      <c r="G84" s="115">
        <v>575</v>
      </c>
      <c r="H84" s="115">
        <v>411</v>
      </c>
      <c r="I84" s="115">
        <v>303</v>
      </c>
      <c r="J84" s="206">
        <v>321</v>
      </c>
      <c r="M84" s="208" t="s">
        <v>250</v>
      </c>
      <c r="N84" s="194" t="s">
        <v>184</v>
      </c>
      <c r="O84" s="210" t="s">
        <v>258</v>
      </c>
      <c r="P84" s="115">
        <v>657</v>
      </c>
      <c r="Q84" s="115">
        <v>341</v>
      </c>
      <c r="R84" s="115">
        <v>130</v>
      </c>
      <c r="S84" s="115">
        <v>110</v>
      </c>
      <c r="T84" s="115">
        <v>74</v>
      </c>
      <c r="U84" s="115">
        <v>141</v>
      </c>
      <c r="V84" s="206">
        <v>35</v>
      </c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  <c r="AK84" s="195"/>
      <c r="AL84" s="197"/>
      <c r="AM84" s="197"/>
    </row>
    <row r="85" spans="2:39" ht="15.75" customHeight="1">
      <c r="B85" s="208" t="s">
        <v>250</v>
      </c>
      <c r="C85" s="194" t="s">
        <v>187</v>
      </c>
      <c r="D85" s="210" t="s">
        <v>259</v>
      </c>
      <c r="E85" s="18">
        <f t="shared" si="17"/>
        <v>6098</v>
      </c>
      <c r="F85" s="115">
        <v>776</v>
      </c>
      <c r="G85" s="115">
        <v>1110</v>
      </c>
      <c r="H85" s="115">
        <v>677</v>
      </c>
      <c r="I85" s="115">
        <v>414</v>
      </c>
      <c r="J85" s="206">
        <v>454</v>
      </c>
      <c r="M85" s="208" t="s">
        <v>250</v>
      </c>
      <c r="N85" s="194" t="s">
        <v>187</v>
      </c>
      <c r="O85" s="210" t="s">
        <v>259</v>
      </c>
      <c r="P85" s="115">
        <v>1101</v>
      </c>
      <c r="Q85" s="115">
        <v>517</v>
      </c>
      <c r="R85" s="115">
        <v>249</v>
      </c>
      <c r="S85" s="115">
        <v>218</v>
      </c>
      <c r="T85" s="115">
        <v>164</v>
      </c>
      <c r="U85" s="115">
        <v>274</v>
      </c>
      <c r="V85" s="206">
        <v>144</v>
      </c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7"/>
      <c r="AM85" s="195"/>
    </row>
    <row r="86" spans="2:39" ht="15.75" customHeight="1">
      <c r="B86" s="208" t="s">
        <v>250</v>
      </c>
      <c r="C86" s="194" t="s">
        <v>189</v>
      </c>
      <c r="D86" s="210" t="s">
        <v>260</v>
      </c>
      <c r="E86" s="18">
        <f t="shared" si="17"/>
        <v>11820</v>
      </c>
      <c r="F86" s="115">
        <v>2869</v>
      </c>
      <c r="G86" s="115">
        <v>1453</v>
      </c>
      <c r="H86" s="115">
        <v>1153</v>
      </c>
      <c r="I86" s="115">
        <v>751</v>
      </c>
      <c r="J86" s="206">
        <v>859</v>
      </c>
      <c r="M86" s="208" t="s">
        <v>250</v>
      </c>
      <c r="N86" s="194" t="s">
        <v>189</v>
      </c>
      <c r="O86" s="210" t="s">
        <v>260</v>
      </c>
      <c r="P86" s="115">
        <v>2066</v>
      </c>
      <c r="Q86" s="115">
        <v>1083</v>
      </c>
      <c r="R86" s="115">
        <v>437</v>
      </c>
      <c r="S86" s="115">
        <v>347</v>
      </c>
      <c r="T86" s="115">
        <v>235</v>
      </c>
      <c r="U86" s="115">
        <v>357</v>
      </c>
      <c r="V86" s="206">
        <v>210</v>
      </c>
      <c r="Y86" s="195"/>
      <c r="Z86" s="195"/>
      <c r="AA86" s="195"/>
      <c r="AB86" s="195"/>
      <c r="AC86" s="195"/>
      <c r="AD86" s="195"/>
      <c r="AE86" s="195"/>
      <c r="AF86" s="195"/>
      <c r="AG86" s="195"/>
      <c r="AH86" s="195"/>
      <c r="AI86" s="195"/>
      <c r="AJ86" s="195"/>
      <c r="AK86" s="195"/>
      <c r="AL86" s="197"/>
      <c r="AM86" s="197"/>
    </row>
    <row r="87" spans="2:39" ht="15.75" customHeight="1">
      <c r="B87" s="208" t="s">
        <v>261</v>
      </c>
      <c r="C87" s="194" t="s">
        <v>170</v>
      </c>
      <c r="D87" s="210" t="s">
        <v>262</v>
      </c>
      <c r="E87" s="18">
        <f t="shared" si="17"/>
        <v>3891</v>
      </c>
      <c r="F87" s="115">
        <v>681</v>
      </c>
      <c r="G87" s="115">
        <v>357</v>
      </c>
      <c r="H87" s="115">
        <v>302</v>
      </c>
      <c r="I87" s="115">
        <v>229</v>
      </c>
      <c r="J87" s="206">
        <v>345</v>
      </c>
      <c r="M87" s="208" t="s">
        <v>261</v>
      </c>
      <c r="N87" s="194" t="s">
        <v>170</v>
      </c>
      <c r="O87" s="210" t="s">
        <v>262</v>
      </c>
      <c r="P87" s="115">
        <v>782</v>
      </c>
      <c r="Q87" s="115">
        <v>374</v>
      </c>
      <c r="R87" s="115">
        <v>189</v>
      </c>
      <c r="S87" s="115">
        <v>180</v>
      </c>
      <c r="T87" s="115">
        <v>146</v>
      </c>
      <c r="U87" s="115">
        <v>224</v>
      </c>
      <c r="V87" s="206">
        <v>82</v>
      </c>
      <c r="Y87" s="195"/>
      <c r="Z87" s="195"/>
      <c r="AA87" s="195"/>
      <c r="AB87" s="195"/>
      <c r="AC87" s="195"/>
      <c r="AD87" s="195"/>
      <c r="AE87" s="195"/>
      <c r="AF87" s="195"/>
      <c r="AG87" s="195"/>
      <c r="AH87" s="195"/>
      <c r="AI87" s="195"/>
      <c r="AJ87" s="195"/>
      <c r="AK87" s="195"/>
      <c r="AL87" s="197"/>
      <c r="AM87" s="195"/>
    </row>
    <row r="88" spans="2:39" ht="15.75" customHeight="1">
      <c r="B88" s="208" t="s">
        <v>261</v>
      </c>
      <c r="C88" s="194" t="s">
        <v>172</v>
      </c>
      <c r="D88" s="210" t="s">
        <v>263</v>
      </c>
      <c r="E88" s="18">
        <f t="shared" si="17"/>
        <v>6219</v>
      </c>
      <c r="F88" s="115">
        <v>1134</v>
      </c>
      <c r="G88" s="115">
        <v>649</v>
      </c>
      <c r="H88" s="115">
        <v>543</v>
      </c>
      <c r="I88" s="115">
        <v>377</v>
      </c>
      <c r="J88" s="206">
        <v>469</v>
      </c>
      <c r="M88" s="208" t="s">
        <v>261</v>
      </c>
      <c r="N88" s="194" t="s">
        <v>172</v>
      </c>
      <c r="O88" s="210" t="s">
        <v>263</v>
      </c>
      <c r="P88" s="115">
        <v>978</v>
      </c>
      <c r="Q88" s="115">
        <v>615</v>
      </c>
      <c r="R88" s="115">
        <v>258</v>
      </c>
      <c r="S88" s="115">
        <v>226</v>
      </c>
      <c r="T88" s="115">
        <v>149</v>
      </c>
      <c r="U88" s="115">
        <v>346</v>
      </c>
      <c r="V88" s="206">
        <v>475</v>
      </c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5"/>
      <c r="AL88" s="197"/>
      <c r="AM88" s="197"/>
    </row>
    <row r="89" spans="2:39" ht="15.75" customHeight="1">
      <c r="B89" s="208" t="s">
        <v>261</v>
      </c>
      <c r="C89" s="194" t="s">
        <v>174</v>
      </c>
      <c r="D89" s="210" t="s">
        <v>264</v>
      </c>
      <c r="E89" s="18">
        <f t="shared" si="17"/>
        <v>3413</v>
      </c>
      <c r="F89" s="115">
        <v>406</v>
      </c>
      <c r="G89" s="115">
        <v>445</v>
      </c>
      <c r="H89" s="115">
        <v>285</v>
      </c>
      <c r="I89" s="115">
        <v>233</v>
      </c>
      <c r="J89" s="206">
        <v>313</v>
      </c>
      <c r="M89" s="208" t="s">
        <v>261</v>
      </c>
      <c r="N89" s="194" t="s">
        <v>174</v>
      </c>
      <c r="O89" s="210" t="s">
        <v>264</v>
      </c>
      <c r="P89" s="115">
        <v>619</v>
      </c>
      <c r="Q89" s="115">
        <v>307</v>
      </c>
      <c r="R89" s="115">
        <v>149</v>
      </c>
      <c r="S89" s="115">
        <v>168</v>
      </c>
      <c r="T89" s="115">
        <v>118</v>
      </c>
      <c r="U89" s="115">
        <v>274</v>
      </c>
      <c r="V89" s="206">
        <v>96</v>
      </c>
      <c r="Y89" s="195"/>
      <c r="Z89" s="195"/>
      <c r="AA89" s="195"/>
      <c r="AB89" s="195"/>
      <c r="AC89" s="195"/>
      <c r="AD89" s="195"/>
      <c r="AE89" s="195"/>
      <c r="AF89" s="195"/>
      <c r="AG89" s="195"/>
      <c r="AH89" s="195"/>
      <c r="AI89" s="195"/>
      <c r="AJ89" s="195"/>
      <c r="AK89" s="195"/>
      <c r="AL89" s="197"/>
      <c r="AM89" s="195"/>
    </row>
    <row r="90" spans="2:39" ht="15.75" customHeight="1">
      <c r="B90" s="208" t="s">
        <v>261</v>
      </c>
      <c r="C90" s="194" t="s">
        <v>176</v>
      </c>
      <c r="D90" s="210" t="s">
        <v>265</v>
      </c>
      <c r="E90" s="18">
        <f t="shared" si="17"/>
        <v>4395</v>
      </c>
      <c r="F90" s="115">
        <v>590</v>
      </c>
      <c r="G90" s="115">
        <v>350</v>
      </c>
      <c r="H90" s="115">
        <v>309</v>
      </c>
      <c r="I90" s="115">
        <v>247</v>
      </c>
      <c r="J90" s="206">
        <v>297</v>
      </c>
      <c r="M90" s="208" t="s">
        <v>261</v>
      </c>
      <c r="N90" s="194" t="s">
        <v>176</v>
      </c>
      <c r="O90" s="210" t="s">
        <v>265</v>
      </c>
      <c r="P90" s="115">
        <v>879</v>
      </c>
      <c r="Q90" s="115">
        <v>532</v>
      </c>
      <c r="R90" s="115">
        <v>281</v>
      </c>
      <c r="S90" s="115">
        <v>335</v>
      </c>
      <c r="T90" s="115">
        <v>178</v>
      </c>
      <c r="U90" s="115">
        <v>336</v>
      </c>
      <c r="V90" s="206">
        <v>61</v>
      </c>
      <c r="Y90" s="195"/>
      <c r="Z90" s="195"/>
      <c r="AA90" s="195"/>
      <c r="AB90" s="195"/>
      <c r="AC90" s="195"/>
      <c r="AD90" s="195"/>
      <c r="AE90" s="195"/>
      <c r="AF90" s="195"/>
      <c r="AG90" s="195"/>
      <c r="AH90" s="195"/>
      <c r="AI90" s="195"/>
      <c r="AJ90" s="195"/>
      <c r="AK90" s="195"/>
      <c r="AL90" s="197"/>
      <c r="AM90" s="195"/>
    </row>
    <row r="91" spans="2:39" ht="15.75" customHeight="1">
      <c r="B91" s="208" t="s">
        <v>261</v>
      </c>
      <c r="C91" s="194" t="s">
        <v>178</v>
      </c>
      <c r="D91" s="210" t="s">
        <v>266</v>
      </c>
      <c r="E91" s="18">
        <f t="shared" si="17"/>
        <v>4054</v>
      </c>
      <c r="F91" s="115">
        <v>569</v>
      </c>
      <c r="G91" s="115">
        <v>491</v>
      </c>
      <c r="H91" s="115">
        <v>398</v>
      </c>
      <c r="I91" s="115">
        <v>226</v>
      </c>
      <c r="J91" s="206">
        <v>278</v>
      </c>
      <c r="M91" s="208" t="s">
        <v>261</v>
      </c>
      <c r="N91" s="194" t="s">
        <v>178</v>
      </c>
      <c r="O91" s="210" t="s">
        <v>266</v>
      </c>
      <c r="P91" s="115">
        <v>649</v>
      </c>
      <c r="Q91" s="115">
        <v>467</v>
      </c>
      <c r="R91" s="115">
        <v>264</v>
      </c>
      <c r="S91" s="115">
        <v>278</v>
      </c>
      <c r="T91" s="115">
        <v>132</v>
      </c>
      <c r="U91" s="115">
        <v>249</v>
      </c>
      <c r="V91" s="206">
        <v>53</v>
      </c>
      <c r="Y91" s="195"/>
      <c r="Z91" s="195"/>
      <c r="AA91" s="195"/>
      <c r="AB91" s="195"/>
      <c r="AC91" s="195"/>
      <c r="AD91" s="195"/>
      <c r="AE91" s="195"/>
      <c r="AF91" s="195"/>
      <c r="AG91" s="195"/>
      <c r="AH91" s="195"/>
      <c r="AI91" s="195"/>
      <c r="AJ91" s="195"/>
      <c r="AK91" s="195"/>
      <c r="AL91" s="197"/>
      <c r="AM91" s="195"/>
    </row>
    <row r="92" spans="2:39" ht="15.75" customHeight="1">
      <c r="B92" s="208" t="s">
        <v>261</v>
      </c>
      <c r="C92" s="194" t="s">
        <v>180</v>
      </c>
      <c r="D92" s="210" t="s">
        <v>267</v>
      </c>
      <c r="E92" s="18">
        <f t="shared" si="17"/>
        <v>3667</v>
      </c>
      <c r="F92" s="115">
        <v>519</v>
      </c>
      <c r="G92" s="115">
        <v>377</v>
      </c>
      <c r="H92" s="115">
        <v>354</v>
      </c>
      <c r="I92" s="115">
        <v>266</v>
      </c>
      <c r="J92" s="206">
        <v>311</v>
      </c>
      <c r="M92" s="208" t="s">
        <v>261</v>
      </c>
      <c r="N92" s="194" t="s">
        <v>180</v>
      </c>
      <c r="O92" s="210" t="s">
        <v>267</v>
      </c>
      <c r="P92" s="115">
        <v>724</v>
      </c>
      <c r="Q92" s="115">
        <v>371</v>
      </c>
      <c r="R92" s="115">
        <v>189</v>
      </c>
      <c r="S92" s="115">
        <v>203</v>
      </c>
      <c r="T92" s="115">
        <v>120</v>
      </c>
      <c r="U92" s="115">
        <v>210</v>
      </c>
      <c r="V92" s="206">
        <v>23</v>
      </c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5"/>
      <c r="AJ92" s="195"/>
      <c r="AK92" s="195"/>
      <c r="AL92" s="197"/>
      <c r="AM92" s="195"/>
    </row>
    <row r="93" spans="2:39" ht="15.75" customHeight="1">
      <c r="B93" s="208" t="s">
        <v>261</v>
      </c>
      <c r="C93" s="194" t="s">
        <v>182</v>
      </c>
      <c r="D93" s="210" t="s">
        <v>268</v>
      </c>
      <c r="E93" s="18">
        <f t="shared" si="17"/>
        <v>4284</v>
      </c>
      <c r="F93" s="115">
        <v>612</v>
      </c>
      <c r="G93" s="115">
        <v>476</v>
      </c>
      <c r="H93" s="115">
        <v>388</v>
      </c>
      <c r="I93" s="115">
        <v>263</v>
      </c>
      <c r="J93" s="206">
        <v>340</v>
      </c>
      <c r="M93" s="208" t="s">
        <v>261</v>
      </c>
      <c r="N93" s="194" t="s">
        <v>182</v>
      </c>
      <c r="O93" s="210" t="s">
        <v>268</v>
      </c>
      <c r="P93" s="115">
        <v>846</v>
      </c>
      <c r="Q93" s="115">
        <v>469</v>
      </c>
      <c r="R93" s="115">
        <v>240</v>
      </c>
      <c r="S93" s="115">
        <v>254</v>
      </c>
      <c r="T93" s="115">
        <v>123</v>
      </c>
      <c r="U93" s="115">
        <v>253</v>
      </c>
      <c r="V93" s="206">
        <v>20</v>
      </c>
      <c r="Y93" s="195"/>
      <c r="Z93" s="195"/>
      <c r="AA93" s="195"/>
      <c r="AB93" s="195"/>
      <c r="AC93" s="195"/>
      <c r="AD93" s="195"/>
      <c r="AE93" s="195"/>
      <c r="AF93" s="195"/>
      <c r="AG93" s="195"/>
      <c r="AH93" s="195"/>
      <c r="AI93" s="195"/>
      <c r="AJ93" s="195"/>
      <c r="AK93" s="195"/>
      <c r="AL93" s="197"/>
      <c r="AM93" s="195"/>
    </row>
    <row r="94" spans="2:39" ht="15.75" customHeight="1">
      <c r="B94" s="208" t="s">
        <v>261</v>
      </c>
      <c r="C94" s="194" t="s">
        <v>184</v>
      </c>
      <c r="D94" s="210" t="s">
        <v>269</v>
      </c>
      <c r="E94" s="18">
        <f t="shared" si="17"/>
        <v>21544</v>
      </c>
      <c r="F94" s="115">
        <v>4664</v>
      </c>
      <c r="G94" s="115">
        <v>2547</v>
      </c>
      <c r="H94" s="115">
        <v>2300</v>
      </c>
      <c r="I94" s="115">
        <v>1670</v>
      </c>
      <c r="J94" s="206">
        <v>1964</v>
      </c>
      <c r="M94" s="208" t="s">
        <v>261</v>
      </c>
      <c r="N94" s="194" t="s">
        <v>184</v>
      </c>
      <c r="O94" s="210" t="s">
        <v>269</v>
      </c>
      <c r="P94" s="115">
        <v>4147</v>
      </c>
      <c r="Q94" s="115">
        <v>1949</v>
      </c>
      <c r="R94" s="115">
        <v>819</v>
      </c>
      <c r="S94" s="115">
        <v>541</v>
      </c>
      <c r="T94" s="115">
        <v>239</v>
      </c>
      <c r="U94" s="115">
        <v>363</v>
      </c>
      <c r="V94" s="206">
        <v>341</v>
      </c>
      <c r="Y94" s="195"/>
      <c r="Z94" s="195"/>
      <c r="AA94" s="195"/>
      <c r="AB94" s="195"/>
      <c r="AC94" s="195"/>
      <c r="AD94" s="195"/>
      <c r="AE94" s="195"/>
      <c r="AF94" s="195"/>
      <c r="AG94" s="195"/>
      <c r="AH94" s="195"/>
      <c r="AI94" s="195"/>
      <c r="AJ94" s="195"/>
      <c r="AK94" s="195"/>
      <c r="AL94" s="197"/>
      <c r="AM94" s="195"/>
    </row>
    <row r="95" spans="2:39" ht="15.75" customHeight="1">
      <c r="B95" s="212" t="s">
        <v>261</v>
      </c>
      <c r="C95" s="213" t="s">
        <v>187</v>
      </c>
      <c r="D95" s="214" t="s">
        <v>270</v>
      </c>
      <c r="E95" s="71">
        <f t="shared" si="17"/>
        <v>11501</v>
      </c>
      <c r="F95" s="215">
        <v>2405</v>
      </c>
      <c r="G95" s="215">
        <v>1472</v>
      </c>
      <c r="H95" s="215">
        <v>1235</v>
      </c>
      <c r="I95" s="215">
        <v>774</v>
      </c>
      <c r="J95" s="216">
        <v>1235</v>
      </c>
      <c r="M95" s="212" t="s">
        <v>261</v>
      </c>
      <c r="N95" s="213" t="s">
        <v>187</v>
      </c>
      <c r="O95" s="214" t="s">
        <v>270</v>
      </c>
      <c r="P95" s="215">
        <v>2039</v>
      </c>
      <c r="Q95" s="215">
        <v>1011</v>
      </c>
      <c r="R95" s="215">
        <v>495</v>
      </c>
      <c r="S95" s="215">
        <v>351</v>
      </c>
      <c r="T95" s="215">
        <v>159</v>
      </c>
      <c r="U95" s="215">
        <v>298</v>
      </c>
      <c r="V95" s="216">
        <v>27</v>
      </c>
    </row>
    <row r="96" spans="2:39" ht="6.75" customHeight="1"/>
    <row r="97" spans="2:14" ht="15.75" customHeight="1">
      <c r="B97" s="156" t="s">
        <v>287</v>
      </c>
      <c r="M97" s="156" t="s">
        <v>155</v>
      </c>
      <c r="N97" s="7"/>
    </row>
    <row r="98" spans="2:14" ht="15.75" customHeight="1">
      <c r="B98" s="155" t="s">
        <v>156</v>
      </c>
      <c r="M98" s="155" t="s">
        <v>156</v>
      </c>
      <c r="N98" s="7"/>
    </row>
    <row r="99" spans="2:14" ht="15.75" customHeight="1">
      <c r="B99" s="156" t="s">
        <v>289</v>
      </c>
      <c r="M99" s="156" t="s">
        <v>288</v>
      </c>
      <c r="N99" s="7"/>
    </row>
    <row r="100" spans="2:14" ht="15.75" customHeight="1">
      <c r="B100" s="155" t="s">
        <v>290</v>
      </c>
      <c r="M100" s="155" t="s">
        <v>290</v>
      </c>
      <c r="N100" s="7"/>
    </row>
    <row r="101" spans="2:14" ht="15.75" customHeight="1">
      <c r="B101" s="6"/>
    </row>
  </sheetData>
  <mergeCells count="4">
    <mergeCell ref="E5:J5"/>
    <mergeCell ref="G7:H7"/>
    <mergeCell ref="R7:S7"/>
    <mergeCell ref="P5:V5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33" orientation="portrait" useFirstPageNumber="1" horizontalDpi="300" verticalDpi="300" r:id="rId1"/>
  <headerFooter>
    <oddFooter>&amp;CIV-1-&amp;P</oddFooter>
  </headerFooter>
  <rowBreaks count="1" manualBreakCount="1">
    <brk id="53" max="16383" man="1"/>
  </rowBreaks>
  <colBreaks count="1" manualBreakCount="1">
    <brk id="11" max="1048575" man="1"/>
  </colBreaks>
  <ignoredErrors>
    <ignoredError sqref="W9 K9 F11:J17 P11:T17 V11:V17 U11:U17" formulaRange="1"/>
    <ignoredError sqref="B19:C95 M19:N9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01"/>
  <sheetViews>
    <sheetView showGridLines="0" topLeftCell="X1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18.6640625" style="6" customWidth="1"/>
    <col min="5" max="10" width="11.33203125" style="6" customWidth="1"/>
    <col min="11" max="14" width="2.6640625" style="6" customWidth="1"/>
    <col min="15" max="15" width="18.6640625" style="6" customWidth="1"/>
    <col min="16" max="21" width="10.6640625" style="6" customWidth="1"/>
    <col min="22" max="22" width="8.6640625" style="6" customWidth="1"/>
    <col min="23" max="26" width="2.6640625" style="6" customWidth="1"/>
    <col min="27" max="27" width="21.6640625" style="6" customWidth="1"/>
    <col min="28" max="33" width="11.33203125" style="6" customWidth="1"/>
    <col min="34" max="37" width="2.6640625" style="6" customWidth="1"/>
    <col min="38" max="38" width="21.6640625" style="6" customWidth="1"/>
    <col min="39" max="44" width="11.33203125" style="6" customWidth="1"/>
    <col min="45" max="45" width="8.6640625" style="6" customWidth="1"/>
    <col min="46" max="46" width="2.46484375" style="7" customWidth="1"/>
    <col min="47" max="16384" width="9.1328125" style="7"/>
  </cols>
  <sheetData>
    <row r="1" spans="2:45">
      <c r="E1" s="4"/>
      <c r="J1" s="17" t="s">
        <v>8</v>
      </c>
      <c r="K1" s="17"/>
      <c r="L1" s="17"/>
      <c r="M1" s="17"/>
      <c r="N1" s="17"/>
      <c r="U1" s="17"/>
      <c r="V1" s="17" t="s">
        <v>9</v>
      </c>
      <c r="AG1" s="17" t="s">
        <v>8</v>
      </c>
      <c r="AH1" s="17"/>
      <c r="AI1" s="17"/>
      <c r="AJ1" s="17"/>
      <c r="AK1" s="17"/>
      <c r="AR1" s="17"/>
      <c r="AS1" s="17" t="s">
        <v>9</v>
      </c>
    </row>
    <row r="2" spans="2:45">
      <c r="D2" s="16" t="s">
        <v>333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 t="s">
        <v>333</v>
      </c>
      <c r="P2" s="16"/>
      <c r="Q2" s="16"/>
      <c r="R2" s="16"/>
      <c r="S2" s="16"/>
      <c r="T2" s="16"/>
      <c r="U2" s="16"/>
      <c r="V2" s="16"/>
      <c r="W2" s="15"/>
      <c r="X2" s="15"/>
      <c r="Y2" s="15"/>
      <c r="Z2" s="15"/>
      <c r="AA2" s="16" t="s">
        <v>334</v>
      </c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 t="s">
        <v>334</v>
      </c>
      <c r="AM2" s="16"/>
      <c r="AN2" s="16"/>
      <c r="AO2" s="16"/>
      <c r="AP2" s="16"/>
      <c r="AQ2" s="16"/>
      <c r="AR2" s="16"/>
      <c r="AS2" s="16"/>
    </row>
    <row r="3" spans="2:45">
      <c r="D3" s="16" t="s">
        <v>129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 t="s">
        <v>129</v>
      </c>
      <c r="P3" s="16"/>
      <c r="Q3" s="16"/>
      <c r="R3" s="16"/>
      <c r="S3" s="16"/>
      <c r="T3" s="16"/>
      <c r="U3" s="16"/>
      <c r="V3" s="16"/>
      <c r="W3" s="15"/>
      <c r="X3" s="15"/>
      <c r="Y3" s="15"/>
      <c r="Z3" s="15"/>
      <c r="AA3" s="16" t="s">
        <v>129</v>
      </c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 t="s">
        <v>129</v>
      </c>
      <c r="AM3" s="16"/>
      <c r="AN3" s="16"/>
      <c r="AO3" s="16"/>
      <c r="AP3" s="16"/>
      <c r="AQ3" s="16"/>
      <c r="AR3" s="16"/>
      <c r="AS3" s="16"/>
    </row>
    <row r="4" spans="2:45">
      <c r="D4" s="16"/>
      <c r="E4" s="16"/>
      <c r="F4" s="16"/>
      <c r="G4" s="16"/>
      <c r="H4" s="16"/>
      <c r="I4" s="16"/>
      <c r="J4" s="17"/>
      <c r="K4" s="17"/>
      <c r="L4" s="17"/>
      <c r="M4" s="17"/>
      <c r="N4" s="17"/>
      <c r="O4" s="16"/>
      <c r="P4" s="16"/>
      <c r="Q4" s="16"/>
      <c r="R4" s="16"/>
      <c r="S4" s="16"/>
      <c r="T4" s="16"/>
      <c r="U4" s="17"/>
      <c r="V4" s="17"/>
      <c r="W4" s="15"/>
      <c r="X4" s="15"/>
      <c r="Y4" s="15"/>
      <c r="Z4" s="15"/>
      <c r="AA4" s="16"/>
      <c r="AB4" s="16"/>
      <c r="AC4" s="16"/>
      <c r="AD4" s="16"/>
      <c r="AE4" s="16"/>
      <c r="AF4" s="16"/>
      <c r="AG4" s="17"/>
      <c r="AH4" s="17"/>
      <c r="AI4" s="17"/>
      <c r="AJ4" s="17"/>
      <c r="AK4" s="17"/>
      <c r="AL4" s="16"/>
      <c r="AM4" s="16"/>
      <c r="AN4" s="16"/>
      <c r="AO4" s="16"/>
      <c r="AP4" s="16"/>
      <c r="AQ4" s="16"/>
      <c r="AR4" s="17"/>
      <c r="AS4" s="17"/>
    </row>
    <row r="5" spans="2:45" ht="15" customHeight="1">
      <c r="B5" s="218" t="s">
        <v>271</v>
      </c>
      <c r="C5" s="219"/>
      <c r="D5" s="220"/>
      <c r="E5" s="315" t="s">
        <v>142</v>
      </c>
      <c r="F5" s="316"/>
      <c r="G5" s="316"/>
      <c r="H5" s="316"/>
      <c r="I5" s="316"/>
      <c r="J5" s="317"/>
      <c r="K5" s="58"/>
      <c r="L5" s="27"/>
      <c r="M5" s="218" t="s">
        <v>271</v>
      </c>
      <c r="N5" s="219"/>
      <c r="O5" s="220"/>
      <c r="P5" s="315" t="s">
        <v>142</v>
      </c>
      <c r="Q5" s="316"/>
      <c r="R5" s="316"/>
      <c r="S5" s="316"/>
      <c r="T5" s="316"/>
      <c r="U5" s="316"/>
      <c r="V5" s="317"/>
      <c r="Y5" s="218" t="s">
        <v>271</v>
      </c>
      <c r="Z5" s="219"/>
      <c r="AA5" s="220"/>
      <c r="AB5" s="315" t="s">
        <v>143</v>
      </c>
      <c r="AC5" s="316"/>
      <c r="AD5" s="316"/>
      <c r="AE5" s="316"/>
      <c r="AF5" s="316"/>
      <c r="AG5" s="317"/>
      <c r="AH5" s="27"/>
      <c r="AI5" s="27"/>
      <c r="AJ5" s="218" t="s">
        <v>271</v>
      </c>
      <c r="AK5" s="219"/>
      <c r="AL5" s="220"/>
      <c r="AM5" s="315" t="s">
        <v>143</v>
      </c>
      <c r="AN5" s="316"/>
      <c r="AO5" s="316"/>
      <c r="AP5" s="316"/>
      <c r="AQ5" s="316"/>
      <c r="AR5" s="316"/>
      <c r="AS5" s="37"/>
    </row>
    <row r="6" spans="2:45" ht="53.25" customHeight="1">
      <c r="B6" s="221"/>
      <c r="C6" s="222" t="s">
        <v>272</v>
      </c>
      <c r="D6" s="223"/>
      <c r="E6" s="33" t="s">
        <v>4</v>
      </c>
      <c r="F6" s="34" t="s">
        <v>158</v>
      </c>
      <c r="G6" s="34">
        <v>2073</v>
      </c>
      <c r="H6" s="34">
        <v>2072</v>
      </c>
      <c r="I6" s="51">
        <v>2071</v>
      </c>
      <c r="J6" s="59">
        <v>2070</v>
      </c>
      <c r="K6" s="55"/>
      <c r="L6" s="28"/>
      <c r="M6" s="221"/>
      <c r="N6" s="222" t="s">
        <v>272</v>
      </c>
      <c r="O6" s="223"/>
      <c r="P6" s="33" t="s">
        <v>42</v>
      </c>
      <c r="Q6" s="34" t="s">
        <v>43</v>
      </c>
      <c r="R6" s="34" t="s">
        <v>44</v>
      </c>
      <c r="S6" s="34" t="s">
        <v>45</v>
      </c>
      <c r="T6" s="34" t="s">
        <v>97</v>
      </c>
      <c r="U6" s="51" t="s">
        <v>46</v>
      </c>
      <c r="V6" s="111" t="s">
        <v>159</v>
      </c>
      <c r="Y6" s="221"/>
      <c r="Z6" s="222" t="s">
        <v>272</v>
      </c>
      <c r="AA6" s="223"/>
      <c r="AB6" s="33" t="s">
        <v>4</v>
      </c>
      <c r="AC6" s="34" t="s">
        <v>160</v>
      </c>
      <c r="AD6" s="34">
        <v>2073</v>
      </c>
      <c r="AE6" s="34">
        <v>2072</v>
      </c>
      <c r="AF6" s="51">
        <v>2071</v>
      </c>
      <c r="AG6" s="59">
        <v>2070</v>
      </c>
      <c r="AH6" s="28"/>
      <c r="AI6" s="28"/>
      <c r="AJ6" s="221"/>
      <c r="AK6" s="222" t="s">
        <v>272</v>
      </c>
      <c r="AL6" s="223"/>
      <c r="AM6" s="33" t="s">
        <v>42</v>
      </c>
      <c r="AN6" s="34" t="s">
        <v>43</v>
      </c>
      <c r="AO6" s="34" t="s">
        <v>44</v>
      </c>
      <c r="AP6" s="34" t="s">
        <v>45</v>
      </c>
      <c r="AQ6" s="34" t="s">
        <v>98</v>
      </c>
      <c r="AR6" s="51" t="s">
        <v>46</v>
      </c>
      <c r="AS6" s="111" t="s">
        <v>161</v>
      </c>
    </row>
    <row r="7" spans="2:45" ht="18" customHeight="1">
      <c r="B7" s="217"/>
      <c r="C7" s="224"/>
      <c r="D7" s="225" t="s">
        <v>273</v>
      </c>
      <c r="E7" s="56"/>
      <c r="F7" s="57"/>
      <c r="G7" s="313" t="s">
        <v>0</v>
      </c>
      <c r="H7" s="313"/>
      <c r="I7" s="57"/>
      <c r="J7" s="52"/>
      <c r="K7" s="28"/>
      <c r="L7" s="28"/>
      <c r="M7" s="217"/>
      <c r="N7" s="224"/>
      <c r="O7" s="225" t="s">
        <v>273</v>
      </c>
      <c r="P7" s="56"/>
      <c r="Q7" s="57"/>
      <c r="R7" s="313" t="s">
        <v>0</v>
      </c>
      <c r="S7" s="313"/>
      <c r="T7" s="57"/>
      <c r="U7" s="57"/>
      <c r="V7" s="52"/>
      <c r="Y7" s="217"/>
      <c r="Z7" s="224"/>
      <c r="AA7" s="225" t="s">
        <v>273</v>
      </c>
      <c r="AB7" s="56"/>
      <c r="AC7" s="57"/>
      <c r="AD7" s="313" t="s">
        <v>31</v>
      </c>
      <c r="AE7" s="313"/>
      <c r="AF7" s="57"/>
      <c r="AG7" s="52"/>
      <c r="AH7" s="28"/>
      <c r="AI7" s="28"/>
      <c r="AJ7" s="217"/>
      <c r="AK7" s="224"/>
      <c r="AL7" s="225" t="s">
        <v>273</v>
      </c>
      <c r="AM7" s="56"/>
      <c r="AN7" s="57"/>
      <c r="AO7" s="313" t="s">
        <v>47</v>
      </c>
      <c r="AP7" s="313"/>
      <c r="AQ7" s="57"/>
      <c r="AR7" s="57"/>
      <c r="AS7" s="52"/>
    </row>
    <row r="8" spans="2:45" ht="7.5" customHeight="1">
      <c r="B8" s="198"/>
      <c r="C8" s="199"/>
      <c r="D8" s="200"/>
      <c r="E8" s="12"/>
      <c r="F8" s="1"/>
      <c r="G8" s="1"/>
      <c r="H8" s="2"/>
      <c r="I8" s="2"/>
      <c r="J8" s="3"/>
      <c r="K8" s="2"/>
      <c r="L8" s="2"/>
      <c r="M8" s="198"/>
      <c r="N8" s="199"/>
      <c r="O8" s="200"/>
      <c r="P8" s="12"/>
      <c r="Q8" s="1"/>
      <c r="R8" s="2"/>
      <c r="S8" s="2"/>
      <c r="T8" s="2"/>
      <c r="U8" s="2"/>
      <c r="V8" s="3"/>
      <c r="Y8" s="198"/>
      <c r="Z8" s="199"/>
      <c r="AA8" s="200"/>
      <c r="AB8" s="101"/>
      <c r="AC8" s="102"/>
      <c r="AD8" s="102"/>
      <c r="AE8" s="103"/>
      <c r="AF8" s="103"/>
      <c r="AG8" s="104"/>
      <c r="AH8" s="103"/>
      <c r="AI8" s="2"/>
      <c r="AJ8" s="198"/>
      <c r="AK8" s="199"/>
      <c r="AL8" s="200"/>
      <c r="AM8" s="101"/>
      <c r="AN8" s="102"/>
      <c r="AO8" s="103"/>
      <c r="AP8" s="103"/>
      <c r="AQ8" s="103"/>
      <c r="AR8" s="103"/>
      <c r="AS8" s="104"/>
    </row>
    <row r="9" spans="2:45" ht="15.75" customHeight="1">
      <c r="B9" s="204"/>
      <c r="C9" s="26"/>
      <c r="D9" s="205" t="s">
        <v>19</v>
      </c>
      <c r="E9" s="244">
        <f t="shared" ref="E9:J9" si="0">SUM(E19:E95)</f>
        <v>923356</v>
      </c>
      <c r="F9" s="115">
        <f t="shared" si="0"/>
        <v>198442</v>
      </c>
      <c r="G9" s="115">
        <f t="shared" si="0"/>
        <v>109365</v>
      </c>
      <c r="H9" s="115">
        <f t="shared" si="0"/>
        <v>86412</v>
      </c>
      <c r="I9" s="115">
        <f t="shared" si="0"/>
        <v>61206</v>
      </c>
      <c r="J9" s="206">
        <f t="shared" si="0"/>
        <v>78482</v>
      </c>
      <c r="K9" s="4"/>
      <c r="L9" s="4"/>
      <c r="M9" s="204"/>
      <c r="N9" s="26"/>
      <c r="O9" s="205" t="s">
        <v>19</v>
      </c>
      <c r="P9" s="115">
        <f t="shared" ref="P9:V9" si="1">SUM(P19:P95)</f>
        <v>168029</v>
      </c>
      <c r="Q9" s="115">
        <f t="shared" si="1"/>
        <v>80484</v>
      </c>
      <c r="R9" s="115">
        <f t="shared" si="1"/>
        <v>39872</v>
      </c>
      <c r="S9" s="115">
        <f t="shared" si="1"/>
        <v>31387</v>
      </c>
      <c r="T9" s="115">
        <f t="shared" si="1"/>
        <v>15269</v>
      </c>
      <c r="U9" s="115">
        <f t="shared" si="1"/>
        <v>28660</v>
      </c>
      <c r="V9" s="206">
        <f t="shared" si="1"/>
        <v>25748</v>
      </c>
      <c r="X9" s="9"/>
      <c r="Y9" s="204"/>
      <c r="Z9" s="26"/>
      <c r="AA9" s="205" t="s">
        <v>162</v>
      </c>
      <c r="AB9" s="92">
        <f t="shared" ref="AB9:AG9" si="2">SUM(AB19:AB95)</f>
        <v>100.00000000000001</v>
      </c>
      <c r="AC9" s="90">
        <f t="shared" si="2"/>
        <v>21.49138577103523</v>
      </c>
      <c r="AD9" s="90">
        <f t="shared" si="2"/>
        <v>11.844294075091298</v>
      </c>
      <c r="AE9" s="90">
        <f t="shared" si="2"/>
        <v>9.3584706223818337</v>
      </c>
      <c r="AF9" s="90">
        <f t="shared" si="2"/>
        <v>6.6286459393776642</v>
      </c>
      <c r="AG9" s="91">
        <f t="shared" si="2"/>
        <v>8.4996469400751185</v>
      </c>
      <c r="AH9" s="4"/>
      <c r="AI9" s="4"/>
      <c r="AJ9" s="204"/>
      <c r="AK9" s="26"/>
      <c r="AL9" s="205" t="s">
        <v>162</v>
      </c>
      <c r="AM9" s="90">
        <f t="shared" ref="AM9:AS9" si="3">SUM(AM19:AM95)</f>
        <v>18.197639913532814</v>
      </c>
      <c r="AN9" s="90">
        <f t="shared" si="3"/>
        <v>8.7164647221656626</v>
      </c>
      <c r="AO9" s="90">
        <f t="shared" si="3"/>
        <v>4.3181611426145494</v>
      </c>
      <c r="AP9" s="90">
        <f t="shared" si="3"/>
        <v>3.3992306326054091</v>
      </c>
      <c r="AQ9" s="90">
        <f t="shared" si="3"/>
        <v>1.6536417156546324</v>
      </c>
      <c r="AR9" s="90">
        <f t="shared" si="3"/>
        <v>3.1038949224351189</v>
      </c>
      <c r="AS9" s="91">
        <f t="shared" si="3"/>
        <v>2.7885236030306841</v>
      </c>
    </row>
    <row r="10" spans="2:45" ht="6.75" customHeight="1">
      <c r="B10" s="204"/>
      <c r="C10" s="26"/>
      <c r="D10" s="205"/>
      <c r="E10" s="18"/>
      <c r="F10" s="115"/>
      <c r="G10" s="115"/>
      <c r="H10" s="115"/>
      <c r="I10" s="8"/>
      <c r="J10" s="206"/>
      <c r="K10" s="4"/>
      <c r="L10" s="4"/>
      <c r="M10" s="204"/>
      <c r="N10" s="26"/>
      <c r="O10" s="205"/>
      <c r="P10" s="115"/>
      <c r="Q10" s="115"/>
      <c r="R10" s="115"/>
      <c r="S10" s="8"/>
      <c r="T10" s="115"/>
      <c r="U10" s="115"/>
      <c r="V10" s="38"/>
      <c r="X10" s="134"/>
      <c r="Y10" s="204"/>
      <c r="Z10" s="26"/>
      <c r="AA10" s="205"/>
      <c r="AB10" s="92"/>
      <c r="AC10" s="90"/>
      <c r="AD10" s="90"/>
      <c r="AE10" s="90"/>
      <c r="AF10" s="90"/>
      <c r="AG10" s="91"/>
      <c r="AH10" s="4"/>
      <c r="AI10" s="4"/>
      <c r="AJ10" s="204"/>
      <c r="AK10" s="26"/>
      <c r="AL10" s="205"/>
      <c r="AM10" s="90"/>
      <c r="AN10" s="90"/>
      <c r="AO10" s="90"/>
      <c r="AP10" s="90"/>
      <c r="AQ10" s="90"/>
      <c r="AR10" s="90"/>
      <c r="AS10" s="91"/>
    </row>
    <row r="11" spans="2:45" ht="15.75" customHeight="1">
      <c r="B11" s="204"/>
      <c r="C11" s="26"/>
      <c r="D11" s="205" t="s">
        <v>163</v>
      </c>
      <c r="E11" s="18">
        <f t="shared" ref="E11:J11" si="4">SUM(E19:E32)</f>
        <v>168518</v>
      </c>
      <c r="F11" s="13">
        <f t="shared" si="4"/>
        <v>34233</v>
      </c>
      <c r="G11" s="13">
        <f t="shared" si="4"/>
        <v>18726</v>
      </c>
      <c r="H11" s="13">
        <f t="shared" si="4"/>
        <v>15255</v>
      </c>
      <c r="I11" s="13">
        <f t="shared" si="4"/>
        <v>10996</v>
      </c>
      <c r="J11" s="14">
        <f t="shared" si="4"/>
        <v>14581</v>
      </c>
      <c r="K11" s="13"/>
      <c r="L11" s="13"/>
      <c r="M11" s="204"/>
      <c r="N11" s="26"/>
      <c r="O11" s="205" t="s">
        <v>163</v>
      </c>
      <c r="P11" s="13">
        <f t="shared" ref="P11:V11" si="5">SUM(P19:P32)</f>
        <v>30950</v>
      </c>
      <c r="Q11" s="13">
        <f t="shared" si="5"/>
        <v>15610</v>
      </c>
      <c r="R11" s="13">
        <f t="shared" si="5"/>
        <v>8072</v>
      </c>
      <c r="S11" s="13">
        <f t="shared" si="5"/>
        <v>6919</v>
      </c>
      <c r="T11" s="13">
        <f t="shared" si="5"/>
        <v>3217</v>
      </c>
      <c r="U11" s="13">
        <f t="shared" si="5"/>
        <v>6344</v>
      </c>
      <c r="V11" s="14">
        <f t="shared" si="5"/>
        <v>3615</v>
      </c>
      <c r="X11" s="135"/>
      <c r="Y11" s="204"/>
      <c r="Z11" s="26"/>
      <c r="AA11" s="205" t="s">
        <v>163</v>
      </c>
      <c r="AB11" s="92">
        <f t="shared" ref="AB11:AG11" si="6">SUM(AB19:AB32)</f>
        <v>18.250598902265214</v>
      </c>
      <c r="AC11" s="90">
        <f t="shared" si="6"/>
        <v>3.707454113039824</v>
      </c>
      <c r="AD11" s="90">
        <f t="shared" si="6"/>
        <v>2.0280368568569438</v>
      </c>
      <c r="AE11" s="90">
        <f t="shared" si="6"/>
        <v>1.6521255073882664</v>
      </c>
      <c r="AF11" s="90">
        <f t="shared" si="6"/>
        <v>1.1908732926411916</v>
      </c>
      <c r="AG11" s="91">
        <f t="shared" si="6"/>
        <v>1.5791309094217183</v>
      </c>
      <c r="AH11" s="13"/>
      <c r="AI11" s="13"/>
      <c r="AJ11" s="204"/>
      <c r="AK11" s="26"/>
      <c r="AL11" s="205" t="s">
        <v>163</v>
      </c>
      <c r="AM11" s="90">
        <f t="shared" ref="AM11:AS11" si="7">SUM(AM19:AM32)</f>
        <v>3.3519032745766535</v>
      </c>
      <c r="AN11" s="90">
        <f t="shared" si="7"/>
        <v>1.690572216999727</v>
      </c>
      <c r="AO11" s="90">
        <f t="shared" si="7"/>
        <v>0.87420236615130043</v>
      </c>
      <c r="AP11" s="90">
        <f t="shared" si="7"/>
        <v>0.7493317853568936</v>
      </c>
      <c r="AQ11" s="90">
        <f t="shared" si="7"/>
        <v>0.34840299949315323</v>
      </c>
      <c r="AR11" s="90">
        <f t="shared" si="7"/>
        <v>0.68705894584537275</v>
      </c>
      <c r="AS11" s="91">
        <f t="shared" si="7"/>
        <v>0.39150663449417128</v>
      </c>
    </row>
    <row r="12" spans="2:45" ht="15.75" customHeight="1">
      <c r="B12" s="204"/>
      <c r="C12" s="26"/>
      <c r="D12" s="205" t="s">
        <v>164</v>
      </c>
      <c r="E12" s="18">
        <f t="shared" ref="E12:J12" si="8">SUM(E33:E40)</f>
        <v>117670</v>
      </c>
      <c r="F12" s="13">
        <f t="shared" si="8"/>
        <v>21744</v>
      </c>
      <c r="G12" s="13">
        <f t="shared" si="8"/>
        <v>13968</v>
      </c>
      <c r="H12" s="13">
        <f t="shared" si="8"/>
        <v>10893</v>
      </c>
      <c r="I12" s="13">
        <f t="shared" si="8"/>
        <v>8140</v>
      </c>
      <c r="J12" s="14">
        <f t="shared" si="8"/>
        <v>12405</v>
      </c>
      <c r="K12" s="13"/>
      <c r="L12" s="13"/>
      <c r="M12" s="204"/>
      <c r="N12" s="26"/>
      <c r="O12" s="205" t="s">
        <v>164</v>
      </c>
      <c r="P12" s="13">
        <f t="shared" ref="P12:V12" si="9">SUM(P33:P40)</f>
        <v>20503</v>
      </c>
      <c r="Q12" s="13">
        <f t="shared" si="9"/>
        <v>10178</v>
      </c>
      <c r="R12" s="13">
        <f t="shared" si="9"/>
        <v>4430</v>
      </c>
      <c r="S12" s="13">
        <f t="shared" si="9"/>
        <v>3463</v>
      </c>
      <c r="T12" s="13">
        <f t="shared" si="9"/>
        <v>1573</v>
      </c>
      <c r="U12" s="13">
        <f t="shared" si="9"/>
        <v>3411</v>
      </c>
      <c r="V12" s="14">
        <f t="shared" si="9"/>
        <v>6962</v>
      </c>
      <c r="X12" s="135"/>
      <c r="Y12" s="204"/>
      <c r="Z12" s="26"/>
      <c r="AA12" s="205" t="s">
        <v>164</v>
      </c>
      <c r="AB12" s="92">
        <f t="shared" ref="AB12:AG12" si="10">SUM(AB33:AB40)</f>
        <v>12.743730478818572</v>
      </c>
      <c r="AC12" s="90">
        <f t="shared" si="10"/>
        <v>2.3548880388495879</v>
      </c>
      <c r="AD12" s="90">
        <f t="shared" si="10"/>
        <v>1.512742647472914</v>
      </c>
      <c r="AE12" s="90">
        <f t="shared" si="10"/>
        <v>1.1797183318243452</v>
      </c>
      <c r="AF12" s="90">
        <f t="shared" si="10"/>
        <v>0.88156680630222795</v>
      </c>
      <c r="AG12" s="91">
        <f t="shared" si="10"/>
        <v>1.3434688245920317</v>
      </c>
      <c r="AH12" s="13"/>
      <c r="AI12" s="13"/>
      <c r="AJ12" s="204"/>
      <c r="AK12" s="26"/>
      <c r="AL12" s="205" t="s">
        <v>164</v>
      </c>
      <c r="AM12" s="90">
        <f t="shared" ref="AM12:AS12" si="11">SUM(AM33:AM40)</f>
        <v>2.2204870060951571</v>
      </c>
      <c r="AN12" s="90">
        <f t="shared" si="11"/>
        <v>1.1022834096491494</v>
      </c>
      <c r="AO12" s="90">
        <f t="shared" si="11"/>
        <v>0.47977161571484889</v>
      </c>
      <c r="AP12" s="90">
        <f t="shared" si="11"/>
        <v>0.37504494474503869</v>
      </c>
      <c r="AQ12" s="90">
        <f t="shared" si="11"/>
        <v>0.17035682878543054</v>
      </c>
      <c r="AR12" s="90">
        <f t="shared" si="11"/>
        <v>0.36941331404138811</v>
      </c>
      <c r="AS12" s="91">
        <f t="shared" si="11"/>
        <v>0.75398871074645102</v>
      </c>
    </row>
    <row r="13" spans="2:45" ht="15.75" customHeight="1">
      <c r="B13" s="204"/>
      <c r="C13" s="26"/>
      <c r="D13" s="205" t="s">
        <v>165</v>
      </c>
      <c r="E13" s="18">
        <f t="shared" ref="E13:J13" si="12">SUM(E41:E53)</f>
        <v>282920</v>
      </c>
      <c r="F13" s="13">
        <f t="shared" si="12"/>
        <v>68921</v>
      </c>
      <c r="G13" s="13">
        <f t="shared" si="12"/>
        <v>34679</v>
      </c>
      <c r="H13" s="13">
        <f t="shared" si="12"/>
        <v>26392</v>
      </c>
      <c r="I13" s="13">
        <f t="shared" si="12"/>
        <v>18182</v>
      </c>
      <c r="J13" s="14">
        <f t="shared" si="12"/>
        <v>21625</v>
      </c>
      <c r="K13" s="13"/>
      <c r="L13" s="13"/>
      <c r="M13" s="204"/>
      <c r="N13" s="26"/>
      <c r="O13" s="205" t="s">
        <v>165</v>
      </c>
      <c r="P13" s="13">
        <f t="shared" ref="P13:V13" si="13">SUM(P41:P53)</f>
        <v>51706</v>
      </c>
      <c r="Q13" s="13">
        <f t="shared" si="13"/>
        <v>23664</v>
      </c>
      <c r="R13" s="13">
        <f t="shared" si="13"/>
        <v>11350</v>
      </c>
      <c r="S13" s="13">
        <f t="shared" si="13"/>
        <v>8329</v>
      </c>
      <c r="T13" s="13">
        <f t="shared" si="13"/>
        <v>4143</v>
      </c>
      <c r="U13" s="13">
        <f t="shared" si="13"/>
        <v>6540</v>
      </c>
      <c r="V13" s="14">
        <f t="shared" si="13"/>
        <v>7389</v>
      </c>
      <c r="X13" s="135"/>
      <c r="Y13" s="204"/>
      <c r="Z13" s="26"/>
      <c r="AA13" s="205" t="s">
        <v>165</v>
      </c>
      <c r="AB13" s="92">
        <f t="shared" ref="AB13:AG13" si="14">SUM(AB41:AB53)</f>
        <v>30.640403051477438</v>
      </c>
      <c r="AC13" s="90">
        <f t="shared" si="14"/>
        <v>7.4641849947365912</v>
      </c>
      <c r="AD13" s="90">
        <f t="shared" si="14"/>
        <v>3.7557561763826732</v>
      </c>
      <c r="AE13" s="90">
        <f t="shared" si="14"/>
        <v>2.8582691832835869</v>
      </c>
      <c r="AF13" s="90">
        <f t="shared" si="14"/>
        <v>1.9691213356495214</v>
      </c>
      <c r="AG13" s="91">
        <f t="shared" si="14"/>
        <v>2.3420002685854642</v>
      </c>
      <c r="AH13" s="13"/>
      <c r="AI13" s="13"/>
      <c r="AJ13" s="204"/>
      <c r="AK13" s="26"/>
      <c r="AL13" s="205" t="s">
        <v>165</v>
      </c>
      <c r="AM13" s="90">
        <f t="shared" ref="AM13:AS13" si="15">SUM(AM41:AM53)</f>
        <v>5.5997903300568783</v>
      </c>
      <c r="AN13" s="90">
        <f t="shared" si="15"/>
        <v>2.5628251725228401</v>
      </c>
      <c r="AO13" s="90">
        <f t="shared" si="15"/>
        <v>1.2292117016621975</v>
      </c>
      <c r="AP13" s="90">
        <f t="shared" si="15"/>
        <v>0.90203561789818887</v>
      </c>
      <c r="AQ13" s="90">
        <f t="shared" si="15"/>
        <v>0.44868934625431567</v>
      </c>
      <c r="AR13" s="90">
        <f t="shared" si="15"/>
        <v>0.70828586157451734</v>
      </c>
      <c r="AS13" s="91">
        <f t="shared" si="15"/>
        <v>0.80023306287065876</v>
      </c>
    </row>
    <row r="14" spans="2:45" ht="15.75" customHeight="1">
      <c r="B14" s="204"/>
      <c r="C14" s="26"/>
      <c r="D14" s="205" t="s">
        <v>166</v>
      </c>
      <c r="E14" s="18">
        <f t="shared" ref="E14:J14" si="16">SUM(E54:E64)</f>
        <v>100684</v>
      </c>
      <c r="F14" s="13">
        <f t="shared" si="16"/>
        <v>21279</v>
      </c>
      <c r="G14" s="13">
        <f t="shared" si="16"/>
        <v>11160</v>
      </c>
      <c r="H14" s="13">
        <f t="shared" si="16"/>
        <v>9087</v>
      </c>
      <c r="I14" s="13">
        <f t="shared" si="16"/>
        <v>6232</v>
      </c>
      <c r="J14" s="14">
        <f t="shared" si="16"/>
        <v>8223</v>
      </c>
      <c r="K14" s="13"/>
      <c r="L14" s="13"/>
      <c r="M14" s="204"/>
      <c r="N14" s="26"/>
      <c r="O14" s="205" t="s">
        <v>166</v>
      </c>
      <c r="P14" s="13">
        <f t="shared" ref="P14:V14" si="17">SUM(P54:P64)</f>
        <v>18489</v>
      </c>
      <c r="Q14" s="13">
        <f t="shared" si="17"/>
        <v>9136</v>
      </c>
      <c r="R14" s="13">
        <f t="shared" si="17"/>
        <v>5014</v>
      </c>
      <c r="S14" s="13">
        <f t="shared" si="17"/>
        <v>4189</v>
      </c>
      <c r="T14" s="13">
        <f t="shared" si="17"/>
        <v>1910</v>
      </c>
      <c r="U14" s="13">
        <f t="shared" si="17"/>
        <v>3880</v>
      </c>
      <c r="V14" s="14">
        <f t="shared" si="17"/>
        <v>2085</v>
      </c>
      <c r="X14" s="135"/>
      <c r="Y14" s="204"/>
      <c r="Z14" s="26"/>
      <c r="AA14" s="205" t="s">
        <v>166</v>
      </c>
      <c r="AB14" s="92">
        <f t="shared" ref="AB14:AG14" si="18">SUM(AB54:AB64)</f>
        <v>10.904136649353012</v>
      </c>
      <c r="AC14" s="90">
        <f t="shared" si="18"/>
        <v>2.3045282642880967</v>
      </c>
      <c r="AD14" s="90">
        <f t="shared" si="18"/>
        <v>1.2086345894757817</v>
      </c>
      <c r="AE14" s="90">
        <f t="shared" si="18"/>
        <v>0.98412746546294161</v>
      </c>
      <c r="AF14" s="90">
        <f t="shared" si="18"/>
        <v>0.67492927971443295</v>
      </c>
      <c r="AG14" s="91">
        <f t="shared" si="18"/>
        <v>0.89055575530997788</v>
      </c>
      <c r="AH14" s="13"/>
      <c r="AI14" s="13"/>
      <c r="AJ14" s="204"/>
      <c r="AK14" s="26"/>
      <c r="AL14" s="205" t="s">
        <v>166</v>
      </c>
      <c r="AM14" s="90">
        <f t="shared" ref="AM14:AS14" si="19">SUM(AM54:AM64)</f>
        <v>2.0023696169191512</v>
      </c>
      <c r="AN14" s="90">
        <f t="shared" si="19"/>
        <v>0.98943419439522795</v>
      </c>
      <c r="AO14" s="90">
        <f t="shared" si="19"/>
        <v>0.54301916054046329</v>
      </c>
      <c r="AP14" s="90">
        <f t="shared" si="19"/>
        <v>0.45367117341523749</v>
      </c>
      <c r="AQ14" s="90">
        <f t="shared" si="19"/>
        <v>0.2068541277687046</v>
      </c>
      <c r="AR14" s="90">
        <f t="shared" si="19"/>
        <v>0.4202062909646983</v>
      </c>
      <c r="AS14" s="91">
        <f t="shared" si="19"/>
        <v>0.22580673109829794</v>
      </c>
    </row>
    <row r="15" spans="2:45" ht="15.75" customHeight="1">
      <c r="B15" s="204"/>
      <c r="C15" s="26"/>
      <c r="D15" s="205" t="s">
        <v>167</v>
      </c>
      <c r="E15" s="18">
        <f t="shared" ref="E15:J15" si="20">SUM(E65:E76)</f>
        <v>147789</v>
      </c>
      <c r="F15" s="13">
        <f t="shared" si="20"/>
        <v>32152</v>
      </c>
      <c r="G15" s="13">
        <f t="shared" si="20"/>
        <v>18228</v>
      </c>
      <c r="H15" s="13">
        <f t="shared" si="20"/>
        <v>14275</v>
      </c>
      <c r="I15" s="13">
        <f t="shared" si="20"/>
        <v>10396</v>
      </c>
      <c r="J15" s="14">
        <f t="shared" si="20"/>
        <v>12752</v>
      </c>
      <c r="K15" s="13"/>
      <c r="L15" s="13"/>
      <c r="M15" s="204"/>
      <c r="N15" s="26"/>
      <c r="O15" s="205" t="s">
        <v>167</v>
      </c>
      <c r="P15" s="13">
        <f t="shared" ref="P15:V15" si="21">SUM(P65:P76)</f>
        <v>27229</v>
      </c>
      <c r="Q15" s="13">
        <f t="shared" si="21"/>
        <v>11979</v>
      </c>
      <c r="R15" s="13">
        <f t="shared" si="21"/>
        <v>6427</v>
      </c>
      <c r="S15" s="13">
        <f t="shared" si="21"/>
        <v>4479</v>
      </c>
      <c r="T15" s="13">
        <f t="shared" si="21"/>
        <v>2104</v>
      </c>
      <c r="U15" s="13">
        <f t="shared" si="21"/>
        <v>4091</v>
      </c>
      <c r="V15" s="14">
        <f t="shared" si="21"/>
        <v>3677</v>
      </c>
      <c r="X15" s="135"/>
      <c r="Y15" s="204"/>
      <c r="Z15" s="26"/>
      <c r="AA15" s="205" t="s">
        <v>167</v>
      </c>
      <c r="AB15" s="92">
        <f t="shared" ref="AB15:AG15" si="22">SUM(AB65:AB76)</f>
        <v>16.005635962727268</v>
      </c>
      <c r="AC15" s="90">
        <f t="shared" si="22"/>
        <v>3.4820805843033451</v>
      </c>
      <c r="AD15" s="90">
        <f t="shared" si="22"/>
        <v>1.9741031628104437</v>
      </c>
      <c r="AE15" s="90">
        <f t="shared" si="22"/>
        <v>1.5459909287425435</v>
      </c>
      <c r="AF15" s="90">
        <f t="shared" si="22"/>
        <v>1.1258929383682998</v>
      </c>
      <c r="AG15" s="91">
        <f t="shared" si="22"/>
        <v>1.3810491294798537</v>
      </c>
      <c r="AH15" s="13"/>
      <c r="AI15" s="13"/>
      <c r="AJ15" s="204"/>
      <c r="AK15" s="26"/>
      <c r="AL15" s="205" t="s">
        <v>167</v>
      </c>
      <c r="AM15" s="90">
        <f t="shared" ref="AM15:AS15" si="23">SUM(AM65:AM76)</f>
        <v>2.9489167774942713</v>
      </c>
      <c r="AN15" s="90">
        <f t="shared" si="23"/>
        <v>1.2973327730582787</v>
      </c>
      <c r="AO15" s="90">
        <f t="shared" si="23"/>
        <v>0.69604789485312268</v>
      </c>
      <c r="AP15" s="90">
        <f t="shared" si="23"/>
        <v>0.48507834464713506</v>
      </c>
      <c r="AQ15" s="90">
        <f t="shared" si="23"/>
        <v>0.22786444231693953</v>
      </c>
      <c r="AR15" s="90">
        <f t="shared" si="23"/>
        <v>0.44305771555066525</v>
      </c>
      <c r="AS15" s="91">
        <f t="shared" si="23"/>
        <v>0.39822127110237004</v>
      </c>
    </row>
    <row r="16" spans="2:45" ht="15.75" customHeight="1">
      <c r="B16" s="204"/>
      <c r="C16" s="26"/>
      <c r="D16" s="205" t="s">
        <v>168</v>
      </c>
      <c r="E16" s="18">
        <f t="shared" ref="E16:J16" si="24">SUM(E77:E86)</f>
        <v>42807</v>
      </c>
      <c r="F16" s="13">
        <f t="shared" si="24"/>
        <v>8533</v>
      </c>
      <c r="G16" s="13">
        <f t="shared" si="24"/>
        <v>5440</v>
      </c>
      <c r="H16" s="13">
        <f t="shared" si="24"/>
        <v>4396</v>
      </c>
      <c r="I16" s="13">
        <f t="shared" si="24"/>
        <v>2975</v>
      </c>
      <c r="J16" s="14">
        <f t="shared" si="24"/>
        <v>3344</v>
      </c>
      <c r="K16" s="13"/>
      <c r="L16" s="13"/>
      <c r="M16" s="204"/>
      <c r="N16" s="26"/>
      <c r="O16" s="205" t="s">
        <v>168</v>
      </c>
      <c r="P16" s="13">
        <f t="shared" ref="P16:V16" si="25">SUM(P77:P86)</f>
        <v>7489</v>
      </c>
      <c r="Q16" s="13">
        <f t="shared" si="25"/>
        <v>3822</v>
      </c>
      <c r="R16" s="13">
        <f t="shared" si="25"/>
        <v>1695</v>
      </c>
      <c r="S16" s="13">
        <f t="shared" si="25"/>
        <v>1472</v>
      </c>
      <c r="T16" s="13">
        <f t="shared" si="25"/>
        <v>958</v>
      </c>
      <c r="U16" s="13">
        <f t="shared" si="25"/>
        <v>1841</v>
      </c>
      <c r="V16" s="14">
        <f t="shared" si="25"/>
        <v>842</v>
      </c>
      <c r="X16" s="135"/>
      <c r="Y16" s="204"/>
      <c r="Z16" s="26"/>
      <c r="AA16" s="205" t="s">
        <v>168</v>
      </c>
      <c r="AB16" s="92">
        <f t="shared" ref="AB16:AG16" si="26">SUM(AB77:AB86)</f>
        <v>4.6360233755994447</v>
      </c>
      <c r="AC16" s="90">
        <f t="shared" si="26"/>
        <v>0.92412893835097187</v>
      </c>
      <c r="AD16" s="90">
        <f t="shared" si="26"/>
        <v>0.58915521207421628</v>
      </c>
      <c r="AE16" s="90">
        <f t="shared" si="26"/>
        <v>0.47608939563938502</v>
      </c>
      <c r="AF16" s="90">
        <f t="shared" si="26"/>
        <v>0.32219425660308704</v>
      </c>
      <c r="AG16" s="91">
        <f t="shared" si="26"/>
        <v>0.36215717448091528</v>
      </c>
      <c r="AH16" s="13"/>
      <c r="AI16" s="13"/>
      <c r="AJ16" s="204"/>
      <c r="AK16" s="26"/>
      <c r="AL16" s="205" t="s">
        <v>168</v>
      </c>
      <c r="AM16" s="90">
        <f t="shared" ref="AM16:AS16" si="27">SUM(AM77:AM86)</f>
        <v>0.81106312191614061</v>
      </c>
      <c r="AN16" s="90">
        <f t="shared" si="27"/>
        <v>0.41392485671831886</v>
      </c>
      <c r="AO16" s="90">
        <f t="shared" si="27"/>
        <v>0.1835695008209185</v>
      </c>
      <c r="AP16" s="90">
        <f t="shared" si="27"/>
        <v>0.15941846914949379</v>
      </c>
      <c r="AQ16" s="90">
        <f t="shared" si="27"/>
        <v>0.10375196565571675</v>
      </c>
      <c r="AR16" s="90">
        <f t="shared" si="27"/>
        <v>0.19938138702732205</v>
      </c>
      <c r="AS16" s="91">
        <f t="shared" si="27"/>
        <v>9.1189097162957727E-2</v>
      </c>
    </row>
    <row r="17" spans="2:45" ht="15.75" customHeight="1">
      <c r="B17" s="204"/>
      <c r="C17" s="26"/>
      <c r="D17" s="205" t="s">
        <v>348</v>
      </c>
      <c r="E17" s="18">
        <f t="shared" ref="E17:J17" si="28">SUM(E87:E95)</f>
        <v>62968</v>
      </c>
      <c r="F17" s="13">
        <f t="shared" si="28"/>
        <v>11580</v>
      </c>
      <c r="G17" s="13">
        <f t="shared" si="28"/>
        <v>7164</v>
      </c>
      <c r="H17" s="13">
        <f t="shared" si="28"/>
        <v>6114</v>
      </c>
      <c r="I17" s="13">
        <f t="shared" si="28"/>
        <v>4285</v>
      </c>
      <c r="J17" s="14">
        <f t="shared" si="28"/>
        <v>5552</v>
      </c>
      <c r="K17" s="13"/>
      <c r="L17" s="13"/>
      <c r="M17" s="204"/>
      <c r="N17" s="26"/>
      <c r="O17" s="205" t="s">
        <v>348</v>
      </c>
      <c r="P17" s="13">
        <f t="shared" ref="P17:V17" si="29">SUM(P87:P95)</f>
        <v>11663</v>
      </c>
      <c r="Q17" s="13">
        <f t="shared" si="29"/>
        <v>6095</v>
      </c>
      <c r="R17" s="13">
        <f t="shared" si="29"/>
        <v>2884</v>
      </c>
      <c r="S17" s="13">
        <f t="shared" si="29"/>
        <v>2536</v>
      </c>
      <c r="T17" s="13">
        <f t="shared" si="29"/>
        <v>1364</v>
      </c>
      <c r="U17" s="13">
        <f t="shared" si="29"/>
        <v>2553</v>
      </c>
      <c r="V17" s="14">
        <f t="shared" si="29"/>
        <v>1178</v>
      </c>
      <c r="X17" s="135"/>
      <c r="Y17" s="204"/>
      <c r="Z17" s="26"/>
      <c r="AA17" s="205" t="s">
        <v>348</v>
      </c>
      <c r="AB17" s="92">
        <f t="shared" ref="AB17:AG17" si="30">SUM(AB87:AB95)</f>
        <v>6.8194715797590533</v>
      </c>
      <c r="AC17" s="90">
        <f t="shared" si="30"/>
        <v>1.254120837466806</v>
      </c>
      <c r="AD17" s="90">
        <f t="shared" si="30"/>
        <v>0.77586543001832431</v>
      </c>
      <c r="AE17" s="90">
        <f t="shared" si="30"/>
        <v>0.66214981004076434</v>
      </c>
      <c r="AF17" s="90">
        <f t="shared" si="30"/>
        <v>0.46406803009890008</v>
      </c>
      <c r="AG17" s="91">
        <f t="shared" si="30"/>
        <v>0.60128487820515597</v>
      </c>
      <c r="AH17" s="13"/>
      <c r="AI17" s="13"/>
      <c r="AJ17" s="204"/>
      <c r="AK17" s="26"/>
      <c r="AL17" s="205" t="s">
        <v>348</v>
      </c>
      <c r="AM17" s="90">
        <f t="shared" ref="AM17:AS17" si="31">SUM(AM87:AM95)</f>
        <v>1.2631097864745557</v>
      </c>
      <c r="AN17" s="90">
        <f t="shared" si="31"/>
        <v>0.66009209882212283</v>
      </c>
      <c r="AO17" s="90">
        <f t="shared" si="31"/>
        <v>0.31233890287169847</v>
      </c>
      <c r="AP17" s="90">
        <f t="shared" si="31"/>
        <v>0.27465029739342139</v>
      </c>
      <c r="AQ17" s="90">
        <f t="shared" si="31"/>
        <v>0.14772200538037333</v>
      </c>
      <c r="AR17" s="90">
        <f t="shared" si="31"/>
        <v>0.2764914074311533</v>
      </c>
      <c r="AS17" s="91">
        <f t="shared" si="31"/>
        <v>0.12757809555577695</v>
      </c>
    </row>
    <row r="18" spans="2:45" ht="6.75" customHeight="1">
      <c r="B18" s="204"/>
      <c r="C18" s="26"/>
      <c r="D18" s="205"/>
      <c r="E18" s="207"/>
      <c r="F18" s="115"/>
      <c r="G18" s="115"/>
      <c r="H18" s="115"/>
      <c r="I18" s="8"/>
      <c r="J18" s="38"/>
      <c r="K18" s="13"/>
      <c r="L18" s="13"/>
      <c r="M18" s="204"/>
      <c r="N18" s="26"/>
      <c r="O18" s="205"/>
      <c r="P18" s="115"/>
      <c r="Q18" s="115"/>
      <c r="R18" s="115"/>
      <c r="S18" s="8"/>
      <c r="T18" s="115"/>
      <c r="U18" s="115"/>
      <c r="V18" s="38"/>
      <c r="X18" s="135"/>
      <c r="Y18" s="204"/>
      <c r="Z18" s="26"/>
      <c r="AA18" s="205"/>
      <c r="AB18" s="92"/>
      <c r="AC18" s="90"/>
      <c r="AD18" s="90"/>
      <c r="AE18" s="90"/>
      <c r="AF18" s="90"/>
      <c r="AG18" s="91"/>
      <c r="AH18" s="13"/>
      <c r="AI18" s="13"/>
      <c r="AJ18" s="204"/>
      <c r="AK18" s="26"/>
      <c r="AL18" s="205"/>
      <c r="AM18" s="90"/>
      <c r="AN18" s="90"/>
      <c r="AO18" s="90"/>
      <c r="AP18" s="90"/>
      <c r="AQ18" s="90"/>
      <c r="AR18" s="90"/>
      <c r="AS18" s="91"/>
    </row>
    <row r="19" spans="2:45" ht="15.75" customHeight="1">
      <c r="B19" s="208" t="s">
        <v>169</v>
      </c>
      <c r="C19" s="194" t="s">
        <v>170</v>
      </c>
      <c r="D19" s="209" t="s">
        <v>171</v>
      </c>
      <c r="E19" s="18">
        <f>SUM(F19:J19)+SUM(P19:V19)</f>
        <v>4650</v>
      </c>
      <c r="F19" s="115">
        <v>613</v>
      </c>
      <c r="G19" s="115">
        <v>417</v>
      </c>
      <c r="H19" s="115">
        <v>352</v>
      </c>
      <c r="I19" s="8">
        <v>320</v>
      </c>
      <c r="J19" s="38">
        <v>386</v>
      </c>
      <c r="K19" s="13"/>
      <c r="L19" s="13"/>
      <c r="M19" s="208" t="s">
        <v>169</v>
      </c>
      <c r="N19" s="194" t="s">
        <v>170</v>
      </c>
      <c r="O19" s="209" t="s">
        <v>171</v>
      </c>
      <c r="P19" s="115">
        <v>1120</v>
      </c>
      <c r="Q19" s="115">
        <v>445</v>
      </c>
      <c r="R19" s="115">
        <v>261</v>
      </c>
      <c r="S19" s="8">
        <v>256</v>
      </c>
      <c r="T19" s="115">
        <v>106</v>
      </c>
      <c r="U19" s="115">
        <v>343</v>
      </c>
      <c r="V19" s="38">
        <v>31</v>
      </c>
      <c r="X19" s="135"/>
      <c r="Y19" s="208" t="s">
        <v>169</v>
      </c>
      <c r="Z19" s="194" t="s">
        <v>170</v>
      </c>
      <c r="AA19" s="209" t="s">
        <v>171</v>
      </c>
      <c r="AB19" s="92">
        <f>SUM(AC19:AG19)+SUM(AM19:AS19)</f>
        <v>0.50359774561490911</v>
      </c>
      <c r="AC19" s="90">
        <f>F19/$E$9*100</f>
        <v>6.638826194880415E-2</v>
      </c>
      <c r="AD19" s="90">
        <f t="shared" ref="AD19:AG19" si="32">G19/$E$9*100</f>
        <v>4.5161346219659587E-2</v>
      </c>
      <c r="AE19" s="90">
        <f t="shared" si="32"/>
        <v>3.8121807840096347E-2</v>
      </c>
      <c r="AF19" s="90">
        <f t="shared" si="32"/>
        <v>3.4656188945542135E-2</v>
      </c>
      <c r="AG19" s="91">
        <f t="shared" si="32"/>
        <v>4.1804027915560198E-2</v>
      </c>
      <c r="AH19" s="13"/>
      <c r="AI19" s="13"/>
      <c r="AJ19" s="208" t="s">
        <v>169</v>
      </c>
      <c r="AK19" s="194" t="s">
        <v>170</v>
      </c>
      <c r="AL19" s="209" t="s">
        <v>171</v>
      </c>
      <c r="AM19" s="90">
        <f>P19/$E$9*100</f>
        <v>0.12129666130939747</v>
      </c>
      <c r="AN19" s="90">
        <f t="shared" ref="AN19" si="33">Q19/$E$9*100</f>
        <v>4.819376275239453E-2</v>
      </c>
      <c r="AO19" s="90">
        <f t="shared" ref="AO19" si="34">R19/$E$9*100</f>
        <v>2.82664541087078E-2</v>
      </c>
      <c r="AP19" s="90">
        <f t="shared" ref="AP19" si="35">S19/$E$9*100</f>
        <v>2.7724951156433704E-2</v>
      </c>
      <c r="AQ19" s="90">
        <f t="shared" ref="AQ19" si="36">T19/$E$9*100</f>
        <v>1.1479862588210831E-2</v>
      </c>
      <c r="AR19" s="90">
        <f t="shared" ref="AR19" si="37">U19/$E$9*100</f>
        <v>3.7147102526002972E-2</v>
      </c>
      <c r="AS19" s="91">
        <f t="shared" ref="AS19" si="38">V19/$E$9*100</f>
        <v>3.3573183040993939E-3</v>
      </c>
    </row>
    <row r="20" spans="2:45" ht="15.75" customHeight="1">
      <c r="B20" s="208" t="s">
        <v>169</v>
      </c>
      <c r="C20" s="194" t="s">
        <v>172</v>
      </c>
      <c r="D20" s="210" t="s">
        <v>173</v>
      </c>
      <c r="E20" s="18">
        <f>SUM(F20:J20)+SUM(P20:V20)</f>
        <v>6038</v>
      </c>
      <c r="F20" s="115">
        <v>987</v>
      </c>
      <c r="G20" s="115">
        <v>587</v>
      </c>
      <c r="H20" s="115">
        <v>580</v>
      </c>
      <c r="I20" s="8">
        <v>407</v>
      </c>
      <c r="J20" s="38">
        <v>446</v>
      </c>
      <c r="K20" s="13"/>
      <c r="L20" s="13"/>
      <c r="M20" s="208" t="s">
        <v>169</v>
      </c>
      <c r="N20" s="194" t="s">
        <v>172</v>
      </c>
      <c r="O20" s="210" t="s">
        <v>173</v>
      </c>
      <c r="P20" s="115">
        <v>1099</v>
      </c>
      <c r="Q20" s="115">
        <v>589</v>
      </c>
      <c r="R20" s="115">
        <v>353</v>
      </c>
      <c r="S20" s="8">
        <v>375</v>
      </c>
      <c r="T20" s="115">
        <v>201</v>
      </c>
      <c r="U20" s="115">
        <v>332</v>
      </c>
      <c r="V20" s="38">
        <v>82</v>
      </c>
      <c r="X20" s="135"/>
      <c r="Y20" s="208" t="s">
        <v>169</v>
      </c>
      <c r="Z20" s="194" t="s">
        <v>172</v>
      </c>
      <c r="AA20" s="210" t="s">
        <v>173</v>
      </c>
      <c r="AB20" s="92">
        <f>SUM(AC20:AG20)+SUM(AM20:AS20)</f>
        <v>0.65391896516619807</v>
      </c>
      <c r="AC20" s="90">
        <f t="shared" ref="AC20:AC83" si="39">F20/$E$9*100</f>
        <v>0.10689268277890651</v>
      </c>
      <c r="AD20" s="90">
        <f t="shared" ref="AD20:AD83" si="40">G20/$E$9*100</f>
        <v>6.3572446596978846E-2</v>
      </c>
      <c r="AE20" s="90">
        <f t="shared" ref="AE20:AE83" si="41">H20/$E$9*100</f>
        <v>6.2814342463795123E-2</v>
      </c>
      <c r="AF20" s="90">
        <f t="shared" ref="AF20:AF83" si="42">I20/$E$9*100</f>
        <v>4.4078340315111396E-2</v>
      </c>
      <c r="AG20" s="91">
        <f t="shared" ref="AG20:AG83" si="43">J20/$E$9*100</f>
        <v>4.8302063342849345E-2</v>
      </c>
      <c r="AH20" s="13"/>
      <c r="AI20" s="13"/>
      <c r="AJ20" s="208" t="s">
        <v>169</v>
      </c>
      <c r="AK20" s="194" t="s">
        <v>172</v>
      </c>
      <c r="AL20" s="210" t="s">
        <v>173</v>
      </c>
      <c r="AM20" s="92">
        <f t="shared" ref="AM20:AM83" si="44">P20/$E$9*100</f>
        <v>0.11902234890984625</v>
      </c>
      <c r="AN20" s="90">
        <f t="shared" ref="AN20:AN83" si="45">Q20/$E$9*100</f>
        <v>6.3789047777888477E-2</v>
      </c>
      <c r="AO20" s="90">
        <f t="shared" ref="AO20:AO83" si="46">R20/$E$9*100</f>
        <v>3.8230108430551163E-2</v>
      </c>
      <c r="AP20" s="90">
        <f t="shared" ref="AP20:AP83" si="47">S20/$E$9*100</f>
        <v>4.0612721420557184E-2</v>
      </c>
      <c r="AQ20" s="90">
        <f t="shared" ref="AQ20:AQ83" si="48">T20/$E$9*100</f>
        <v>2.1768418681418652E-2</v>
      </c>
      <c r="AR20" s="90">
        <f t="shared" ref="AR20:AR83" si="49">U20/$E$9*100</f>
        <v>3.5955796030999958E-2</v>
      </c>
      <c r="AS20" s="91">
        <f t="shared" ref="AS20:AS83" si="50">V20/$E$9*100</f>
        <v>8.8806484172951703E-3</v>
      </c>
    </row>
    <row r="21" spans="2:45" ht="15.75" customHeight="1">
      <c r="B21" s="208" t="s">
        <v>169</v>
      </c>
      <c r="C21" s="194" t="s">
        <v>174</v>
      </c>
      <c r="D21" s="210" t="s">
        <v>175</v>
      </c>
      <c r="E21" s="18">
        <f t="shared" ref="E21:E83" si="51">SUM(F21:J21)+SUM(P21:V21)</f>
        <v>3508</v>
      </c>
      <c r="F21" s="115">
        <v>496</v>
      </c>
      <c r="G21" s="115">
        <v>324</v>
      </c>
      <c r="H21" s="115">
        <v>285</v>
      </c>
      <c r="I21" s="8">
        <v>243</v>
      </c>
      <c r="J21" s="38">
        <v>357</v>
      </c>
      <c r="K21" s="13"/>
      <c r="L21" s="13"/>
      <c r="M21" s="208" t="s">
        <v>169</v>
      </c>
      <c r="N21" s="194" t="s">
        <v>174</v>
      </c>
      <c r="O21" s="210" t="s">
        <v>175</v>
      </c>
      <c r="P21" s="115">
        <v>686</v>
      </c>
      <c r="Q21" s="115">
        <v>366</v>
      </c>
      <c r="R21" s="115">
        <v>195</v>
      </c>
      <c r="S21" s="8">
        <v>214</v>
      </c>
      <c r="T21" s="115">
        <v>97</v>
      </c>
      <c r="U21" s="115">
        <v>194</v>
      </c>
      <c r="V21" s="38">
        <v>51</v>
      </c>
      <c r="X21" s="135"/>
      <c r="Y21" s="208" t="s">
        <v>169</v>
      </c>
      <c r="Z21" s="194" t="s">
        <v>174</v>
      </c>
      <c r="AA21" s="210" t="s">
        <v>175</v>
      </c>
      <c r="AB21" s="92">
        <f t="shared" ref="AB21:AB84" si="52">SUM(AC21:AG21)+SUM(AM21:AS21)</f>
        <v>0.37991847131550566</v>
      </c>
      <c r="AC21" s="90">
        <f t="shared" si="39"/>
        <v>5.3717092865590302E-2</v>
      </c>
      <c r="AD21" s="90">
        <f t="shared" si="40"/>
        <v>3.5089391307361405E-2</v>
      </c>
      <c r="AE21" s="90">
        <f t="shared" si="41"/>
        <v>3.0865668279623462E-2</v>
      </c>
      <c r="AF21" s="90">
        <f t="shared" si="42"/>
        <v>2.6317043480521059E-2</v>
      </c>
      <c r="AG21" s="91">
        <f t="shared" si="43"/>
        <v>3.8663310792370439E-2</v>
      </c>
      <c r="AH21" s="13"/>
      <c r="AI21" s="13"/>
      <c r="AJ21" s="208" t="s">
        <v>169</v>
      </c>
      <c r="AK21" s="194" t="s">
        <v>174</v>
      </c>
      <c r="AL21" s="210" t="s">
        <v>175</v>
      </c>
      <c r="AM21" s="92">
        <f t="shared" si="44"/>
        <v>7.4294205052005943E-2</v>
      </c>
      <c r="AN21" s="90">
        <f t="shared" si="45"/>
        <v>3.9638016106463815E-2</v>
      </c>
      <c r="AO21" s="90">
        <f t="shared" si="46"/>
        <v>2.1118615138689737E-2</v>
      </c>
      <c r="AP21" s="90">
        <f t="shared" si="47"/>
        <v>2.3176326357331301E-2</v>
      </c>
      <c r="AQ21" s="90">
        <f t="shared" si="48"/>
        <v>1.0505157274117459E-2</v>
      </c>
      <c r="AR21" s="90">
        <f t="shared" si="49"/>
        <v>2.1010314548234918E-2</v>
      </c>
      <c r="AS21" s="91">
        <f t="shared" si="50"/>
        <v>5.5233301131957773E-3</v>
      </c>
    </row>
    <row r="22" spans="2:45" ht="15.75" customHeight="1">
      <c r="B22" s="208" t="s">
        <v>169</v>
      </c>
      <c r="C22" s="194" t="s">
        <v>176</v>
      </c>
      <c r="D22" s="210" t="s">
        <v>177</v>
      </c>
      <c r="E22" s="18">
        <f t="shared" si="51"/>
        <v>4346</v>
      </c>
      <c r="F22" s="115">
        <v>803</v>
      </c>
      <c r="G22" s="115">
        <v>429</v>
      </c>
      <c r="H22" s="115">
        <v>387</v>
      </c>
      <c r="I22" s="8">
        <v>280</v>
      </c>
      <c r="J22" s="38">
        <v>312</v>
      </c>
      <c r="K22" s="13"/>
      <c r="L22" s="13"/>
      <c r="M22" s="208" t="s">
        <v>169</v>
      </c>
      <c r="N22" s="194" t="s">
        <v>176</v>
      </c>
      <c r="O22" s="210" t="s">
        <v>177</v>
      </c>
      <c r="P22" s="115">
        <v>768</v>
      </c>
      <c r="Q22" s="115">
        <v>404</v>
      </c>
      <c r="R22" s="115">
        <v>176</v>
      </c>
      <c r="S22" s="8">
        <v>246</v>
      </c>
      <c r="T22" s="115">
        <v>145</v>
      </c>
      <c r="U22" s="115">
        <v>261</v>
      </c>
      <c r="V22" s="38">
        <v>135</v>
      </c>
      <c r="X22" s="135"/>
      <c r="Y22" s="208" t="s">
        <v>169</v>
      </c>
      <c r="Z22" s="194" t="s">
        <v>176</v>
      </c>
      <c r="AA22" s="210" t="s">
        <v>177</v>
      </c>
      <c r="AB22" s="92">
        <f t="shared" si="52"/>
        <v>0.47067436611664404</v>
      </c>
      <c r="AC22" s="90">
        <f t="shared" si="39"/>
        <v>8.6965374135219778E-2</v>
      </c>
      <c r="AD22" s="90">
        <f t="shared" si="40"/>
        <v>4.6460953305117424E-2</v>
      </c>
      <c r="AE22" s="90">
        <f t="shared" si="41"/>
        <v>4.1912328506015013E-2</v>
      </c>
      <c r="AF22" s="90">
        <f t="shared" si="42"/>
        <v>3.0324165327349367E-2</v>
      </c>
      <c r="AG22" s="91">
        <f t="shared" si="43"/>
        <v>3.3789784221903575E-2</v>
      </c>
      <c r="AH22" s="13"/>
      <c r="AI22" s="13"/>
      <c r="AJ22" s="208" t="s">
        <v>169</v>
      </c>
      <c r="AK22" s="194" t="s">
        <v>176</v>
      </c>
      <c r="AL22" s="210" t="s">
        <v>177</v>
      </c>
      <c r="AM22" s="92">
        <f t="shared" si="44"/>
        <v>8.3174853469301105E-2</v>
      </c>
      <c r="AN22" s="90">
        <f t="shared" si="45"/>
        <v>4.3753438543746935E-2</v>
      </c>
      <c r="AO22" s="90">
        <f t="shared" si="46"/>
        <v>1.9060903920048174E-2</v>
      </c>
      <c r="AP22" s="90">
        <f t="shared" si="47"/>
        <v>2.6641945251885513E-2</v>
      </c>
      <c r="AQ22" s="90">
        <f t="shared" si="48"/>
        <v>1.5703585615948781E-2</v>
      </c>
      <c r="AR22" s="90">
        <f t="shared" si="49"/>
        <v>2.82664541087078E-2</v>
      </c>
      <c r="AS22" s="91">
        <f t="shared" si="50"/>
        <v>1.4620579711400588E-2</v>
      </c>
    </row>
    <row r="23" spans="2:45" ht="15.75" customHeight="1">
      <c r="B23" s="208" t="s">
        <v>169</v>
      </c>
      <c r="C23" s="194" t="s">
        <v>178</v>
      </c>
      <c r="D23" s="210" t="s">
        <v>179</v>
      </c>
      <c r="E23" s="18">
        <f t="shared" si="51"/>
        <v>4308</v>
      </c>
      <c r="F23" s="115">
        <v>569</v>
      </c>
      <c r="G23" s="115">
        <v>473</v>
      </c>
      <c r="H23" s="115">
        <v>391</v>
      </c>
      <c r="I23" s="8">
        <v>284</v>
      </c>
      <c r="J23" s="38">
        <v>337</v>
      </c>
      <c r="K23" s="13"/>
      <c r="L23" s="13"/>
      <c r="M23" s="208" t="s">
        <v>169</v>
      </c>
      <c r="N23" s="194" t="s">
        <v>178</v>
      </c>
      <c r="O23" s="210" t="s">
        <v>179</v>
      </c>
      <c r="P23" s="115">
        <v>834</v>
      </c>
      <c r="Q23" s="115">
        <v>375</v>
      </c>
      <c r="R23" s="115">
        <v>212</v>
      </c>
      <c r="S23" s="8">
        <v>304</v>
      </c>
      <c r="T23" s="115">
        <v>164</v>
      </c>
      <c r="U23" s="115">
        <v>319</v>
      </c>
      <c r="V23" s="38">
        <v>46</v>
      </c>
      <c r="X23" s="135"/>
      <c r="Y23" s="208" t="s">
        <v>169</v>
      </c>
      <c r="Z23" s="194" t="s">
        <v>178</v>
      </c>
      <c r="AA23" s="210" t="s">
        <v>179</v>
      </c>
      <c r="AB23" s="92">
        <f t="shared" si="52"/>
        <v>0.46655894367936096</v>
      </c>
      <c r="AC23" s="90">
        <f t="shared" si="39"/>
        <v>6.1623035968792102E-2</v>
      </c>
      <c r="AD23" s="90">
        <f t="shared" si="40"/>
        <v>5.1226179285129465E-2</v>
      </c>
      <c r="AE23" s="90">
        <f t="shared" si="41"/>
        <v>4.234553086783429E-2</v>
      </c>
      <c r="AF23" s="90">
        <f t="shared" si="42"/>
        <v>3.0757367689168643E-2</v>
      </c>
      <c r="AG23" s="91">
        <f t="shared" si="43"/>
        <v>3.6497298983274057E-2</v>
      </c>
      <c r="AH23" s="13"/>
      <c r="AI23" s="13"/>
      <c r="AJ23" s="208" t="s">
        <v>169</v>
      </c>
      <c r="AK23" s="194" t="s">
        <v>178</v>
      </c>
      <c r="AL23" s="210" t="s">
        <v>179</v>
      </c>
      <c r="AM23" s="92">
        <f t="shared" si="44"/>
        <v>9.0322692439319174E-2</v>
      </c>
      <c r="AN23" s="90">
        <f t="shared" si="45"/>
        <v>4.0612721420557184E-2</v>
      </c>
      <c r="AO23" s="90">
        <f t="shared" si="46"/>
        <v>2.2959725176421662E-2</v>
      </c>
      <c r="AP23" s="90">
        <f t="shared" si="47"/>
        <v>3.2923379498265022E-2</v>
      </c>
      <c r="AQ23" s="90">
        <f t="shared" si="48"/>
        <v>1.7761296834590341E-2</v>
      </c>
      <c r="AR23" s="90">
        <f t="shared" si="49"/>
        <v>3.4547888355087313E-2</v>
      </c>
      <c r="AS23" s="91">
        <f t="shared" si="50"/>
        <v>4.9818271609216808E-3</v>
      </c>
    </row>
    <row r="24" spans="2:45" ht="15.75" customHeight="1">
      <c r="B24" s="208" t="s">
        <v>169</v>
      </c>
      <c r="C24" s="194" t="s">
        <v>180</v>
      </c>
      <c r="D24" s="210" t="s">
        <v>181</v>
      </c>
      <c r="E24" s="18">
        <f t="shared" si="51"/>
        <v>4074</v>
      </c>
      <c r="F24" s="115">
        <v>553</v>
      </c>
      <c r="G24" s="115">
        <v>358</v>
      </c>
      <c r="H24" s="115">
        <v>381</v>
      </c>
      <c r="I24" s="8">
        <v>297</v>
      </c>
      <c r="J24" s="38">
        <v>303</v>
      </c>
      <c r="K24" s="13"/>
      <c r="L24" s="13"/>
      <c r="M24" s="208" t="s">
        <v>169</v>
      </c>
      <c r="N24" s="194" t="s">
        <v>180</v>
      </c>
      <c r="O24" s="210" t="s">
        <v>181</v>
      </c>
      <c r="P24" s="115">
        <v>768</v>
      </c>
      <c r="Q24" s="115">
        <v>396</v>
      </c>
      <c r="R24" s="115">
        <v>182</v>
      </c>
      <c r="S24" s="8">
        <v>272</v>
      </c>
      <c r="T24" s="115">
        <v>156</v>
      </c>
      <c r="U24" s="115">
        <v>282</v>
      </c>
      <c r="V24" s="38">
        <v>126</v>
      </c>
      <c r="X24" s="135"/>
      <c r="Y24" s="208" t="s">
        <v>169</v>
      </c>
      <c r="Z24" s="194" t="s">
        <v>180</v>
      </c>
      <c r="AA24" s="210" t="s">
        <v>181</v>
      </c>
      <c r="AB24" s="92">
        <f t="shared" si="52"/>
        <v>0.44121660551293318</v>
      </c>
      <c r="AC24" s="90">
        <f t="shared" si="39"/>
        <v>5.9890226521514996E-2</v>
      </c>
      <c r="AD24" s="90">
        <f t="shared" si="40"/>
        <v>3.8771611382825255E-2</v>
      </c>
      <c r="AE24" s="90">
        <f t="shared" si="41"/>
        <v>4.1262524963286099E-2</v>
      </c>
      <c r="AF24" s="90">
        <f t="shared" si="42"/>
        <v>3.2165275365081292E-2</v>
      </c>
      <c r="AG24" s="91">
        <f t="shared" si="43"/>
        <v>3.2815078907810206E-2</v>
      </c>
      <c r="AH24" s="13"/>
      <c r="AI24" s="13"/>
      <c r="AJ24" s="208" t="s">
        <v>169</v>
      </c>
      <c r="AK24" s="194" t="s">
        <v>180</v>
      </c>
      <c r="AL24" s="210" t="s">
        <v>181</v>
      </c>
      <c r="AM24" s="92">
        <f t="shared" si="44"/>
        <v>8.3174853469301105E-2</v>
      </c>
      <c r="AN24" s="90">
        <f t="shared" si="45"/>
        <v>4.2887033820108389E-2</v>
      </c>
      <c r="AO24" s="90">
        <f t="shared" si="46"/>
        <v>1.9710707462777085E-2</v>
      </c>
      <c r="AP24" s="90">
        <f t="shared" si="47"/>
        <v>2.945776060371081E-2</v>
      </c>
      <c r="AQ24" s="90">
        <f t="shared" si="48"/>
        <v>1.6894892110951788E-2</v>
      </c>
      <c r="AR24" s="90">
        <f t="shared" si="49"/>
        <v>3.0540766508259001E-2</v>
      </c>
      <c r="AS24" s="91">
        <f t="shared" si="50"/>
        <v>1.3645874397307214E-2</v>
      </c>
    </row>
    <row r="25" spans="2:45" ht="15.75" customHeight="1">
      <c r="B25" s="208" t="s">
        <v>169</v>
      </c>
      <c r="C25" s="194" t="s">
        <v>182</v>
      </c>
      <c r="D25" s="210" t="s">
        <v>183</v>
      </c>
      <c r="E25" s="18">
        <f t="shared" si="51"/>
        <v>5997</v>
      </c>
      <c r="F25" s="115">
        <v>1046</v>
      </c>
      <c r="G25" s="115">
        <v>703</v>
      </c>
      <c r="H25" s="115">
        <v>470</v>
      </c>
      <c r="I25" s="8">
        <v>351</v>
      </c>
      <c r="J25" s="38">
        <v>466</v>
      </c>
      <c r="K25" s="13"/>
      <c r="L25" s="13"/>
      <c r="M25" s="208" t="s">
        <v>169</v>
      </c>
      <c r="N25" s="194" t="s">
        <v>182</v>
      </c>
      <c r="O25" s="210" t="s">
        <v>183</v>
      </c>
      <c r="P25" s="115">
        <v>1126</v>
      </c>
      <c r="Q25" s="115">
        <v>487</v>
      </c>
      <c r="R25" s="115">
        <v>349</v>
      </c>
      <c r="S25" s="8">
        <v>322</v>
      </c>
      <c r="T25" s="115">
        <v>181</v>
      </c>
      <c r="U25" s="115">
        <v>309</v>
      </c>
      <c r="V25" s="38">
        <v>187</v>
      </c>
      <c r="X25" s="135"/>
      <c r="Y25" s="208" t="s">
        <v>169</v>
      </c>
      <c r="Z25" s="194" t="s">
        <v>182</v>
      </c>
      <c r="AA25" s="210" t="s">
        <v>183</v>
      </c>
      <c r="AB25" s="92">
        <f t="shared" si="52"/>
        <v>0.64947864095755048</v>
      </c>
      <c r="AC25" s="90">
        <f t="shared" si="39"/>
        <v>0.11328241761574084</v>
      </c>
      <c r="AD25" s="90">
        <f t="shared" si="40"/>
        <v>7.6135315089737865E-2</v>
      </c>
      <c r="AE25" s="90">
        <f t="shared" si="41"/>
        <v>5.0901277513765004E-2</v>
      </c>
      <c r="AF25" s="90">
        <f t="shared" si="42"/>
        <v>3.8013507249641525E-2</v>
      </c>
      <c r="AG25" s="91">
        <f t="shared" si="43"/>
        <v>5.0468075151945735E-2</v>
      </c>
      <c r="AH25" s="13"/>
      <c r="AI25" s="13"/>
      <c r="AJ25" s="208" t="s">
        <v>169</v>
      </c>
      <c r="AK25" s="194" t="s">
        <v>182</v>
      </c>
      <c r="AL25" s="210" t="s">
        <v>183</v>
      </c>
      <c r="AM25" s="92">
        <f t="shared" si="44"/>
        <v>0.12194646485212637</v>
      </c>
      <c r="AN25" s="90">
        <f t="shared" si="45"/>
        <v>5.2742387551496926E-2</v>
      </c>
      <c r="AO25" s="90">
        <f t="shared" si="46"/>
        <v>3.7796906068731886E-2</v>
      </c>
      <c r="AP25" s="90">
        <f t="shared" si="47"/>
        <v>3.4872790126451766E-2</v>
      </c>
      <c r="AQ25" s="90">
        <f t="shared" si="48"/>
        <v>1.9602406872322269E-2</v>
      </c>
      <c r="AR25" s="90">
        <f t="shared" si="49"/>
        <v>3.3464882450539121E-2</v>
      </c>
      <c r="AS25" s="91">
        <f t="shared" si="50"/>
        <v>2.0252210415051181E-2</v>
      </c>
    </row>
    <row r="26" spans="2:45" ht="15.75" customHeight="1">
      <c r="B26" s="208" t="s">
        <v>169</v>
      </c>
      <c r="C26" s="194" t="s">
        <v>184</v>
      </c>
      <c r="D26" s="210" t="s">
        <v>185</v>
      </c>
      <c r="E26" s="18">
        <f t="shared" si="51"/>
        <v>3412</v>
      </c>
      <c r="F26" s="115">
        <v>512</v>
      </c>
      <c r="G26" s="115">
        <v>322</v>
      </c>
      <c r="H26" s="115">
        <v>229</v>
      </c>
      <c r="I26" s="8">
        <v>197</v>
      </c>
      <c r="J26" s="38">
        <v>289</v>
      </c>
      <c r="K26" s="13"/>
      <c r="L26" s="13"/>
      <c r="M26" s="208" t="s">
        <v>169</v>
      </c>
      <c r="N26" s="194" t="s">
        <v>184</v>
      </c>
      <c r="O26" s="210" t="s">
        <v>185</v>
      </c>
      <c r="P26" s="115">
        <v>654</v>
      </c>
      <c r="Q26" s="115">
        <v>381</v>
      </c>
      <c r="R26" s="115">
        <v>204</v>
      </c>
      <c r="S26" s="8">
        <v>233</v>
      </c>
      <c r="T26" s="115">
        <v>96</v>
      </c>
      <c r="U26" s="115">
        <v>275</v>
      </c>
      <c r="V26" s="38">
        <v>20</v>
      </c>
      <c r="X26" s="135"/>
      <c r="Y26" s="208" t="s">
        <v>169</v>
      </c>
      <c r="Z26" s="194" t="s">
        <v>184</v>
      </c>
      <c r="AA26" s="210" t="s">
        <v>185</v>
      </c>
      <c r="AB26" s="92">
        <f t="shared" si="52"/>
        <v>0.36952161463184297</v>
      </c>
      <c r="AC26" s="90">
        <f t="shared" si="39"/>
        <v>5.5449902312867408E-2</v>
      </c>
      <c r="AD26" s="90">
        <f t="shared" si="40"/>
        <v>3.4872790126451766E-2</v>
      </c>
      <c r="AE26" s="90">
        <f t="shared" si="41"/>
        <v>2.4800835214153584E-2</v>
      </c>
      <c r="AF26" s="90">
        <f t="shared" si="42"/>
        <v>2.1335216319599372E-2</v>
      </c>
      <c r="AG26" s="91">
        <f t="shared" si="43"/>
        <v>3.1298870641442739E-2</v>
      </c>
      <c r="AH26" s="13"/>
      <c r="AI26" s="13"/>
      <c r="AJ26" s="208" t="s">
        <v>169</v>
      </c>
      <c r="AK26" s="194" t="s">
        <v>184</v>
      </c>
      <c r="AL26" s="210" t="s">
        <v>185</v>
      </c>
      <c r="AM26" s="92">
        <f t="shared" si="44"/>
        <v>7.0828586157451731E-2</v>
      </c>
      <c r="AN26" s="90">
        <f t="shared" si="45"/>
        <v>4.1262524963286099E-2</v>
      </c>
      <c r="AO26" s="90">
        <f t="shared" si="46"/>
        <v>2.2093320452783109E-2</v>
      </c>
      <c r="AP26" s="90">
        <f t="shared" si="47"/>
        <v>2.5234037575972867E-2</v>
      </c>
      <c r="AQ26" s="90">
        <f t="shared" si="48"/>
        <v>1.0396856683662638E-2</v>
      </c>
      <c r="AR26" s="90">
        <f t="shared" si="49"/>
        <v>2.9782662375075271E-2</v>
      </c>
      <c r="AS26" s="91">
        <f t="shared" si="50"/>
        <v>2.1660118090963834E-3</v>
      </c>
    </row>
    <row r="27" spans="2:45" ht="15.75" customHeight="1">
      <c r="B27" s="208" t="s">
        <v>186</v>
      </c>
      <c r="C27" s="194" t="s">
        <v>187</v>
      </c>
      <c r="D27" s="210" t="s">
        <v>188</v>
      </c>
      <c r="E27" s="18">
        <f t="shared" si="51"/>
        <v>5437</v>
      </c>
      <c r="F27" s="115">
        <v>980</v>
      </c>
      <c r="G27" s="115">
        <v>539</v>
      </c>
      <c r="H27" s="115">
        <v>404</v>
      </c>
      <c r="I27" s="8">
        <v>352</v>
      </c>
      <c r="J27" s="38">
        <v>423</v>
      </c>
      <c r="K27" s="13"/>
      <c r="L27" s="13"/>
      <c r="M27" s="208" t="s">
        <v>186</v>
      </c>
      <c r="N27" s="194" t="s">
        <v>187</v>
      </c>
      <c r="O27" s="210" t="s">
        <v>188</v>
      </c>
      <c r="P27" s="115">
        <v>1141</v>
      </c>
      <c r="Q27" s="115">
        <v>541</v>
      </c>
      <c r="R27" s="115">
        <v>293</v>
      </c>
      <c r="S27" s="8">
        <v>251</v>
      </c>
      <c r="T27" s="115">
        <v>177</v>
      </c>
      <c r="U27" s="115">
        <v>325</v>
      </c>
      <c r="V27" s="38">
        <v>11</v>
      </c>
      <c r="X27" s="135"/>
      <c r="Y27" s="208" t="s">
        <v>186</v>
      </c>
      <c r="Z27" s="194" t="s">
        <v>187</v>
      </c>
      <c r="AA27" s="210" t="s">
        <v>188</v>
      </c>
      <c r="AB27" s="92">
        <f t="shared" si="52"/>
        <v>0.58883031030285171</v>
      </c>
      <c r="AC27" s="90">
        <f t="shared" si="39"/>
        <v>0.10613457864572277</v>
      </c>
      <c r="AD27" s="90">
        <f t="shared" si="40"/>
        <v>5.8374018255147528E-2</v>
      </c>
      <c r="AE27" s="90">
        <f t="shared" si="41"/>
        <v>4.3753438543746935E-2</v>
      </c>
      <c r="AF27" s="90">
        <f t="shared" si="42"/>
        <v>3.8121807840096347E-2</v>
      </c>
      <c r="AG27" s="91">
        <f t="shared" si="43"/>
        <v>4.5811149762388509E-2</v>
      </c>
      <c r="AH27" s="13"/>
      <c r="AI27" s="13"/>
      <c r="AJ27" s="208" t="s">
        <v>186</v>
      </c>
      <c r="AK27" s="194" t="s">
        <v>187</v>
      </c>
      <c r="AL27" s="210" t="s">
        <v>188</v>
      </c>
      <c r="AM27" s="92">
        <f t="shared" si="44"/>
        <v>0.12357097370894866</v>
      </c>
      <c r="AN27" s="90">
        <f t="shared" si="45"/>
        <v>5.8590619436057166E-2</v>
      </c>
      <c r="AO27" s="90">
        <f t="shared" si="46"/>
        <v>3.1732073003262015E-2</v>
      </c>
      <c r="AP27" s="90">
        <f t="shared" si="47"/>
        <v>2.7183448204159608E-2</v>
      </c>
      <c r="AQ27" s="90">
        <f t="shared" si="48"/>
        <v>1.9169204510502989E-2</v>
      </c>
      <c r="AR27" s="90">
        <f t="shared" si="49"/>
        <v>3.5197691897816227E-2</v>
      </c>
      <c r="AS27" s="91">
        <f t="shared" si="50"/>
        <v>1.1913064950030109E-3</v>
      </c>
    </row>
    <row r="28" spans="2:45" ht="15.75" customHeight="1">
      <c r="B28" s="208" t="s">
        <v>186</v>
      </c>
      <c r="C28" s="194" t="s">
        <v>189</v>
      </c>
      <c r="D28" s="210" t="s">
        <v>190</v>
      </c>
      <c r="E28" s="18">
        <f t="shared" si="51"/>
        <v>9661</v>
      </c>
      <c r="F28" s="115">
        <v>1800</v>
      </c>
      <c r="G28" s="115">
        <v>1028</v>
      </c>
      <c r="H28" s="115">
        <v>880</v>
      </c>
      <c r="I28" s="8">
        <v>704</v>
      </c>
      <c r="J28" s="38">
        <v>920</v>
      </c>
      <c r="K28" s="13"/>
      <c r="L28" s="13"/>
      <c r="M28" s="208" t="s">
        <v>186</v>
      </c>
      <c r="N28" s="194" t="s">
        <v>189</v>
      </c>
      <c r="O28" s="210" t="s">
        <v>190</v>
      </c>
      <c r="P28" s="115">
        <v>1610</v>
      </c>
      <c r="Q28" s="115">
        <v>921</v>
      </c>
      <c r="R28" s="115">
        <v>603</v>
      </c>
      <c r="S28" s="8">
        <v>391</v>
      </c>
      <c r="T28" s="115">
        <v>201</v>
      </c>
      <c r="U28" s="115">
        <v>420</v>
      </c>
      <c r="V28" s="38">
        <v>183</v>
      </c>
      <c r="X28" s="135"/>
      <c r="Y28" s="208" t="s">
        <v>186</v>
      </c>
      <c r="Z28" s="194" t="s">
        <v>189</v>
      </c>
      <c r="AA28" s="210" t="s">
        <v>190</v>
      </c>
      <c r="AB28" s="92">
        <f t="shared" si="52"/>
        <v>1.0462920043840078</v>
      </c>
      <c r="AC28" s="90">
        <f t="shared" si="39"/>
        <v>0.19494106281867449</v>
      </c>
      <c r="AD28" s="90">
        <f t="shared" si="40"/>
        <v>0.11133300698755409</v>
      </c>
      <c r="AE28" s="90">
        <f t="shared" si="41"/>
        <v>9.5304519600240861E-2</v>
      </c>
      <c r="AF28" s="90">
        <f t="shared" si="42"/>
        <v>7.6243615680192695E-2</v>
      </c>
      <c r="AG28" s="91">
        <f t="shared" si="43"/>
        <v>9.9636543218433626E-2</v>
      </c>
      <c r="AH28" s="13"/>
      <c r="AI28" s="13"/>
      <c r="AJ28" s="208" t="s">
        <v>186</v>
      </c>
      <c r="AK28" s="194" t="s">
        <v>189</v>
      </c>
      <c r="AL28" s="210" t="s">
        <v>190</v>
      </c>
      <c r="AM28" s="92">
        <f t="shared" si="44"/>
        <v>0.17436395063225885</v>
      </c>
      <c r="AN28" s="90">
        <f t="shared" si="45"/>
        <v>9.9744843808888456E-2</v>
      </c>
      <c r="AO28" s="90">
        <f t="shared" si="46"/>
        <v>6.5305256044255952E-2</v>
      </c>
      <c r="AP28" s="90">
        <f t="shared" si="47"/>
        <v>4.234553086783429E-2</v>
      </c>
      <c r="AQ28" s="90">
        <f t="shared" si="48"/>
        <v>2.1768418681418652E-2</v>
      </c>
      <c r="AR28" s="90">
        <f t="shared" si="49"/>
        <v>4.5486247991024048E-2</v>
      </c>
      <c r="AS28" s="91">
        <f t="shared" si="50"/>
        <v>1.9819008053231908E-2</v>
      </c>
    </row>
    <row r="29" spans="2:45" ht="15.75" customHeight="1">
      <c r="B29" s="208" t="s">
        <v>169</v>
      </c>
      <c r="C29" s="194" t="s">
        <v>191</v>
      </c>
      <c r="D29" s="210" t="s">
        <v>192</v>
      </c>
      <c r="E29" s="18">
        <f t="shared" si="51"/>
        <v>38789</v>
      </c>
      <c r="F29" s="115">
        <v>8461</v>
      </c>
      <c r="G29" s="115">
        <v>4534</v>
      </c>
      <c r="H29" s="115">
        <v>3615</v>
      </c>
      <c r="I29" s="8">
        <v>2501</v>
      </c>
      <c r="J29" s="38">
        <v>3364</v>
      </c>
      <c r="K29" s="13"/>
      <c r="L29" s="13"/>
      <c r="M29" s="208" t="s">
        <v>169</v>
      </c>
      <c r="N29" s="194" t="s">
        <v>191</v>
      </c>
      <c r="O29" s="210" t="s">
        <v>192</v>
      </c>
      <c r="P29" s="115">
        <v>7127</v>
      </c>
      <c r="Q29" s="115">
        <v>3374</v>
      </c>
      <c r="R29" s="115">
        <v>1780</v>
      </c>
      <c r="S29" s="8">
        <v>1347</v>
      </c>
      <c r="T29" s="115">
        <v>503</v>
      </c>
      <c r="U29" s="115">
        <v>1060</v>
      </c>
      <c r="V29" s="38">
        <v>1123</v>
      </c>
      <c r="X29" s="9"/>
      <c r="Y29" s="208" t="s">
        <v>169</v>
      </c>
      <c r="Z29" s="194" t="s">
        <v>191</v>
      </c>
      <c r="AA29" s="210" t="s">
        <v>192</v>
      </c>
      <c r="AB29" s="92">
        <f t="shared" si="52"/>
        <v>4.2008716031519802</v>
      </c>
      <c r="AC29" s="90">
        <f t="shared" si="39"/>
        <v>0.91633129583822481</v>
      </c>
      <c r="AD29" s="90">
        <f t="shared" si="40"/>
        <v>0.4910348771221501</v>
      </c>
      <c r="AE29" s="90">
        <f t="shared" si="41"/>
        <v>0.39150663449417122</v>
      </c>
      <c r="AF29" s="90">
        <f t="shared" si="42"/>
        <v>0.27085977672750272</v>
      </c>
      <c r="AG29" s="91">
        <f t="shared" si="43"/>
        <v>0.36432318629001165</v>
      </c>
      <c r="AH29" s="13"/>
      <c r="AI29" s="13"/>
      <c r="AJ29" s="208" t="s">
        <v>169</v>
      </c>
      <c r="AK29" s="194" t="s">
        <v>191</v>
      </c>
      <c r="AL29" s="210" t="s">
        <v>192</v>
      </c>
      <c r="AM29" s="92">
        <f t="shared" si="44"/>
        <v>0.77185830817149614</v>
      </c>
      <c r="AN29" s="90">
        <f t="shared" si="45"/>
        <v>0.36540619219455983</v>
      </c>
      <c r="AO29" s="90">
        <f t="shared" si="46"/>
        <v>0.19277505100957812</v>
      </c>
      <c r="AP29" s="90">
        <f t="shared" si="47"/>
        <v>0.1458808953426414</v>
      </c>
      <c r="AQ29" s="90">
        <f t="shared" si="48"/>
        <v>5.4475196998774039E-2</v>
      </c>
      <c r="AR29" s="90">
        <f t="shared" si="49"/>
        <v>0.11479862588210832</v>
      </c>
      <c r="AS29" s="91">
        <f t="shared" si="50"/>
        <v>0.12162156308076191</v>
      </c>
    </row>
    <row r="30" spans="2:45" ht="15.75" customHeight="1">
      <c r="B30" s="208" t="s">
        <v>169</v>
      </c>
      <c r="C30" s="194" t="s">
        <v>193</v>
      </c>
      <c r="D30" s="210" t="s">
        <v>194</v>
      </c>
      <c r="E30" s="18">
        <f t="shared" si="51"/>
        <v>35247</v>
      </c>
      <c r="F30" s="115">
        <v>7946</v>
      </c>
      <c r="G30" s="115">
        <v>3991</v>
      </c>
      <c r="H30" s="115">
        <v>3242</v>
      </c>
      <c r="I30" s="8">
        <v>2331</v>
      </c>
      <c r="J30" s="38">
        <v>3134</v>
      </c>
      <c r="M30" s="208" t="s">
        <v>169</v>
      </c>
      <c r="N30" s="194" t="s">
        <v>193</v>
      </c>
      <c r="O30" s="210" t="s">
        <v>194</v>
      </c>
      <c r="P30" s="115">
        <v>6400</v>
      </c>
      <c r="Q30" s="115">
        <v>3298</v>
      </c>
      <c r="R30" s="115">
        <v>1546</v>
      </c>
      <c r="S30" s="8">
        <v>1260</v>
      </c>
      <c r="T30" s="115">
        <v>513</v>
      </c>
      <c r="U30" s="115">
        <v>1053</v>
      </c>
      <c r="V30" s="38">
        <v>533</v>
      </c>
      <c r="X30" s="9"/>
      <c r="Y30" s="208" t="s">
        <v>169</v>
      </c>
      <c r="Z30" s="194" t="s">
        <v>193</v>
      </c>
      <c r="AA30" s="210" t="s">
        <v>194</v>
      </c>
      <c r="AB30" s="92">
        <f t="shared" si="52"/>
        <v>3.8172709117610113</v>
      </c>
      <c r="AC30" s="90">
        <f t="shared" si="39"/>
        <v>0.86055649175399307</v>
      </c>
      <c r="AD30" s="90">
        <f t="shared" si="40"/>
        <v>0.43222765650518324</v>
      </c>
      <c r="AE30" s="90">
        <f t="shared" si="41"/>
        <v>0.35111051425452372</v>
      </c>
      <c r="AF30" s="90">
        <f t="shared" si="42"/>
        <v>0.25244867635018348</v>
      </c>
      <c r="AG30" s="91">
        <f t="shared" si="43"/>
        <v>0.33941405048540324</v>
      </c>
      <c r="AJ30" s="208" t="s">
        <v>169</v>
      </c>
      <c r="AK30" s="194" t="s">
        <v>193</v>
      </c>
      <c r="AL30" s="210" t="s">
        <v>194</v>
      </c>
      <c r="AM30" s="92">
        <f t="shared" si="44"/>
        <v>0.69312377891084265</v>
      </c>
      <c r="AN30" s="90">
        <f t="shared" si="45"/>
        <v>0.35717534731999356</v>
      </c>
      <c r="AO30" s="90">
        <f t="shared" si="46"/>
        <v>0.16743271284315042</v>
      </c>
      <c r="AP30" s="90">
        <f t="shared" si="47"/>
        <v>0.13645874397307214</v>
      </c>
      <c r="AQ30" s="90">
        <f t="shared" si="48"/>
        <v>5.555820290332223E-2</v>
      </c>
      <c r="AR30" s="90">
        <f t="shared" si="49"/>
        <v>0.11404052174892457</v>
      </c>
      <c r="AS30" s="91">
        <f t="shared" si="50"/>
        <v>5.7724214712418613E-2</v>
      </c>
    </row>
    <row r="31" spans="2:45" ht="15.75" customHeight="1">
      <c r="B31" s="208" t="s">
        <v>169</v>
      </c>
      <c r="C31" s="194" t="s">
        <v>195</v>
      </c>
      <c r="D31" s="210" t="s">
        <v>196</v>
      </c>
      <c r="E31" s="18">
        <f t="shared" si="51"/>
        <v>31536</v>
      </c>
      <c r="F31" s="115">
        <v>7176</v>
      </c>
      <c r="G31" s="115">
        <v>3558</v>
      </c>
      <c r="H31" s="115">
        <v>3003</v>
      </c>
      <c r="I31" s="8">
        <v>1980</v>
      </c>
      <c r="J31" s="38">
        <v>2817</v>
      </c>
      <c r="M31" s="208" t="s">
        <v>169</v>
      </c>
      <c r="N31" s="194" t="s">
        <v>195</v>
      </c>
      <c r="O31" s="210" t="s">
        <v>196</v>
      </c>
      <c r="P31" s="115">
        <v>5541</v>
      </c>
      <c r="Q31" s="115">
        <v>2968</v>
      </c>
      <c r="R31" s="115">
        <v>1384</v>
      </c>
      <c r="S31" s="8">
        <v>1021</v>
      </c>
      <c r="T31" s="115">
        <v>436</v>
      </c>
      <c r="U31" s="115">
        <v>832</v>
      </c>
      <c r="V31" s="38">
        <v>820</v>
      </c>
      <c r="X31" s="9"/>
      <c r="Y31" s="208" t="s">
        <v>169</v>
      </c>
      <c r="Z31" s="194" t="s">
        <v>195</v>
      </c>
      <c r="AA31" s="210" t="s">
        <v>196</v>
      </c>
      <c r="AB31" s="92">
        <f t="shared" si="52"/>
        <v>3.415367420583177</v>
      </c>
      <c r="AC31" s="90">
        <f t="shared" si="39"/>
        <v>0.77716503710378226</v>
      </c>
      <c r="AD31" s="90">
        <f t="shared" si="40"/>
        <v>0.38533350083824658</v>
      </c>
      <c r="AE31" s="90">
        <f t="shared" si="41"/>
        <v>0.32522667313582193</v>
      </c>
      <c r="AF31" s="90">
        <f t="shared" si="42"/>
        <v>0.21443516910054192</v>
      </c>
      <c r="AG31" s="91">
        <f t="shared" si="43"/>
        <v>0.30508276331122558</v>
      </c>
      <c r="AJ31" s="208" t="s">
        <v>169</v>
      </c>
      <c r="AK31" s="194" t="s">
        <v>195</v>
      </c>
      <c r="AL31" s="210" t="s">
        <v>196</v>
      </c>
      <c r="AM31" s="92">
        <f t="shared" si="44"/>
        <v>0.60009357171015298</v>
      </c>
      <c r="AN31" s="90">
        <f t="shared" si="45"/>
        <v>0.32143615246990326</v>
      </c>
      <c r="AO31" s="90">
        <f t="shared" si="46"/>
        <v>0.14988801718946973</v>
      </c>
      <c r="AP31" s="90">
        <f t="shared" si="47"/>
        <v>0.11057490285437037</v>
      </c>
      <c r="AQ31" s="90">
        <f t="shared" si="48"/>
        <v>4.7219057438301154E-2</v>
      </c>
      <c r="AR31" s="90">
        <f t="shared" si="49"/>
        <v>9.0106091258409543E-2</v>
      </c>
      <c r="AS31" s="91">
        <f t="shared" si="50"/>
        <v>8.8806484172951713E-2</v>
      </c>
    </row>
    <row r="32" spans="2:45" ht="15.75" customHeight="1">
      <c r="B32" s="208" t="s">
        <v>169</v>
      </c>
      <c r="C32" s="194" t="s">
        <v>197</v>
      </c>
      <c r="D32" s="210" t="s">
        <v>198</v>
      </c>
      <c r="E32" s="18">
        <f t="shared" si="51"/>
        <v>11515</v>
      </c>
      <c r="F32" s="115">
        <v>2291</v>
      </c>
      <c r="G32" s="115">
        <v>1463</v>
      </c>
      <c r="H32" s="115">
        <v>1036</v>
      </c>
      <c r="I32" s="8">
        <v>749</v>
      </c>
      <c r="J32" s="38">
        <v>1027</v>
      </c>
      <c r="M32" s="208" t="s">
        <v>169</v>
      </c>
      <c r="N32" s="194" t="s">
        <v>197</v>
      </c>
      <c r="O32" s="210" t="s">
        <v>198</v>
      </c>
      <c r="P32" s="115">
        <v>2076</v>
      </c>
      <c r="Q32" s="115">
        <v>1065</v>
      </c>
      <c r="R32" s="115">
        <v>534</v>
      </c>
      <c r="S32" s="8">
        <v>427</v>
      </c>
      <c r="T32" s="115">
        <v>241</v>
      </c>
      <c r="U32" s="115">
        <v>339</v>
      </c>
      <c r="V32" s="38">
        <v>267</v>
      </c>
      <c r="X32" s="9"/>
      <c r="Y32" s="208" t="s">
        <v>169</v>
      </c>
      <c r="Z32" s="194" t="s">
        <v>197</v>
      </c>
      <c r="AA32" s="210" t="s">
        <v>198</v>
      </c>
      <c r="AB32" s="92">
        <f t="shared" si="52"/>
        <v>1.2470812990872426</v>
      </c>
      <c r="AC32" s="90">
        <f t="shared" si="39"/>
        <v>0.24811665273199068</v>
      </c>
      <c r="AD32" s="90">
        <f t="shared" si="40"/>
        <v>0.15844376383540043</v>
      </c>
      <c r="AE32" s="90">
        <f t="shared" si="41"/>
        <v>0.11219941171119266</v>
      </c>
      <c r="AF32" s="90">
        <f t="shared" si="42"/>
        <v>8.1117142250659552E-2</v>
      </c>
      <c r="AG32" s="91">
        <f t="shared" si="43"/>
        <v>0.11122470639709928</v>
      </c>
      <c r="AJ32" s="208" t="s">
        <v>169</v>
      </c>
      <c r="AK32" s="194" t="s">
        <v>197</v>
      </c>
      <c r="AL32" s="210" t="s">
        <v>198</v>
      </c>
      <c r="AM32" s="92">
        <f t="shared" si="44"/>
        <v>0.22483202578420458</v>
      </c>
      <c r="AN32" s="90">
        <f t="shared" si="45"/>
        <v>0.11534012883438241</v>
      </c>
      <c r="AO32" s="90">
        <f t="shared" si="46"/>
        <v>5.7832515302873429E-2</v>
      </c>
      <c r="AP32" s="90">
        <f t="shared" si="47"/>
        <v>4.6244352124207778E-2</v>
      </c>
      <c r="AQ32" s="90">
        <f t="shared" si="48"/>
        <v>2.6100442299611417E-2</v>
      </c>
      <c r="AR32" s="90">
        <f t="shared" si="49"/>
        <v>3.6713900164183695E-2</v>
      </c>
      <c r="AS32" s="91">
        <f t="shared" si="50"/>
        <v>2.8916257651436714E-2</v>
      </c>
    </row>
    <row r="33" spans="2:45" ht="15.75" customHeight="1">
      <c r="B33" s="208" t="s">
        <v>199</v>
      </c>
      <c r="C33" s="194" t="s">
        <v>170</v>
      </c>
      <c r="D33" s="210" t="s">
        <v>200</v>
      </c>
      <c r="E33" s="18">
        <f t="shared" si="51"/>
        <v>16295</v>
      </c>
      <c r="F33" s="115">
        <v>2589</v>
      </c>
      <c r="G33" s="115">
        <v>1668</v>
      </c>
      <c r="H33" s="115">
        <v>1301</v>
      </c>
      <c r="I33" s="9">
        <v>969</v>
      </c>
      <c r="J33" s="247">
        <v>1975</v>
      </c>
      <c r="M33" s="208" t="s">
        <v>199</v>
      </c>
      <c r="N33" s="194" t="s">
        <v>170</v>
      </c>
      <c r="O33" s="210" t="s">
        <v>200</v>
      </c>
      <c r="P33" s="115">
        <v>2588</v>
      </c>
      <c r="Q33" s="115">
        <v>1433</v>
      </c>
      <c r="R33" s="115">
        <v>624</v>
      </c>
      <c r="S33" s="9">
        <v>489</v>
      </c>
      <c r="T33" s="115">
        <v>241</v>
      </c>
      <c r="U33" s="115">
        <v>593</v>
      </c>
      <c r="V33" s="245">
        <v>1825</v>
      </c>
      <c r="X33" s="9"/>
      <c r="Y33" s="208" t="s">
        <v>199</v>
      </c>
      <c r="Z33" s="194" t="s">
        <v>170</v>
      </c>
      <c r="AA33" s="210" t="s">
        <v>200</v>
      </c>
      <c r="AB33" s="92">
        <f t="shared" si="52"/>
        <v>1.7647581214612782</v>
      </c>
      <c r="AC33" s="90">
        <f t="shared" si="39"/>
        <v>0.28039022868752678</v>
      </c>
      <c r="AD33" s="90">
        <f t="shared" si="40"/>
        <v>0.18064538487863835</v>
      </c>
      <c r="AE33" s="90">
        <f t="shared" si="41"/>
        <v>0.14089906818171974</v>
      </c>
      <c r="AF33" s="90">
        <f t="shared" si="42"/>
        <v>0.10494327215071976</v>
      </c>
      <c r="AG33" s="91">
        <f t="shared" si="43"/>
        <v>0.21389366614826782</v>
      </c>
      <c r="AJ33" s="208" t="s">
        <v>199</v>
      </c>
      <c r="AK33" s="194" t="s">
        <v>170</v>
      </c>
      <c r="AL33" s="210" t="s">
        <v>200</v>
      </c>
      <c r="AM33" s="92">
        <f t="shared" si="44"/>
        <v>0.28028192809707198</v>
      </c>
      <c r="AN33" s="90">
        <f t="shared" si="45"/>
        <v>0.15519474612175588</v>
      </c>
      <c r="AO33" s="90">
        <f t="shared" si="46"/>
        <v>6.757956844380715E-2</v>
      </c>
      <c r="AP33" s="90">
        <f t="shared" si="47"/>
        <v>5.2958988732406571E-2</v>
      </c>
      <c r="AQ33" s="90">
        <f t="shared" si="48"/>
        <v>2.6100442299611417E-2</v>
      </c>
      <c r="AR33" s="90">
        <f t="shared" si="49"/>
        <v>6.4222250139707768E-2</v>
      </c>
      <c r="AS33" s="91">
        <f t="shared" si="50"/>
        <v>0.19764857758004495</v>
      </c>
    </row>
    <row r="34" spans="2:45" ht="15.75" customHeight="1">
      <c r="B34" s="208" t="s">
        <v>199</v>
      </c>
      <c r="C34" s="194" t="s">
        <v>172</v>
      </c>
      <c r="D34" s="210" t="s">
        <v>201</v>
      </c>
      <c r="E34" s="18">
        <f t="shared" si="51"/>
        <v>13137</v>
      </c>
      <c r="F34" s="115">
        <v>2468</v>
      </c>
      <c r="G34" s="115">
        <v>1711</v>
      </c>
      <c r="H34" s="115">
        <v>1289</v>
      </c>
      <c r="I34" s="8">
        <v>922</v>
      </c>
      <c r="J34" s="38">
        <v>1367</v>
      </c>
      <c r="M34" s="208" t="s">
        <v>199</v>
      </c>
      <c r="N34" s="194" t="s">
        <v>172</v>
      </c>
      <c r="O34" s="210" t="s">
        <v>201</v>
      </c>
      <c r="P34" s="115">
        <v>2307</v>
      </c>
      <c r="Q34" s="115">
        <v>1091</v>
      </c>
      <c r="R34" s="115">
        <v>480</v>
      </c>
      <c r="S34" s="8">
        <v>378</v>
      </c>
      <c r="T34" s="115">
        <v>154</v>
      </c>
      <c r="U34" s="115">
        <v>321</v>
      </c>
      <c r="V34" s="38">
        <v>649</v>
      </c>
      <c r="X34" s="9"/>
      <c r="Y34" s="208" t="s">
        <v>199</v>
      </c>
      <c r="Z34" s="194" t="s">
        <v>172</v>
      </c>
      <c r="AA34" s="210" t="s">
        <v>201</v>
      </c>
      <c r="AB34" s="92">
        <f t="shared" si="52"/>
        <v>1.4227448568049592</v>
      </c>
      <c r="AC34" s="90">
        <f t="shared" si="39"/>
        <v>0.26728585724249371</v>
      </c>
      <c r="AD34" s="90">
        <f t="shared" si="40"/>
        <v>0.1853023102681956</v>
      </c>
      <c r="AE34" s="90">
        <f t="shared" si="41"/>
        <v>0.1395994610962619</v>
      </c>
      <c r="AF34" s="90">
        <f t="shared" si="42"/>
        <v>9.9853144399343272E-2</v>
      </c>
      <c r="AG34" s="91">
        <f t="shared" si="43"/>
        <v>0.14804690715173779</v>
      </c>
      <c r="AJ34" s="208" t="s">
        <v>199</v>
      </c>
      <c r="AK34" s="194" t="s">
        <v>172</v>
      </c>
      <c r="AL34" s="210" t="s">
        <v>201</v>
      </c>
      <c r="AM34" s="92">
        <f t="shared" si="44"/>
        <v>0.24984946217926782</v>
      </c>
      <c r="AN34" s="90">
        <f t="shared" si="45"/>
        <v>0.11815594418620771</v>
      </c>
      <c r="AO34" s="90">
        <f t="shared" si="46"/>
        <v>5.1984283418313196E-2</v>
      </c>
      <c r="AP34" s="90">
        <f t="shared" si="47"/>
        <v>4.0937623191921645E-2</v>
      </c>
      <c r="AQ34" s="90">
        <f t="shared" si="48"/>
        <v>1.6678290930042149E-2</v>
      </c>
      <c r="AR34" s="90">
        <f t="shared" si="49"/>
        <v>3.4764489535996951E-2</v>
      </c>
      <c r="AS34" s="91">
        <f t="shared" si="50"/>
        <v>7.0287083205177625E-2</v>
      </c>
    </row>
    <row r="35" spans="2:45" ht="15.75" customHeight="1">
      <c r="B35" s="208" t="s">
        <v>199</v>
      </c>
      <c r="C35" s="194" t="s">
        <v>174</v>
      </c>
      <c r="D35" s="210" t="s">
        <v>202</v>
      </c>
      <c r="E35" s="18">
        <f t="shared" si="51"/>
        <v>17965</v>
      </c>
      <c r="F35" s="115">
        <v>3698</v>
      </c>
      <c r="G35" s="115">
        <v>2227</v>
      </c>
      <c r="H35" s="115">
        <v>1724</v>
      </c>
      <c r="I35" s="8">
        <v>1225</v>
      </c>
      <c r="J35" s="38">
        <v>1857</v>
      </c>
      <c r="M35" s="208" t="s">
        <v>199</v>
      </c>
      <c r="N35" s="194" t="s">
        <v>174</v>
      </c>
      <c r="O35" s="210" t="s">
        <v>202</v>
      </c>
      <c r="P35" s="115">
        <v>3116</v>
      </c>
      <c r="Q35" s="115">
        <v>1486</v>
      </c>
      <c r="R35" s="115">
        <v>678</v>
      </c>
      <c r="S35" s="8">
        <v>552</v>
      </c>
      <c r="T35" s="115">
        <v>232</v>
      </c>
      <c r="U35" s="115">
        <v>496</v>
      </c>
      <c r="V35" s="38">
        <v>674</v>
      </c>
      <c r="X35" s="9"/>
      <c r="Y35" s="208" t="s">
        <v>199</v>
      </c>
      <c r="Z35" s="194" t="s">
        <v>174</v>
      </c>
      <c r="AA35" s="210" t="s">
        <v>202</v>
      </c>
      <c r="AB35" s="92">
        <f t="shared" si="52"/>
        <v>1.9456201075208264</v>
      </c>
      <c r="AC35" s="90">
        <f t="shared" si="39"/>
        <v>0.40049558350192127</v>
      </c>
      <c r="AD35" s="90">
        <f t="shared" si="40"/>
        <v>0.24118541494288229</v>
      </c>
      <c r="AE35" s="90">
        <f t="shared" si="41"/>
        <v>0.18671021794410822</v>
      </c>
      <c r="AF35" s="90">
        <f t="shared" si="42"/>
        <v>0.13266822330715347</v>
      </c>
      <c r="AG35" s="91">
        <f t="shared" si="43"/>
        <v>0.20111419647459919</v>
      </c>
      <c r="AJ35" s="208" t="s">
        <v>199</v>
      </c>
      <c r="AK35" s="194" t="s">
        <v>174</v>
      </c>
      <c r="AL35" s="210" t="s">
        <v>202</v>
      </c>
      <c r="AM35" s="92">
        <f t="shared" si="44"/>
        <v>0.33746463985721653</v>
      </c>
      <c r="AN35" s="90">
        <f t="shared" si="45"/>
        <v>0.16093467741586126</v>
      </c>
      <c r="AO35" s="90">
        <f t="shared" si="46"/>
        <v>7.342780032836739E-2</v>
      </c>
      <c r="AP35" s="90">
        <f t="shared" si="47"/>
        <v>5.9781925931060173E-2</v>
      </c>
      <c r="AQ35" s="90">
        <f t="shared" si="48"/>
        <v>2.5125736985518045E-2</v>
      </c>
      <c r="AR35" s="90">
        <f t="shared" si="49"/>
        <v>5.3717092865590302E-2</v>
      </c>
      <c r="AS35" s="91">
        <f t="shared" si="50"/>
        <v>7.2994597966548114E-2</v>
      </c>
    </row>
    <row r="36" spans="2:45" ht="15.75" customHeight="1">
      <c r="B36" s="208" t="s">
        <v>199</v>
      </c>
      <c r="C36" s="194" t="s">
        <v>176</v>
      </c>
      <c r="D36" s="210" t="s">
        <v>203</v>
      </c>
      <c r="E36" s="18">
        <f t="shared" si="51"/>
        <v>14049</v>
      </c>
      <c r="F36" s="115">
        <v>2867</v>
      </c>
      <c r="G36" s="115">
        <v>1560</v>
      </c>
      <c r="H36" s="115">
        <v>1276</v>
      </c>
      <c r="I36" s="8">
        <v>808</v>
      </c>
      <c r="J36" s="38">
        <v>1590</v>
      </c>
      <c r="M36" s="208" t="s">
        <v>199</v>
      </c>
      <c r="N36" s="194" t="s">
        <v>176</v>
      </c>
      <c r="O36" s="210" t="s">
        <v>203</v>
      </c>
      <c r="P36" s="115">
        <v>2397</v>
      </c>
      <c r="Q36" s="115">
        <v>1078</v>
      </c>
      <c r="R36" s="115">
        <v>473</v>
      </c>
      <c r="S36" s="8">
        <v>401</v>
      </c>
      <c r="T36" s="115">
        <v>205</v>
      </c>
      <c r="U36" s="115">
        <v>392</v>
      </c>
      <c r="V36" s="38">
        <v>1002</v>
      </c>
      <c r="X36" s="9"/>
      <c r="Y36" s="208" t="s">
        <v>199</v>
      </c>
      <c r="Z36" s="194" t="s">
        <v>176</v>
      </c>
      <c r="AA36" s="210" t="s">
        <v>203</v>
      </c>
      <c r="AB36" s="92">
        <f t="shared" si="52"/>
        <v>1.5215149952997544</v>
      </c>
      <c r="AC36" s="90">
        <f t="shared" si="39"/>
        <v>0.3104977928339665</v>
      </c>
      <c r="AD36" s="90">
        <f t="shared" si="40"/>
        <v>0.1689489211095179</v>
      </c>
      <c r="AE36" s="90">
        <f t="shared" si="41"/>
        <v>0.13819155342034925</v>
      </c>
      <c r="AF36" s="90">
        <f t="shared" si="42"/>
        <v>8.750687708749387E-2</v>
      </c>
      <c r="AG36" s="91">
        <f t="shared" si="43"/>
        <v>0.17219793882316245</v>
      </c>
      <c r="AJ36" s="208" t="s">
        <v>199</v>
      </c>
      <c r="AK36" s="194" t="s">
        <v>176</v>
      </c>
      <c r="AL36" s="210" t="s">
        <v>203</v>
      </c>
      <c r="AM36" s="92">
        <f t="shared" si="44"/>
        <v>0.2595965153202015</v>
      </c>
      <c r="AN36" s="90">
        <f t="shared" si="45"/>
        <v>0.11674803651029506</v>
      </c>
      <c r="AO36" s="90">
        <f t="shared" si="46"/>
        <v>5.1226179285129465E-2</v>
      </c>
      <c r="AP36" s="90">
        <f t="shared" si="47"/>
        <v>4.3428536772382481E-2</v>
      </c>
      <c r="AQ36" s="90">
        <f t="shared" si="48"/>
        <v>2.2201621043237928E-2</v>
      </c>
      <c r="AR36" s="90">
        <f t="shared" si="49"/>
        <v>4.2453831458289112E-2</v>
      </c>
      <c r="AS36" s="91">
        <f t="shared" si="50"/>
        <v>0.1085171916357288</v>
      </c>
    </row>
    <row r="37" spans="2:45" ht="15.75" customHeight="1">
      <c r="B37" s="208" t="s">
        <v>199</v>
      </c>
      <c r="C37" s="194" t="s">
        <v>178</v>
      </c>
      <c r="D37" s="210" t="s">
        <v>205</v>
      </c>
      <c r="E37" s="18">
        <f t="shared" si="51"/>
        <v>15260</v>
      </c>
      <c r="F37" s="115">
        <v>2497</v>
      </c>
      <c r="G37" s="115">
        <v>1997</v>
      </c>
      <c r="H37" s="115">
        <v>1415</v>
      </c>
      <c r="I37" s="8">
        <v>1780</v>
      </c>
      <c r="J37" s="38">
        <v>1495</v>
      </c>
      <c r="M37" s="208" t="s">
        <v>199</v>
      </c>
      <c r="N37" s="194" t="s">
        <v>178</v>
      </c>
      <c r="O37" s="210" t="s">
        <v>205</v>
      </c>
      <c r="P37" s="115">
        <v>2610</v>
      </c>
      <c r="Q37" s="115">
        <v>1252</v>
      </c>
      <c r="R37" s="115">
        <v>446</v>
      </c>
      <c r="S37" s="8">
        <v>421</v>
      </c>
      <c r="T37" s="115">
        <v>180</v>
      </c>
      <c r="U37" s="115">
        <v>382</v>
      </c>
      <c r="V37" s="38">
        <v>785</v>
      </c>
      <c r="X37" s="9"/>
      <c r="Y37" s="208" t="s">
        <v>199</v>
      </c>
      <c r="Z37" s="194" t="s">
        <v>178</v>
      </c>
      <c r="AA37" s="210" t="s">
        <v>205</v>
      </c>
      <c r="AB37" s="92">
        <f t="shared" si="52"/>
        <v>1.6526670103405405</v>
      </c>
      <c r="AC37" s="90">
        <f t="shared" si="39"/>
        <v>0.27042657436568346</v>
      </c>
      <c r="AD37" s="90">
        <f t="shared" si="40"/>
        <v>0.21627627913827388</v>
      </c>
      <c r="AE37" s="90">
        <f t="shared" si="41"/>
        <v>0.15324533549356911</v>
      </c>
      <c r="AF37" s="90">
        <f t="shared" si="42"/>
        <v>0.19277505100957812</v>
      </c>
      <c r="AG37" s="91">
        <f t="shared" si="43"/>
        <v>0.16190938272995464</v>
      </c>
      <c r="AJ37" s="208" t="s">
        <v>199</v>
      </c>
      <c r="AK37" s="194" t="s">
        <v>178</v>
      </c>
      <c r="AL37" s="210" t="s">
        <v>205</v>
      </c>
      <c r="AM37" s="92">
        <f t="shared" si="44"/>
        <v>0.282664541087078</v>
      </c>
      <c r="AN37" s="90">
        <f t="shared" si="45"/>
        <v>0.13559233924943359</v>
      </c>
      <c r="AO37" s="90">
        <f t="shared" si="46"/>
        <v>4.8302063342849345E-2</v>
      </c>
      <c r="AP37" s="90">
        <f t="shared" si="47"/>
        <v>4.5594548581478864E-2</v>
      </c>
      <c r="AQ37" s="90">
        <f t="shared" si="48"/>
        <v>1.949410628186745E-2</v>
      </c>
      <c r="AR37" s="90">
        <f t="shared" si="49"/>
        <v>4.1370825553740921E-2</v>
      </c>
      <c r="AS37" s="91">
        <f t="shared" si="50"/>
        <v>8.5015963507033041E-2</v>
      </c>
    </row>
    <row r="38" spans="2:45" ht="15.75" customHeight="1">
      <c r="B38" s="208" t="s">
        <v>199</v>
      </c>
      <c r="C38" s="194" t="s">
        <v>180</v>
      </c>
      <c r="D38" s="210" t="s">
        <v>206</v>
      </c>
      <c r="E38" s="18">
        <f t="shared" si="51"/>
        <v>12790</v>
      </c>
      <c r="F38" s="115">
        <v>2638</v>
      </c>
      <c r="G38" s="115">
        <v>1716</v>
      </c>
      <c r="H38" s="115">
        <v>1156</v>
      </c>
      <c r="I38" s="26">
        <v>791</v>
      </c>
      <c r="J38" s="247">
        <v>1294</v>
      </c>
      <c r="M38" s="208" t="s">
        <v>199</v>
      </c>
      <c r="N38" s="194" t="s">
        <v>180</v>
      </c>
      <c r="O38" s="210" t="s">
        <v>206</v>
      </c>
      <c r="P38" s="115">
        <v>2264</v>
      </c>
      <c r="Q38" s="115">
        <v>1038</v>
      </c>
      <c r="R38" s="115">
        <v>505</v>
      </c>
      <c r="S38" s="26">
        <v>397</v>
      </c>
      <c r="T38" s="115">
        <v>154</v>
      </c>
      <c r="U38" s="115">
        <v>337</v>
      </c>
      <c r="V38" s="247">
        <v>500</v>
      </c>
      <c r="X38" s="9"/>
      <c r="Y38" s="208" t="s">
        <v>199</v>
      </c>
      <c r="Z38" s="194" t="s">
        <v>180</v>
      </c>
      <c r="AA38" s="210" t="s">
        <v>206</v>
      </c>
      <c r="AB38" s="92">
        <f t="shared" si="52"/>
        <v>1.3851645519171369</v>
      </c>
      <c r="AC38" s="90">
        <f t="shared" si="39"/>
        <v>0.28569695761981295</v>
      </c>
      <c r="AD38" s="90">
        <f t="shared" si="40"/>
        <v>0.18584381322046969</v>
      </c>
      <c r="AE38" s="90">
        <f t="shared" si="41"/>
        <v>0.12519548256577095</v>
      </c>
      <c r="AF38" s="90">
        <f t="shared" si="42"/>
        <v>8.5665767049761962E-2</v>
      </c>
      <c r="AG38" s="91">
        <f t="shared" si="43"/>
        <v>0.14014096404853599</v>
      </c>
      <c r="AJ38" s="208" t="s">
        <v>199</v>
      </c>
      <c r="AK38" s="194" t="s">
        <v>180</v>
      </c>
      <c r="AL38" s="210" t="s">
        <v>206</v>
      </c>
      <c r="AM38" s="92">
        <f t="shared" si="44"/>
        <v>0.24519253678971059</v>
      </c>
      <c r="AN38" s="90">
        <f t="shared" si="45"/>
        <v>0.11241601289210229</v>
      </c>
      <c r="AO38" s="90">
        <f t="shared" si="46"/>
        <v>5.4691798179683671E-2</v>
      </c>
      <c r="AP38" s="90">
        <f t="shared" si="47"/>
        <v>4.2995334410563205E-2</v>
      </c>
      <c r="AQ38" s="90">
        <f t="shared" si="48"/>
        <v>1.6678290930042149E-2</v>
      </c>
      <c r="AR38" s="90">
        <f t="shared" si="49"/>
        <v>3.6497298983274057E-2</v>
      </c>
      <c r="AS38" s="91">
        <f t="shared" si="50"/>
        <v>5.4150295227409578E-2</v>
      </c>
    </row>
    <row r="39" spans="2:45" ht="15.75" customHeight="1">
      <c r="B39" s="208" t="s">
        <v>199</v>
      </c>
      <c r="C39" s="194" t="s">
        <v>182</v>
      </c>
      <c r="D39" s="210" t="s">
        <v>207</v>
      </c>
      <c r="E39" s="18">
        <f t="shared" si="51"/>
        <v>12449</v>
      </c>
      <c r="F39" s="115">
        <v>2360</v>
      </c>
      <c r="G39" s="115">
        <v>1386</v>
      </c>
      <c r="H39" s="115">
        <v>1182</v>
      </c>
      <c r="I39" s="26">
        <v>724</v>
      </c>
      <c r="J39" s="247">
        <v>1226</v>
      </c>
      <c r="M39" s="208" t="s">
        <v>199</v>
      </c>
      <c r="N39" s="194" t="s">
        <v>182</v>
      </c>
      <c r="O39" s="210" t="s">
        <v>207</v>
      </c>
      <c r="P39" s="115">
        <v>2213</v>
      </c>
      <c r="Q39" s="115">
        <v>1256</v>
      </c>
      <c r="R39" s="115">
        <v>617</v>
      </c>
      <c r="S39" s="26">
        <v>388</v>
      </c>
      <c r="T39" s="115">
        <v>209</v>
      </c>
      <c r="U39" s="115">
        <v>407</v>
      </c>
      <c r="V39" s="247">
        <v>481</v>
      </c>
      <c r="X39" s="9"/>
      <c r="Y39" s="208" t="s">
        <v>199</v>
      </c>
      <c r="Z39" s="194" t="s">
        <v>182</v>
      </c>
      <c r="AA39" s="210" t="s">
        <v>207</v>
      </c>
      <c r="AB39" s="92">
        <f t="shared" si="52"/>
        <v>1.3482340505720436</v>
      </c>
      <c r="AC39" s="90">
        <f t="shared" si="39"/>
        <v>0.25558939347337323</v>
      </c>
      <c r="AD39" s="90">
        <f t="shared" si="40"/>
        <v>0.15010461837037936</v>
      </c>
      <c r="AE39" s="90">
        <f t="shared" si="41"/>
        <v>0.12801129791759625</v>
      </c>
      <c r="AF39" s="90">
        <f t="shared" si="42"/>
        <v>7.8409627489289077E-2</v>
      </c>
      <c r="AG39" s="91">
        <f t="shared" si="43"/>
        <v>0.1327765238976083</v>
      </c>
      <c r="AJ39" s="208" t="s">
        <v>199</v>
      </c>
      <c r="AK39" s="194" t="s">
        <v>182</v>
      </c>
      <c r="AL39" s="210" t="s">
        <v>207</v>
      </c>
      <c r="AM39" s="92">
        <f t="shared" si="44"/>
        <v>0.23966920667651478</v>
      </c>
      <c r="AN39" s="90">
        <f t="shared" si="45"/>
        <v>0.13602554161125285</v>
      </c>
      <c r="AO39" s="90">
        <f t="shared" si="46"/>
        <v>6.6821464310623427E-2</v>
      </c>
      <c r="AP39" s="90">
        <f t="shared" si="47"/>
        <v>4.2020629096469836E-2</v>
      </c>
      <c r="AQ39" s="90">
        <f t="shared" si="48"/>
        <v>2.2634823405057205E-2</v>
      </c>
      <c r="AR39" s="90">
        <f t="shared" si="49"/>
        <v>4.4078340315111396E-2</v>
      </c>
      <c r="AS39" s="91">
        <f t="shared" si="50"/>
        <v>5.2092584008768018E-2</v>
      </c>
    </row>
    <row r="40" spans="2:45" ht="15.75" customHeight="1">
      <c r="B40" s="208" t="s">
        <v>199</v>
      </c>
      <c r="C40" s="194" t="s">
        <v>184</v>
      </c>
      <c r="D40" s="210" t="s">
        <v>208</v>
      </c>
      <c r="E40" s="18">
        <f t="shared" si="51"/>
        <v>15725</v>
      </c>
      <c r="F40" s="115">
        <v>2627</v>
      </c>
      <c r="G40" s="115">
        <v>1703</v>
      </c>
      <c r="H40" s="115">
        <v>1550</v>
      </c>
      <c r="I40" s="26">
        <v>921</v>
      </c>
      <c r="J40" s="247">
        <v>1601</v>
      </c>
      <c r="M40" s="208" t="s">
        <v>199</v>
      </c>
      <c r="N40" s="194" t="s">
        <v>184</v>
      </c>
      <c r="O40" s="210" t="s">
        <v>208</v>
      </c>
      <c r="P40" s="115">
        <v>3008</v>
      </c>
      <c r="Q40" s="115">
        <v>1544</v>
      </c>
      <c r="R40" s="115">
        <v>607</v>
      </c>
      <c r="S40" s="26">
        <v>437</v>
      </c>
      <c r="T40" s="115">
        <v>198</v>
      </c>
      <c r="U40" s="115">
        <v>483</v>
      </c>
      <c r="V40" s="247">
        <v>1046</v>
      </c>
      <c r="X40" s="9"/>
      <c r="Y40" s="208" t="s">
        <v>199</v>
      </c>
      <c r="Z40" s="194" t="s">
        <v>184</v>
      </c>
      <c r="AA40" s="210" t="s">
        <v>208</v>
      </c>
      <c r="AB40" s="92">
        <f t="shared" si="52"/>
        <v>1.7030267849020313</v>
      </c>
      <c r="AC40" s="90">
        <f t="shared" si="39"/>
        <v>0.28450565112480991</v>
      </c>
      <c r="AD40" s="90">
        <f t="shared" si="40"/>
        <v>0.18443590554455702</v>
      </c>
      <c r="AE40" s="90">
        <f t="shared" si="41"/>
        <v>0.16786591520496968</v>
      </c>
      <c r="AF40" s="90">
        <f t="shared" si="42"/>
        <v>9.9744843808888456E-2</v>
      </c>
      <c r="AG40" s="91">
        <f t="shared" si="43"/>
        <v>0.17338924531816546</v>
      </c>
      <c r="AJ40" s="208" t="s">
        <v>199</v>
      </c>
      <c r="AK40" s="194" t="s">
        <v>184</v>
      </c>
      <c r="AL40" s="210" t="s">
        <v>208</v>
      </c>
      <c r="AM40" s="92">
        <f t="shared" si="44"/>
        <v>0.32576817608809605</v>
      </c>
      <c r="AN40" s="90">
        <f t="shared" si="45"/>
        <v>0.16721611166224079</v>
      </c>
      <c r="AO40" s="90">
        <f t="shared" si="46"/>
        <v>6.5738458406075229E-2</v>
      </c>
      <c r="AP40" s="90">
        <f t="shared" si="47"/>
        <v>4.732735802875597E-2</v>
      </c>
      <c r="AQ40" s="90">
        <f t="shared" si="48"/>
        <v>2.1443516910054194E-2</v>
      </c>
      <c r="AR40" s="90">
        <f t="shared" si="49"/>
        <v>5.2309185189677657E-2</v>
      </c>
      <c r="AS40" s="91">
        <f t="shared" si="50"/>
        <v>0.11328241761574084</v>
      </c>
    </row>
    <row r="41" spans="2:45" ht="15.75" customHeight="1">
      <c r="B41" s="208" t="s">
        <v>209</v>
      </c>
      <c r="C41" s="194" t="s">
        <v>170</v>
      </c>
      <c r="D41" s="210" t="s">
        <v>210</v>
      </c>
      <c r="E41" s="18">
        <f t="shared" si="51"/>
        <v>6758</v>
      </c>
      <c r="F41" s="115">
        <v>1058</v>
      </c>
      <c r="G41" s="115">
        <v>703</v>
      </c>
      <c r="H41" s="115">
        <v>565</v>
      </c>
      <c r="I41" s="26">
        <v>375</v>
      </c>
      <c r="J41" s="247">
        <v>501</v>
      </c>
      <c r="M41" s="208" t="s">
        <v>209</v>
      </c>
      <c r="N41" s="194" t="s">
        <v>170</v>
      </c>
      <c r="O41" s="210" t="s">
        <v>210</v>
      </c>
      <c r="P41" s="115">
        <v>1448</v>
      </c>
      <c r="Q41" s="115">
        <v>679</v>
      </c>
      <c r="R41" s="115">
        <v>401</v>
      </c>
      <c r="S41" s="26">
        <v>388</v>
      </c>
      <c r="T41" s="115">
        <v>180</v>
      </c>
      <c r="U41" s="115">
        <v>324</v>
      </c>
      <c r="V41" s="247">
        <v>136</v>
      </c>
      <c r="X41" s="9"/>
      <c r="Y41" s="208" t="s">
        <v>209</v>
      </c>
      <c r="Z41" s="194" t="s">
        <v>170</v>
      </c>
      <c r="AA41" s="210" t="s">
        <v>210</v>
      </c>
      <c r="AB41" s="92">
        <f t="shared" si="52"/>
        <v>0.7318953902936679</v>
      </c>
      <c r="AC41" s="90">
        <f t="shared" si="39"/>
        <v>0.11458202470119867</v>
      </c>
      <c r="AD41" s="90">
        <f t="shared" si="40"/>
        <v>7.6135315089737865E-2</v>
      </c>
      <c r="AE41" s="90">
        <f t="shared" si="41"/>
        <v>6.1189833606972832E-2</v>
      </c>
      <c r="AF41" s="90">
        <f t="shared" si="42"/>
        <v>4.0612721420557184E-2</v>
      </c>
      <c r="AG41" s="91">
        <f t="shared" si="43"/>
        <v>5.4258595817864401E-2</v>
      </c>
      <c r="AJ41" s="208" t="s">
        <v>209</v>
      </c>
      <c r="AK41" s="194" t="s">
        <v>170</v>
      </c>
      <c r="AL41" s="210" t="s">
        <v>210</v>
      </c>
      <c r="AM41" s="92">
        <f t="shared" si="44"/>
        <v>0.15681925497857815</v>
      </c>
      <c r="AN41" s="90">
        <f t="shared" si="45"/>
        <v>7.353610091882222E-2</v>
      </c>
      <c r="AO41" s="90">
        <f t="shared" si="46"/>
        <v>4.3428536772382481E-2</v>
      </c>
      <c r="AP41" s="90">
        <f t="shared" si="47"/>
        <v>4.2020629096469836E-2</v>
      </c>
      <c r="AQ41" s="90">
        <f t="shared" si="48"/>
        <v>1.949410628186745E-2</v>
      </c>
      <c r="AR41" s="90">
        <f t="shared" si="49"/>
        <v>3.5089391307361405E-2</v>
      </c>
      <c r="AS41" s="91">
        <f t="shared" si="50"/>
        <v>1.4728880301855405E-2</v>
      </c>
    </row>
    <row r="42" spans="2:45" ht="15.75" customHeight="1">
      <c r="B42" s="208" t="s">
        <v>209</v>
      </c>
      <c r="C42" s="194" t="s">
        <v>172</v>
      </c>
      <c r="D42" s="211" t="s">
        <v>211</v>
      </c>
      <c r="E42" s="18">
        <f t="shared" si="51"/>
        <v>9076</v>
      </c>
      <c r="F42" s="115">
        <v>1592</v>
      </c>
      <c r="G42" s="115">
        <v>1090</v>
      </c>
      <c r="H42" s="115">
        <v>811</v>
      </c>
      <c r="I42" s="26">
        <v>438</v>
      </c>
      <c r="J42" s="247">
        <v>615</v>
      </c>
      <c r="M42" s="208" t="s">
        <v>209</v>
      </c>
      <c r="N42" s="194" t="s">
        <v>172</v>
      </c>
      <c r="O42" s="211" t="s">
        <v>211</v>
      </c>
      <c r="P42" s="115">
        <v>1676</v>
      </c>
      <c r="Q42" s="115">
        <v>800</v>
      </c>
      <c r="R42" s="115">
        <v>449</v>
      </c>
      <c r="S42" s="26">
        <v>474</v>
      </c>
      <c r="T42" s="115">
        <v>272</v>
      </c>
      <c r="U42" s="115">
        <v>445</v>
      </c>
      <c r="V42" s="247">
        <v>414</v>
      </c>
      <c r="X42" s="9"/>
      <c r="Y42" s="208" t="s">
        <v>209</v>
      </c>
      <c r="Z42" s="194" t="s">
        <v>172</v>
      </c>
      <c r="AA42" s="211" t="s">
        <v>211</v>
      </c>
      <c r="AB42" s="92">
        <f t="shared" si="52"/>
        <v>0.98293615896793884</v>
      </c>
      <c r="AC42" s="90">
        <f t="shared" si="39"/>
        <v>0.17241454000407211</v>
      </c>
      <c r="AD42" s="90">
        <f t="shared" si="40"/>
        <v>0.1180476435957529</v>
      </c>
      <c r="AE42" s="90">
        <f t="shared" si="41"/>
        <v>8.7831778858858345E-2</v>
      </c>
      <c r="AF42" s="90">
        <f t="shared" si="42"/>
        <v>4.7435658619210792E-2</v>
      </c>
      <c r="AG42" s="91">
        <f t="shared" si="43"/>
        <v>6.6604863129713782E-2</v>
      </c>
      <c r="AJ42" s="208" t="s">
        <v>209</v>
      </c>
      <c r="AK42" s="194" t="s">
        <v>172</v>
      </c>
      <c r="AL42" s="211" t="s">
        <v>211</v>
      </c>
      <c r="AM42" s="92">
        <f t="shared" si="44"/>
        <v>0.18151178960227693</v>
      </c>
      <c r="AN42" s="90">
        <f t="shared" si="45"/>
        <v>8.6640472363855331E-2</v>
      </c>
      <c r="AO42" s="90">
        <f t="shared" si="46"/>
        <v>4.8626965114213806E-2</v>
      </c>
      <c r="AP42" s="90">
        <f t="shared" si="47"/>
        <v>5.1334479875584281E-2</v>
      </c>
      <c r="AQ42" s="90">
        <f t="shared" si="48"/>
        <v>2.945776060371081E-2</v>
      </c>
      <c r="AR42" s="90">
        <f t="shared" si="49"/>
        <v>4.819376275239453E-2</v>
      </c>
      <c r="AS42" s="91">
        <f t="shared" si="50"/>
        <v>4.4836444448295133E-2</v>
      </c>
    </row>
    <row r="43" spans="2:45" ht="15.75" customHeight="1">
      <c r="B43" s="208" t="s">
        <v>209</v>
      </c>
      <c r="C43" s="194" t="s">
        <v>174</v>
      </c>
      <c r="D43" s="210" t="s">
        <v>212</v>
      </c>
      <c r="E43" s="18">
        <f t="shared" si="51"/>
        <v>1372</v>
      </c>
      <c r="F43" s="115">
        <v>233</v>
      </c>
      <c r="G43" s="115">
        <v>108</v>
      </c>
      <c r="H43" s="115">
        <v>101</v>
      </c>
      <c r="I43" s="26">
        <v>73</v>
      </c>
      <c r="J43" s="247">
        <v>86</v>
      </c>
      <c r="M43" s="208" t="s">
        <v>209</v>
      </c>
      <c r="N43" s="194" t="s">
        <v>174</v>
      </c>
      <c r="O43" s="210" t="s">
        <v>212</v>
      </c>
      <c r="P43" s="115">
        <v>238</v>
      </c>
      <c r="Q43" s="115">
        <v>110</v>
      </c>
      <c r="R43" s="115">
        <v>56</v>
      </c>
      <c r="S43" s="26">
        <v>38</v>
      </c>
      <c r="T43" s="115">
        <v>98</v>
      </c>
      <c r="U43" s="115">
        <v>46</v>
      </c>
      <c r="V43" s="247">
        <v>185</v>
      </c>
      <c r="X43" s="9"/>
      <c r="Y43" s="208" t="s">
        <v>209</v>
      </c>
      <c r="Z43" s="194" t="s">
        <v>174</v>
      </c>
      <c r="AA43" s="210" t="s">
        <v>212</v>
      </c>
      <c r="AB43" s="92">
        <f t="shared" si="52"/>
        <v>0.14858841010401191</v>
      </c>
      <c r="AC43" s="90">
        <f t="shared" si="39"/>
        <v>2.5234037575972867E-2</v>
      </c>
      <c r="AD43" s="90">
        <f t="shared" si="40"/>
        <v>1.1696463769120469E-2</v>
      </c>
      <c r="AE43" s="90">
        <f t="shared" si="41"/>
        <v>1.0938359635936734E-2</v>
      </c>
      <c r="AF43" s="90">
        <f t="shared" si="42"/>
        <v>7.9059431032017981E-3</v>
      </c>
      <c r="AG43" s="91">
        <f t="shared" si="43"/>
        <v>9.3138507791144468E-3</v>
      </c>
      <c r="AJ43" s="208" t="s">
        <v>209</v>
      </c>
      <c r="AK43" s="194" t="s">
        <v>174</v>
      </c>
      <c r="AL43" s="210" t="s">
        <v>212</v>
      </c>
      <c r="AM43" s="92">
        <f t="shared" si="44"/>
        <v>2.577554052824696E-2</v>
      </c>
      <c r="AN43" s="90">
        <f t="shared" si="45"/>
        <v>1.1913064950030108E-2</v>
      </c>
      <c r="AO43" s="90">
        <f t="shared" si="46"/>
        <v>6.064833065469873E-3</v>
      </c>
      <c r="AP43" s="90">
        <f t="shared" si="47"/>
        <v>4.1154224372831278E-3</v>
      </c>
      <c r="AQ43" s="90">
        <f t="shared" si="48"/>
        <v>1.0613457864572278E-2</v>
      </c>
      <c r="AR43" s="90">
        <f t="shared" si="49"/>
        <v>4.9818271609216808E-3</v>
      </c>
      <c r="AS43" s="91">
        <f t="shared" si="50"/>
        <v>2.0035609234141546E-2</v>
      </c>
    </row>
    <row r="44" spans="2:45" ht="15.75" customHeight="1">
      <c r="B44" s="208" t="s">
        <v>209</v>
      </c>
      <c r="C44" s="194" t="s">
        <v>176</v>
      </c>
      <c r="D44" s="210" t="s">
        <v>213</v>
      </c>
      <c r="E44" s="18">
        <f t="shared" si="51"/>
        <v>12051</v>
      </c>
      <c r="F44" s="115">
        <v>1858</v>
      </c>
      <c r="G44" s="115">
        <v>1297</v>
      </c>
      <c r="H44" s="115">
        <v>1075</v>
      </c>
      <c r="I44" s="26">
        <v>725</v>
      </c>
      <c r="J44" s="247">
        <v>836</v>
      </c>
      <c r="M44" s="208" t="s">
        <v>209</v>
      </c>
      <c r="N44" s="194" t="s">
        <v>176</v>
      </c>
      <c r="O44" s="210" t="s">
        <v>213</v>
      </c>
      <c r="P44" s="115">
        <v>2404</v>
      </c>
      <c r="Q44" s="115">
        <v>1081</v>
      </c>
      <c r="R44" s="115">
        <v>642</v>
      </c>
      <c r="S44" s="26">
        <v>543</v>
      </c>
      <c r="T44" s="115">
        <v>313</v>
      </c>
      <c r="U44" s="115">
        <v>414</v>
      </c>
      <c r="V44" s="247">
        <v>863</v>
      </c>
      <c r="X44" s="9"/>
      <c r="Y44" s="208" t="s">
        <v>209</v>
      </c>
      <c r="Z44" s="194" t="s">
        <v>176</v>
      </c>
      <c r="AA44" s="210" t="s">
        <v>213</v>
      </c>
      <c r="AB44" s="92">
        <f t="shared" si="52"/>
        <v>1.3051304155710257</v>
      </c>
      <c r="AC44" s="90">
        <f t="shared" si="39"/>
        <v>0.20122249706505399</v>
      </c>
      <c r="AD44" s="90">
        <f t="shared" si="40"/>
        <v>0.14046586581990045</v>
      </c>
      <c r="AE44" s="90">
        <f t="shared" si="41"/>
        <v>0.11642313473893061</v>
      </c>
      <c r="AF44" s="90">
        <f t="shared" si="42"/>
        <v>7.8517928079743893E-2</v>
      </c>
      <c r="AG44" s="91">
        <f t="shared" si="43"/>
        <v>9.053929362022882E-2</v>
      </c>
      <c r="AJ44" s="208" t="s">
        <v>209</v>
      </c>
      <c r="AK44" s="194" t="s">
        <v>176</v>
      </c>
      <c r="AL44" s="210" t="s">
        <v>213</v>
      </c>
      <c r="AM44" s="92">
        <f t="shared" si="44"/>
        <v>0.26035461945338523</v>
      </c>
      <c r="AN44" s="90">
        <f t="shared" si="45"/>
        <v>0.11707293828165952</v>
      </c>
      <c r="AO44" s="90">
        <f t="shared" si="46"/>
        <v>6.9528979071993902E-2</v>
      </c>
      <c r="AP44" s="90">
        <f t="shared" si="47"/>
        <v>5.8807220616966804E-2</v>
      </c>
      <c r="AQ44" s="90">
        <f t="shared" si="48"/>
        <v>3.3898084812358398E-2</v>
      </c>
      <c r="AR44" s="90">
        <f t="shared" si="49"/>
        <v>4.4836444448295133E-2</v>
      </c>
      <c r="AS44" s="91">
        <f t="shared" si="50"/>
        <v>9.3463409562508939E-2</v>
      </c>
    </row>
    <row r="45" spans="2:45" ht="15.75" customHeight="1">
      <c r="B45" s="208" t="s">
        <v>209</v>
      </c>
      <c r="C45" s="194" t="s">
        <v>178</v>
      </c>
      <c r="D45" s="210" t="s">
        <v>214</v>
      </c>
      <c r="E45" s="18">
        <f t="shared" si="51"/>
        <v>8794</v>
      </c>
      <c r="F45" s="115">
        <v>1538</v>
      </c>
      <c r="G45" s="115">
        <v>1176</v>
      </c>
      <c r="H45" s="115">
        <v>823</v>
      </c>
      <c r="I45" s="26">
        <v>496</v>
      </c>
      <c r="J45" s="247">
        <v>643</v>
      </c>
      <c r="M45" s="208" t="s">
        <v>209</v>
      </c>
      <c r="N45" s="194" t="s">
        <v>178</v>
      </c>
      <c r="O45" s="210" t="s">
        <v>214</v>
      </c>
      <c r="P45" s="115">
        <v>1619</v>
      </c>
      <c r="Q45" s="115">
        <v>710</v>
      </c>
      <c r="R45" s="115">
        <v>431</v>
      </c>
      <c r="S45" s="26">
        <v>417</v>
      </c>
      <c r="T45" s="115">
        <v>216</v>
      </c>
      <c r="U45" s="115">
        <v>400</v>
      </c>
      <c r="V45" s="247">
        <v>325</v>
      </c>
      <c r="X45" s="9"/>
      <c r="Y45" s="208" t="s">
        <v>209</v>
      </c>
      <c r="Z45" s="194" t="s">
        <v>178</v>
      </c>
      <c r="AA45" s="210" t="s">
        <v>214</v>
      </c>
      <c r="AB45" s="92">
        <f t="shared" si="52"/>
        <v>0.95239539245967975</v>
      </c>
      <c r="AC45" s="90">
        <f t="shared" si="39"/>
        <v>0.16656630811951187</v>
      </c>
      <c r="AD45" s="90">
        <f t="shared" si="40"/>
        <v>0.12736149437486732</v>
      </c>
      <c r="AE45" s="90">
        <f t="shared" si="41"/>
        <v>8.9131385944316174E-2</v>
      </c>
      <c r="AF45" s="90">
        <f t="shared" si="42"/>
        <v>5.3717092865590302E-2</v>
      </c>
      <c r="AG45" s="91">
        <f t="shared" si="43"/>
        <v>6.9637279662448717E-2</v>
      </c>
      <c r="AJ45" s="208" t="s">
        <v>209</v>
      </c>
      <c r="AK45" s="194" t="s">
        <v>178</v>
      </c>
      <c r="AL45" s="210" t="s">
        <v>214</v>
      </c>
      <c r="AM45" s="92">
        <f t="shared" si="44"/>
        <v>0.17533865594635223</v>
      </c>
      <c r="AN45" s="90">
        <f t="shared" si="45"/>
        <v>7.6893419222921602E-2</v>
      </c>
      <c r="AO45" s="90">
        <f t="shared" si="46"/>
        <v>4.6677554486027055E-2</v>
      </c>
      <c r="AP45" s="90">
        <f t="shared" si="47"/>
        <v>4.5161346219659587E-2</v>
      </c>
      <c r="AQ45" s="90">
        <f t="shared" si="48"/>
        <v>2.3392927538240939E-2</v>
      </c>
      <c r="AR45" s="90">
        <f t="shared" si="49"/>
        <v>4.3320236181927665E-2</v>
      </c>
      <c r="AS45" s="91">
        <f t="shared" si="50"/>
        <v>3.5197691897816227E-2</v>
      </c>
    </row>
    <row r="46" spans="2:45" ht="15.75" customHeight="1">
      <c r="B46" s="208" t="s">
        <v>209</v>
      </c>
      <c r="C46" s="194" t="s">
        <v>180</v>
      </c>
      <c r="D46" s="210" t="s">
        <v>215</v>
      </c>
      <c r="E46" s="18">
        <f t="shared" si="51"/>
        <v>125047</v>
      </c>
      <c r="F46" s="115">
        <v>34379</v>
      </c>
      <c r="G46" s="115">
        <v>15830</v>
      </c>
      <c r="H46" s="115">
        <v>12047</v>
      </c>
      <c r="I46" s="26">
        <v>8491</v>
      </c>
      <c r="J46" s="247">
        <v>9516</v>
      </c>
      <c r="M46" s="208" t="s">
        <v>209</v>
      </c>
      <c r="N46" s="194" t="s">
        <v>180</v>
      </c>
      <c r="O46" s="210" t="s">
        <v>215</v>
      </c>
      <c r="P46" s="115">
        <v>22691</v>
      </c>
      <c r="Q46" s="115">
        <v>9917</v>
      </c>
      <c r="R46" s="115">
        <v>4245</v>
      </c>
      <c r="S46" s="26">
        <v>2404</v>
      </c>
      <c r="T46" s="115">
        <v>1084</v>
      </c>
      <c r="U46" s="115">
        <v>1568</v>
      </c>
      <c r="V46" s="247">
        <v>2875</v>
      </c>
      <c r="X46" s="9"/>
      <c r="Y46" s="208" t="s">
        <v>209</v>
      </c>
      <c r="Z46" s="194" t="s">
        <v>180</v>
      </c>
      <c r="AA46" s="210" t="s">
        <v>215</v>
      </c>
      <c r="AB46" s="92">
        <f t="shared" si="52"/>
        <v>13.542663934603773</v>
      </c>
      <c r="AC46" s="90">
        <f t="shared" si="39"/>
        <v>3.723265999246228</v>
      </c>
      <c r="AD46" s="90">
        <f t="shared" si="40"/>
        <v>1.7143983468997874</v>
      </c>
      <c r="AE46" s="90">
        <f t="shared" si="41"/>
        <v>1.3046972132092063</v>
      </c>
      <c r="AF46" s="90">
        <f t="shared" si="42"/>
        <v>0.91958031355186942</v>
      </c>
      <c r="AG46" s="91">
        <f t="shared" si="43"/>
        <v>1.0305884187680592</v>
      </c>
      <c r="AJ46" s="208" t="s">
        <v>209</v>
      </c>
      <c r="AK46" s="194" t="s">
        <v>180</v>
      </c>
      <c r="AL46" s="210" t="s">
        <v>215</v>
      </c>
      <c r="AM46" s="92">
        <f t="shared" si="44"/>
        <v>2.4574486980103014</v>
      </c>
      <c r="AN46" s="90">
        <f t="shared" si="45"/>
        <v>1.0740169555404415</v>
      </c>
      <c r="AO46" s="90">
        <f t="shared" si="46"/>
        <v>0.45973600648070739</v>
      </c>
      <c r="AP46" s="90">
        <f t="shared" si="47"/>
        <v>0.26035461945338523</v>
      </c>
      <c r="AQ46" s="90">
        <f t="shared" si="48"/>
        <v>0.11739784005302396</v>
      </c>
      <c r="AR46" s="90">
        <f t="shared" si="49"/>
        <v>0.16981532583315645</v>
      </c>
      <c r="AS46" s="91">
        <f t="shared" si="50"/>
        <v>0.31136419755760508</v>
      </c>
    </row>
    <row r="47" spans="2:45" ht="15.75" customHeight="1">
      <c r="B47" s="208" t="s">
        <v>209</v>
      </c>
      <c r="C47" s="194" t="s">
        <v>182</v>
      </c>
      <c r="D47" s="210" t="s">
        <v>217</v>
      </c>
      <c r="E47" s="18">
        <f t="shared" si="51"/>
        <v>19631</v>
      </c>
      <c r="F47" s="115">
        <v>5565</v>
      </c>
      <c r="G47" s="115">
        <v>2580</v>
      </c>
      <c r="H47" s="115">
        <v>1865</v>
      </c>
      <c r="I47" s="26">
        <v>1192</v>
      </c>
      <c r="J47" s="247">
        <v>1408</v>
      </c>
      <c r="M47" s="208" t="s">
        <v>209</v>
      </c>
      <c r="N47" s="194" t="s">
        <v>182</v>
      </c>
      <c r="O47" s="210" t="s">
        <v>217</v>
      </c>
      <c r="P47" s="115">
        <v>3279</v>
      </c>
      <c r="Q47" s="115">
        <v>1625</v>
      </c>
      <c r="R47" s="115">
        <v>637</v>
      </c>
      <c r="S47" s="26">
        <v>540</v>
      </c>
      <c r="T47" s="115">
        <v>221</v>
      </c>
      <c r="U47" s="115">
        <v>423</v>
      </c>
      <c r="V47" s="247">
        <v>296</v>
      </c>
      <c r="X47" s="9"/>
      <c r="Y47" s="208" t="s">
        <v>209</v>
      </c>
      <c r="Z47" s="194" t="s">
        <v>182</v>
      </c>
      <c r="AA47" s="210" t="s">
        <v>217</v>
      </c>
      <c r="AB47" s="92">
        <f t="shared" si="52"/>
        <v>2.1260488912185549</v>
      </c>
      <c r="AC47" s="90">
        <f t="shared" si="39"/>
        <v>0.60269278588106867</v>
      </c>
      <c r="AD47" s="90">
        <f t="shared" si="40"/>
        <v>0.27941552337343345</v>
      </c>
      <c r="AE47" s="90">
        <f t="shared" si="41"/>
        <v>0.20198060119823771</v>
      </c>
      <c r="AF47" s="90">
        <f t="shared" si="42"/>
        <v>0.12909430382214443</v>
      </c>
      <c r="AG47" s="91">
        <f t="shared" si="43"/>
        <v>0.15248723136038539</v>
      </c>
      <c r="AJ47" s="208" t="s">
        <v>209</v>
      </c>
      <c r="AK47" s="194" t="s">
        <v>182</v>
      </c>
      <c r="AL47" s="210" t="s">
        <v>217</v>
      </c>
      <c r="AM47" s="92">
        <f t="shared" si="44"/>
        <v>0.35511763610135205</v>
      </c>
      <c r="AN47" s="90">
        <f t="shared" si="45"/>
        <v>0.17598845948908112</v>
      </c>
      <c r="AO47" s="90">
        <f t="shared" si="46"/>
        <v>6.8987476119719809E-2</v>
      </c>
      <c r="AP47" s="90">
        <f t="shared" si="47"/>
        <v>5.848231884560235E-2</v>
      </c>
      <c r="AQ47" s="90">
        <f t="shared" si="48"/>
        <v>2.3934430490515034E-2</v>
      </c>
      <c r="AR47" s="90">
        <f t="shared" si="49"/>
        <v>4.5811149762388509E-2</v>
      </c>
      <c r="AS47" s="91">
        <f t="shared" si="50"/>
        <v>3.2056974774626469E-2</v>
      </c>
    </row>
    <row r="48" spans="2:45" ht="15.75" customHeight="1">
      <c r="B48" s="208" t="s">
        <v>209</v>
      </c>
      <c r="C48" s="194" t="s">
        <v>184</v>
      </c>
      <c r="D48" s="210" t="s">
        <v>218</v>
      </c>
      <c r="E48" s="18">
        <f t="shared" si="51"/>
        <v>27009</v>
      </c>
      <c r="F48" s="115">
        <v>6377</v>
      </c>
      <c r="G48" s="115">
        <v>3549</v>
      </c>
      <c r="H48" s="115">
        <v>2639</v>
      </c>
      <c r="I48" s="26">
        <v>1722</v>
      </c>
      <c r="J48" s="247">
        <v>2190</v>
      </c>
      <c r="M48" s="208" t="s">
        <v>209</v>
      </c>
      <c r="N48" s="194" t="s">
        <v>184</v>
      </c>
      <c r="O48" s="210" t="s">
        <v>218</v>
      </c>
      <c r="P48" s="115">
        <v>4969</v>
      </c>
      <c r="Q48" s="115">
        <v>2394</v>
      </c>
      <c r="R48" s="115">
        <v>1044</v>
      </c>
      <c r="S48" s="26">
        <v>670</v>
      </c>
      <c r="T48" s="115">
        <v>324</v>
      </c>
      <c r="U48" s="115">
        <v>594</v>
      </c>
      <c r="V48" s="247">
        <v>537</v>
      </c>
      <c r="X48" s="9"/>
      <c r="Y48" s="208" t="s">
        <v>209</v>
      </c>
      <c r="Z48" s="194" t="s">
        <v>184</v>
      </c>
      <c r="AA48" s="210" t="s">
        <v>218</v>
      </c>
      <c r="AB48" s="92">
        <f t="shared" si="52"/>
        <v>2.9250906475942102</v>
      </c>
      <c r="AC48" s="90">
        <f t="shared" si="39"/>
        <v>0.69063286533038182</v>
      </c>
      <c r="AD48" s="90">
        <f t="shared" si="40"/>
        <v>0.3843587955241532</v>
      </c>
      <c r="AE48" s="90">
        <f t="shared" si="41"/>
        <v>0.28580525821026775</v>
      </c>
      <c r="AF48" s="90">
        <f t="shared" si="42"/>
        <v>0.18649361676319859</v>
      </c>
      <c r="AG48" s="91">
        <f t="shared" si="43"/>
        <v>0.23717829309605398</v>
      </c>
      <c r="AJ48" s="208" t="s">
        <v>209</v>
      </c>
      <c r="AK48" s="194" t="s">
        <v>184</v>
      </c>
      <c r="AL48" s="210" t="s">
        <v>218</v>
      </c>
      <c r="AM48" s="92">
        <f t="shared" si="44"/>
        <v>0.53814563396999637</v>
      </c>
      <c r="AN48" s="90">
        <f t="shared" si="45"/>
        <v>0.25927161354883704</v>
      </c>
      <c r="AO48" s="90">
        <f t="shared" si="46"/>
        <v>0.1130658164348312</v>
      </c>
      <c r="AP48" s="90">
        <f t="shared" si="47"/>
        <v>7.2561395604728837E-2</v>
      </c>
      <c r="AQ48" s="90">
        <f t="shared" si="48"/>
        <v>3.5089391307361405E-2</v>
      </c>
      <c r="AR48" s="90">
        <f t="shared" si="49"/>
        <v>6.4330550730162583E-2</v>
      </c>
      <c r="AS48" s="91">
        <f t="shared" si="50"/>
        <v>5.8157417074237883E-2</v>
      </c>
    </row>
    <row r="49" spans="2:45" ht="15.75" customHeight="1">
      <c r="B49" s="208" t="s">
        <v>209</v>
      </c>
      <c r="C49" s="194" t="s">
        <v>187</v>
      </c>
      <c r="D49" s="210" t="s">
        <v>219</v>
      </c>
      <c r="E49" s="18">
        <f t="shared" si="51"/>
        <v>14282</v>
      </c>
      <c r="F49" s="115">
        <v>2588</v>
      </c>
      <c r="G49" s="115">
        <v>1434</v>
      </c>
      <c r="H49" s="115">
        <v>1199</v>
      </c>
      <c r="I49" s="26">
        <v>832</v>
      </c>
      <c r="J49" s="247">
        <v>1076</v>
      </c>
      <c r="M49" s="208" t="s">
        <v>209</v>
      </c>
      <c r="N49" s="194" t="s">
        <v>187</v>
      </c>
      <c r="O49" s="210" t="s">
        <v>219</v>
      </c>
      <c r="P49" s="115">
        <v>2841</v>
      </c>
      <c r="Q49" s="115">
        <v>1451</v>
      </c>
      <c r="R49" s="115">
        <v>767</v>
      </c>
      <c r="S49" s="26">
        <v>705</v>
      </c>
      <c r="T49" s="115">
        <v>346</v>
      </c>
      <c r="U49" s="115">
        <v>532</v>
      </c>
      <c r="V49" s="247">
        <v>511</v>
      </c>
      <c r="X49" s="9"/>
      <c r="Y49" s="208" t="s">
        <v>209</v>
      </c>
      <c r="Z49" s="194" t="s">
        <v>187</v>
      </c>
      <c r="AA49" s="210" t="s">
        <v>219</v>
      </c>
      <c r="AB49" s="92">
        <f t="shared" si="52"/>
        <v>1.5467490328757272</v>
      </c>
      <c r="AC49" s="90">
        <f t="shared" si="39"/>
        <v>0.28028192809707198</v>
      </c>
      <c r="AD49" s="90">
        <f t="shared" si="40"/>
        <v>0.15530304671221068</v>
      </c>
      <c r="AE49" s="90">
        <f t="shared" si="41"/>
        <v>0.12985240795532815</v>
      </c>
      <c r="AF49" s="90">
        <f t="shared" si="42"/>
        <v>9.0106091258409543E-2</v>
      </c>
      <c r="AG49" s="91">
        <f t="shared" si="43"/>
        <v>0.11653143532938542</v>
      </c>
      <c r="AJ49" s="208" t="s">
        <v>209</v>
      </c>
      <c r="AK49" s="194" t="s">
        <v>187</v>
      </c>
      <c r="AL49" s="210" t="s">
        <v>219</v>
      </c>
      <c r="AM49" s="92">
        <f t="shared" si="44"/>
        <v>0.30768197748214127</v>
      </c>
      <c r="AN49" s="90">
        <f t="shared" si="45"/>
        <v>0.15714415674994259</v>
      </c>
      <c r="AO49" s="90">
        <f t="shared" si="46"/>
        <v>8.3066552878846289E-2</v>
      </c>
      <c r="AP49" s="90">
        <f t="shared" si="47"/>
        <v>7.635191627064751E-2</v>
      </c>
      <c r="AQ49" s="90">
        <f t="shared" si="48"/>
        <v>3.7472004297367432E-2</v>
      </c>
      <c r="AR49" s="90">
        <f t="shared" si="49"/>
        <v>5.761591412196379E-2</v>
      </c>
      <c r="AS49" s="91">
        <f t="shared" si="50"/>
        <v>5.5341601722412592E-2</v>
      </c>
    </row>
    <row r="50" spans="2:45" ht="15.75" customHeight="1">
      <c r="B50" s="208" t="s">
        <v>209</v>
      </c>
      <c r="C50" s="194" t="s">
        <v>189</v>
      </c>
      <c r="D50" s="210" t="s">
        <v>220</v>
      </c>
      <c r="E50" s="18">
        <f t="shared" si="51"/>
        <v>5621</v>
      </c>
      <c r="F50" s="115">
        <v>685</v>
      </c>
      <c r="G50" s="115">
        <v>526</v>
      </c>
      <c r="H50" s="115">
        <v>499</v>
      </c>
      <c r="I50" s="26">
        <v>358</v>
      </c>
      <c r="J50" s="247">
        <v>428</v>
      </c>
      <c r="M50" s="208" t="s">
        <v>209</v>
      </c>
      <c r="N50" s="194" t="s">
        <v>189</v>
      </c>
      <c r="O50" s="210" t="s">
        <v>220</v>
      </c>
      <c r="P50" s="115">
        <v>1120</v>
      </c>
      <c r="Q50" s="115">
        <v>685</v>
      </c>
      <c r="R50" s="115">
        <v>345</v>
      </c>
      <c r="S50" s="26">
        <v>353</v>
      </c>
      <c r="T50" s="115">
        <v>176</v>
      </c>
      <c r="U50" s="115">
        <v>295</v>
      </c>
      <c r="V50" s="247">
        <v>151</v>
      </c>
      <c r="X50" s="9"/>
      <c r="Y50" s="208" t="s">
        <v>209</v>
      </c>
      <c r="Z50" s="194" t="s">
        <v>189</v>
      </c>
      <c r="AA50" s="210" t="s">
        <v>220</v>
      </c>
      <c r="AB50" s="92">
        <f t="shared" si="52"/>
        <v>0.60875761894653846</v>
      </c>
      <c r="AC50" s="90">
        <f t="shared" si="39"/>
        <v>7.4185904461551128E-2</v>
      </c>
      <c r="AD50" s="90">
        <f t="shared" si="40"/>
        <v>5.6966110579234883E-2</v>
      </c>
      <c r="AE50" s="90">
        <f t="shared" si="41"/>
        <v>5.4041994636954763E-2</v>
      </c>
      <c r="AF50" s="90">
        <f t="shared" si="42"/>
        <v>3.8771611382825255E-2</v>
      </c>
      <c r="AG50" s="91">
        <f t="shared" si="43"/>
        <v>4.6352652714662601E-2</v>
      </c>
      <c r="AJ50" s="208" t="s">
        <v>209</v>
      </c>
      <c r="AK50" s="194" t="s">
        <v>189</v>
      </c>
      <c r="AL50" s="210" t="s">
        <v>220</v>
      </c>
      <c r="AM50" s="92">
        <f t="shared" si="44"/>
        <v>0.12129666130939747</v>
      </c>
      <c r="AN50" s="90">
        <f t="shared" si="45"/>
        <v>7.4185904461551128E-2</v>
      </c>
      <c r="AO50" s="90">
        <f t="shared" si="46"/>
        <v>3.736370370691261E-2</v>
      </c>
      <c r="AP50" s="90">
        <f t="shared" si="47"/>
        <v>3.8230108430551163E-2</v>
      </c>
      <c r="AQ50" s="90">
        <f t="shared" si="48"/>
        <v>1.9060903920048174E-2</v>
      </c>
      <c r="AR50" s="90">
        <f t="shared" si="49"/>
        <v>3.1948674184171653E-2</v>
      </c>
      <c r="AS50" s="91">
        <f t="shared" si="50"/>
        <v>1.6353389158677692E-2</v>
      </c>
    </row>
    <row r="51" spans="2:45" ht="15.75" customHeight="1">
      <c r="B51" s="208" t="s">
        <v>209</v>
      </c>
      <c r="C51" s="194" t="s">
        <v>191</v>
      </c>
      <c r="D51" s="210" t="s">
        <v>222</v>
      </c>
      <c r="E51" s="18">
        <f t="shared" si="51"/>
        <v>8001</v>
      </c>
      <c r="F51" s="115">
        <v>1717</v>
      </c>
      <c r="G51" s="115">
        <v>932</v>
      </c>
      <c r="H51" s="115">
        <v>667</v>
      </c>
      <c r="I51" s="26">
        <v>454</v>
      </c>
      <c r="J51" s="247">
        <v>539</v>
      </c>
      <c r="M51" s="208" t="s">
        <v>209</v>
      </c>
      <c r="N51" s="194" t="s">
        <v>191</v>
      </c>
      <c r="O51" s="210" t="s">
        <v>222</v>
      </c>
      <c r="P51" s="115">
        <v>1480</v>
      </c>
      <c r="Q51" s="115">
        <v>717</v>
      </c>
      <c r="R51" s="115">
        <v>319</v>
      </c>
      <c r="S51" s="26">
        <v>361</v>
      </c>
      <c r="T51" s="115">
        <v>252</v>
      </c>
      <c r="U51" s="115">
        <v>332</v>
      </c>
      <c r="V51" s="247">
        <v>231</v>
      </c>
      <c r="X51" s="9"/>
      <c r="Y51" s="208" t="s">
        <v>209</v>
      </c>
      <c r="Z51" s="194" t="s">
        <v>191</v>
      </c>
      <c r="AA51" s="210" t="s">
        <v>222</v>
      </c>
      <c r="AB51" s="92">
        <f t="shared" si="52"/>
        <v>0.86651302422900811</v>
      </c>
      <c r="AC51" s="90">
        <f t="shared" si="39"/>
        <v>0.1859521138109245</v>
      </c>
      <c r="AD51" s="90">
        <f t="shared" si="40"/>
        <v>0.10093615030389147</v>
      </c>
      <c r="AE51" s="90">
        <f t="shared" si="41"/>
        <v>7.2236493833364376E-2</v>
      </c>
      <c r="AF51" s="90">
        <f t="shared" si="42"/>
        <v>4.9168468066487898E-2</v>
      </c>
      <c r="AG51" s="91">
        <f t="shared" si="43"/>
        <v>5.8374018255147528E-2</v>
      </c>
      <c r="AJ51" s="208" t="s">
        <v>209</v>
      </c>
      <c r="AK51" s="194" t="s">
        <v>191</v>
      </c>
      <c r="AL51" s="210" t="s">
        <v>222</v>
      </c>
      <c r="AM51" s="92">
        <f t="shared" si="44"/>
        <v>0.16028487387313237</v>
      </c>
      <c r="AN51" s="90">
        <f t="shared" si="45"/>
        <v>7.765152335610534E-2</v>
      </c>
      <c r="AO51" s="90">
        <f t="shared" si="46"/>
        <v>3.4547888355087313E-2</v>
      </c>
      <c r="AP51" s="90">
        <f t="shared" si="47"/>
        <v>3.9096513154189716E-2</v>
      </c>
      <c r="AQ51" s="90">
        <f t="shared" si="48"/>
        <v>2.7291748794614427E-2</v>
      </c>
      <c r="AR51" s="90">
        <f t="shared" si="49"/>
        <v>3.5955796030999958E-2</v>
      </c>
      <c r="AS51" s="91">
        <f t="shared" si="50"/>
        <v>2.5017436395063226E-2</v>
      </c>
    </row>
    <row r="52" spans="2:45" ht="15.75" customHeight="1">
      <c r="B52" s="208" t="s">
        <v>209</v>
      </c>
      <c r="C52" s="194" t="s">
        <v>193</v>
      </c>
      <c r="D52" s="210" t="s">
        <v>223</v>
      </c>
      <c r="E52" s="18">
        <f t="shared" si="51"/>
        <v>16041</v>
      </c>
      <c r="F52" s="115">
        <v>3680</v>
      </c>
      <c r="G52" s="115">
        <v>1815</v>
      </c>
      <c r="H52" s="115">
        <v>1474</v>
      </c>
      <c r="I52" s="26">
        <v>1069</v>
      </c>
      <c r="J52" s="247">
        <v>1266</v>
      </c>
      <c r="M52" s="208" t="s">
        <v>209</v>
      </c>
      <c r="N52" s="194" t="s">
        <v>193</v>
      </c>
      <c r="O52" s="210" t="s">
        <v>223</v>
      </c>
      <c r="P52" s="115">
        <v>2941</v>
      </c>
      <c r="Q52" s="115">
        <v>1354</v>
      </c>
      <c r="R52" s="115">
        <v>900</v>
      </c>
      <c r="S52" s="26">
        <v>569</v>
      </c>
      <c r="T52" s="115">
        <v>318</v>
      </c>
      <c r="U52" s="115">
        <v>523</v>
      </c>
      <c r="V52" s="247">
        <v>132</v>
      </c>
      <c r="X52" s="9"/>
      <c r="Y52" s="208" t="s">
        <v>209</v>
      </c>
      <c r="Z52" s="194" t="s">
        <v>193</v>
      </c>
      <c r="AA52" s="210" t="s">
        <v>223</v>
      </c>
      <c r="AB52" s="92">
        <f t="shared" si="52"/>
        <v>1.7372497714857544</v>
      </c>
      <c r="AC52" s="90">
        <f t="shared" si="39"/>
        <v>0.39854617287373451</v>
      </c>
      <c r="AD52" s="90">
        <f t="shared" si="40"/>
        <v>0.19656557167549676</v>
      </c>
      <c r="AE52" s="90">
        <f t="shared" si="41"/>
        <v>0.15963507033040344</v>
      </c>
      <c r="AF52" s="90">
        <f t="shared" si="42"/>
        <v>0.11577333119620167</v>
      </c>
      <c r="AG52" s="91">
        <f t="shared" si="43"/>
        <v>0.13710854751580107</v>
      </c>
      <c r="AJ52" s="208" t="s">
        <v>209</v>
      </c>
      <c r="AK52" s="194" t="s">
        <v>193</v>
      </c>
      <c r="AL52" s="210" t="s">
        <v>223</v>
      </c>
      <c r="AM52" s="92">
        <f t="shared" si="44"/>
        <v>0.31851203652762317</v>
      </c>
      <c r="AN52" s="90">
        <f t="shared" si="45"/>
        <v>0.14663899947582515</v>
      </c>
      <c r="AO52" s="90">
        <f t="shared" si="46"/>
        <v>9.7470531409337244E-2</v>
      </c>
      <c r="AP52" s="90">
        <f t="shared" si="47"/>
        <v>6.1623035968792102E-2</v>
      </c>
      <c r="AQ52" s="90">
        <f t="shared" si="48"/>
        <v>3.443958776463249E-2</v>
      </c>
      <c r="AR52" s="90">
        <f t="shared" si="49"/>
        <v>5.6641208807870422E-2</v>
      </c>
      <c r="AS52" s="91">
        <f t="shared" si="50"/>
        <v>1.429567794003613E-2</v>
      </c>
    </row>
    <row r="53" spans="2:45" ht="15.75" customHeight="1">
      <c r="B53" s="208" t="s">
        <v>209</v>
      </c>
      <c r="C53" s="194" t="s">
        <v>195</v>
      </c>
      <c r="D53" s="210" t="s">
        <v>224</v>
      </c>
      <c r="E53" s="18">
        <f t="shared" si="51"/>
        <v>29237</v>
      </c>
      <c r="F53" s="115">
        <v>7651</v>
      </c>
      <c r="G53" s="115">
        <v>3639</v>
      </c>
      <c r="H53" s="115">
        <v>2627</v>
      </c>
      <c r="I53" s="26">
        <v>1957</v>
      </c>
      <c r="J53" s="247">
        <v>2521</v>
      </c>
      <c r="M53" s="208" t="s">
        <v>209</v>
      </c>
      <c r="N53" s="194" t="s">
        <v>195</v>
      </c>
      <c r="O53" s="210" t="s">
        <v>224</v>
      </c>
      <c r="P53" s="115">
        <v>5000</v>
      </c>
      <c r="Q53" s="115">
        <v>2141</v>
      </c>
      <c r="R53" s="115">
        <v>1114</v>
      </c>
      <c r="S53" s="26">
        <v>867</v>
      </c>
      <c r="T53" s="115">
        <v>343</v>
      </c>
      <c r="U53" s="115">
        <v>644</v>
      </c>
      <c r="V53" s="247">
        <v>733</v>
      </c>
      <c r="X53" s="9"/>
      <c r="Y53" s="208" t="s">
        <v>209</v>
      </c>
      <c r="Z53" s="194" t="s">
        <v>195</v>
      </c>
      <c r="AA53" s="210" t="s">
        <v>224</v>
      </c>
      <c r="AB53" s="92">
        <f t="shared" si="52"/>
        <v>3.1663843631275475</v>
      </c>
      <c r="AC53" s="90">
        <f t="shared" si="39"/>
        <v>0.82860781756982138</v>
      </c>
      <c r="AD53" s="90">
        <f t="shared" si="40"/>
        <v>0.39410584866508686</v>
      </c>
      <c r="AE53" s="90">
        <f t="shared" si="41"/>
        <v>0.28450565112480991</v>
      </c>
      <c r="AF53" s="90">
        <f t="shared" si="42"/>
        <v>0.21194425552008112</v>
      </c>
      <c r="AG53" s="91">
        <f t="shared" si="43"/>
        <v>0.27302578853659909</v>
      </c>
      <c r="AJ53" s="208" t="s">
        <v>209</v>
      </c>
      <c r="AK53" s="194" t="s">
        <v>195</v>
      </c>
      <c r="AL53" s="210" t="s">
        <v>224</v>
      </c>
      <c r="AM53" s="92">
        <f t="shared" si="44"/>
        <v>0.54150295227409584</v>
      </c>
      <c r="AN53" s="90">
        <f t="shared" si="45"/>
        <v>0.23187156416376781</v>
      </c>
      <c r="AO53" s="90">
        <f t="shared" si="46"/>
        <v>0.12064685776666853</v>
      </c>
      <c r="AP53" s="90">
        <f t="shared" si="47"/>
        <v>9.3896611924328202E-2</v>
      </c>
      <c r="AQ53" s="90">
        <f t="shared" si="48"/>
        <v>3.7147102526002972E-2</v>
      </c>
      <c r="AR53" s="90">
        <f t="shared" si="49"/>
        <v>6.9745580252903533E-2</v>
      </c>
      <c r="AS53" s="91">
        <f t="shared" si="50"/>
        <v>7.9384332803382446E-2</v>
      </c>
    </row>
    <row r="54" spans="2:45" ht="15.75" customHeight="1">
      <c r="B54" s="208" t="s">
        <v>225</v>
      </c>
      <c r="C54" s="194" t="s">
        <v>170</v>
      </c>
      <c r="D54" s="210" t="s">
        <v>226</v>
      </c>
      <c r="E54" s="18">
        <f t="shared" si="51"/>
        <v>10972</v>
      </c>
      <c r="F54" s="115">
        <v>2044</v>
      </c>
      <c r="G54" s="115">
        <v>1318</v>
      </c>
      <c r="H54" s="115">
        <v>913</v>
      </c>
      <c r="I54" s="26">
        <v>610</v>
      </c>
      <c r="J54" s="247">
        <v>757</v>
      </c>
      <c r="M54" s="208" t="s">
        <v>225</v>
      </c>
      <c r="N54" s="194" t="s">
        <v>170</v>
      </c>
      <c r="O54" s="210" t="s">
        <v>226</v>
      </c>
      <c r="P54" s="115">
        <v>2021</v>
      </c>
      <c r="Q54" s="115">
        <v>1008</v>
      </c>
      <c r="R54" s="115">
        <v>585</v>
      </c>
      <c r="S54" s="26">
        <v>537</v>
      </c>
      <c r="T54" s="115">
        <v>294</v>
      </c>
      <c r="U54" s="115">
        <v>504</v>
      </c>
      <c r="V54" s="247">
        <v>381</v>
      </c>
      <c r="X54" s="9"/>
      <c r="Y54" s="208" t="s">
        <v>225</v>
      </c>
      <c r="Z54" s="194" t="s">
        <v>170</v>
      </c>
      <c r="AA54" s="210" t="s">
        <v>226</v>
      </c>
      <c r="AB54" s="92">
        <f t="shared" si="52"/>
        <v>1.1882740784702759</v>
      </c>
      <c r="AC54" s="90">
        <f t="shared" si="39"/>
        <v>0.22136640688965037</v>
      </c>
      <c r="AD54" s="90">
        <f t="shared" si="40"/>
        <v>0.14274017821945165</v>
      </c>
      <c r="AE54" s="90">
        <f t="shared" si="41"/>
        <v>9.8878439085249889E-2</v>
      </c>
      <c r="AF54" s="90">
        <f t="shared" si="42"/>
        <v>6.6063360177439689E-2</v>
      </c>
      <c r="AG54" s="91">
        <f t="shared" si="43"/>
        <v>8.1983546974298105E-2</v>
      </c>
      <c r="AJ54" s="208" t="s">
        <v>225</v>
      </c>
      <c r="AK54" s="194" t="s">
        <v>170</v>
      </c>
      <c r="AL54" s="210" t="s">
        <v>226</v>
      </c>
      <c r="AM54" s="92">
        <f t="shared" si="44"/>
        <v>0.21887549330918951</v>
      </c>
      <c r="AN54" s="90">
        <f t="shared" si="45"/>
        <v>0.10916699517845771</v>
      </c>
      <c r="AO54" s="90">
        <f t="shared" si="46"/>
        <v>6.3355845416069215E-2</v>
      </c>
      <c r="AP54" s="90">
        <f t="shared" si="47"/>
        <v>5.8157417074237883E-2</v>
      </c>
      <c r="AQ54" s="90">
        <f t="shared" si="48"/>
        <v>3.1840373593716831E-2</v>
      </c>
      <c r="AR54" s="90">
        <f t="shared" si="49"/>
        <v>5.4583497589228855E-2</v>
      </c>
      <c r="AS54" s="91">
        <f t="shared" si="50"/>
        <v>4.1262524963286099E-2</v>
      </c>
    </row>
    <row r="55" spans="2:45" ht="15.75" customHeight="1">
      <c r="B55" s="208" t="s">
        <v>225</v>
      </c>
      <c r="C55" s="194" t="s">
        <v>172</v>
      </c>
      <c r="D55" s="210" t="s">
        <v>227</v>
      </c>
      <c r="E55" s="18">
        <f t="shared" si="51"/>
        <v>487</v>
      </c>
      <c r="F55" s="115">
        <v>29</v>
      </c>
      <c r="G55" s="115">
        <v>33</v>
      </c>
      <c r="H55" s="115">
        <v>28</v>
      </c>
      <c r="I55" s="26">
        <v>27</v>
      </c>
      <c r="J55" s="247">
        <v>33</v>
      </c>
      <c r="M55" s="208" t="s">
        <v>225</v>
      </c>
      <c r="N55" s="194" t="s">
        <v>172</v>
      </c>
      <c r="O55" s="210" t="s">
        <v>227</v>
      </c>
      <c r="P55" s="115">
        <v>107</v>
      </c>
      <c r="Q55" s="115">
        <v>64</v>
      </c>
      <c r="R55" s="115">
        <v>42</v>
      </c>
      <c r="S55" s="26">
        <v>39</v>
      </c>
      <c r="T55" s="115">
        <v>24</v>
      </c>
      <c r="U55" s="115">
        <v>47</v>
      </c>
      <c r="V55" s="247">
        <v>14</v>
      </c>
      <c r="X55" s="9"/>
      <c r="Y55" s="208" t="s">
        <v>225</v>
      </c>
      <c r="Z55" s="194" t="s">
        <v>172</v>
      </c>
      <c r="AA55" s="210" t="s">
        <v>227</v>
      </c>
      <c r="AB55" s="92">
        <f t="shared" si="52"/>
        <v>5.2742387551496919E-2</v>
      </c>
      <c r="AC55" s="90">
        <f t="shared" si="39"/>
        <v>3.1407171231897556E-3</v>
      </c>
      <c r="AD55" s="90">
        <f t="shared" si="40"/>
        <v>3.5739194850090326E-3</v>
      </c>
      <c r="AE55" s="90">
        <f t="shared" si="41"/>
        <v>3.0324165327349365E-3</v>
      </c>
      <c r="AF55" s="90">
        <f t="shared" si="42"/>
        <v>2.9241159422801173E-3</v>
      </c>
      <c r="AG55" s="91">
        <f t="shared" si="43"/>
        <v>3.5739194850090326E-3</v>
      </c>
      <c r="AJ55" s="208" t="s">
        <v>225</v>
      </c>
      <c r="AK55" s="194" t="s">
        <v>172</v>
      </c>
      <c r="AL55" s="210" t="s">
        <v>227</v>
      </c>
      <c r="AM55" s="92">
        <f t="shared" si="44"/>
        <v>1.158816317866565E-2</v>
      </c>
      <c r="AN55" s="90">
        <f t="shared" si="45"/>
        <v>6.931237789108426E-3</v>
      </c>
      <c r="AO55" s="90">
        <f t="shared" si="46"/>
        <v>4.5486247991024052E-3</v>
      </c>
      <c r="AP55" s="90">
        <f t="shared" si="47"/>
        <v>4.2237230277379469E-3</v>
      </c>
      <c r="AQ55" s="90">
        <f t="shared" si="48"/>
        <v>2.5992141709156595E-3</v>
      </c>
      <c r="AR55" s="90">
        <f t="shared" si="49"/>
        <v>5.0901277513765008E-3</v>
      </c>
      <c r="AS55" s="91">
        <f t="shared" si="50"/>
        <v>1.5162082663674682E-3</v>
      </c>
    </row>
    <row r="56" spans="2:45" ht="15.75" customHeight="1">
      <c r="B56" s="208" t="s">
        <v>225</v>
      </c>
      <c r="C56" s="194" t="s">
        <v>174</v>
      </c>
      <c r="D56" s="210" t="s">
        <v>228</v>
      </c>
      <c r="E56" s="18">
        <f t="shared" si="51"/>
        <v>775</v>
      </c>
      <c r="F56" s="115">
        <v>115</v>
      </c>
      <c r="G56" s="115">
        <v>57</v>
      </c>
      <c r="H56" s="115">
        <v>66</v>
      </c>
      <c r="I56" s="26">
        <v>51</v>
      </c>
      <c r="J56" s="247">
        <v>73</v>
      </c>
      <c r="M56" s="208" t="s">
        <v>225</v>
      </c>
      <c r="N56" s="194" t="s">
        <v>174</v>
      </c>
      <c r="O56" s="210" t="s">
        <v>228</v>
      </c>
      <c r="P56" s="115">
        <v>141</v>
      </c>
      <c r="Q56" s="115">
        <v>58</v>
      </c>
      <c r="R56" s="115">
        <v>50</v>
      </c>
      <c r="S56" s="26">
        <v>32</v>
      </c>
      <c r="T56" s="115">
        <v>25</v>
      </c>
      <c r="U56" s="115">
        <v>71</v>
      </c>
      <c r="V56" s="247">
        <v>36</v>
      </c>
      <c r="X56" s="9"/>
      <c r="Y56" s="208" t="s">
        <v>225</v>
      </c>
      <c r="Z56" s="194" t="s">
        <v>174</v>
      </c>
      <c r="AA56" s="210" t="s">
        <v>228</v>
      </c>
      <c r="AB56" s="92">
        <f t="shared" si="52"/>
        <v>8.3932957602484842E-2</v>
      </c>
      <c r="AC56" s="90">
        <f t="shared" si="39"/>
        <v>1.2454567902304203E-2</v>
      </c>
      <c r="AD56" s="90">
        <f t="shared" si="40"/>
        <v>6.1731336559246921E-3</v>
      </c>
      <c r="AE56" s="90">
        <f t="shared" si="41"/>
        <v>7.1478389700180651E-3</v>
      </c>
      <c r="AF56" s="90">
        <f t="shared" si="42"/>
        <v>5.5233301131957773E-3</v>
      </c>
      <c r="AG56" s="91">
        <f t="shared" si="43"/>
        <v>7.9059431032017981E-3</v>
      </c>
      <c r="AJ56" s="208" t="s">
        <v>225</v>
      </c>
      <c r="AK56" s="194" t="s">
        <v>174</v>
      </c>
      <c r="AL56" s="210" t="s">
        <v>228</v>
      </c>
      <c r="AM56" s="92">
        <f t="shared" si="44"/>
        <v>1.5270383254129501E-2</v>
      </c>
      <c r="AN56" s="90">
        <f t="shared" si="45"/>
        <v>6.2814342463795112E-3</v>
      </c>
      <c r="AO56" s="90">
        <f t="shared" si="46"/>
        <v>5.4150295227409582E-3</v>
      </c>
      <c r="AP56" s="90">
        <f t="shared" si="47"/>
        <v>3.465618894554213E-3</v>
      </c>
      <c r="AQ56" s="90">
        <f t="shared" si="48"/>
        <v>2.7075147613704791E-3</v>
      </c>
      <c r="AR56" s="90">
        <f t="shared" si="49"/>
        <v>7.6893419222921608E-3</v>
      </c>
      <c r="AS56" s="91">
        <f t="shared" si="50"/>
        <v>3.8988212563734895E-3</v>
      </c>
    </row>
    <row r="57" spans="2:45" ht="15.75" customHeight="1">
      <c r="B57" s="208" t="s">
        <v>225</v>
      </c>
      <c r="C57" s="194" t="s">
        <v>176</v>
      </c>
      <c r="D57" s="210" t="s">
        <v>229</v>
      </c>
      <c r="E57" s="18">
        <f t="shared" si="51"/>
        <v>5063</v>
      </c>
      <c r="F57" s="115">
        <v>665</v>
      </c>
      <c r="G57" s="115">
        <v>435</v>
      </c>
      <c r="H57" s="115">
        <v>418</v>
      </c>
      <c r="I57" s="26">
        <v>296</v>
      </c>
      <c r="J57" s="247">
        <v>450</v>
      </c>
      <c r="M57" s="208" t="s">
        <v>225</v>
      </c>
      <c r="N57" s="194" t="s">
        <v>176</v>
      </c>
      <c r="O57" s="210" t="s">
        <v>229</v>
      </c>
      <c r="P57" s="115">
        <v>1040</v>
      </c>
      <c r="Q57" s="115">
        <v>572</v>
      </c>
      <c r="R57" s="115">
        <v>361</v>
      </c>
      <c r="S57" s="26">
        <v>347</v>
      </c>
      <c r="T57" s="115">
        <v>120</v>
      </c>
      <c r="U57" s="115">
        <v>301</v>
      </c>
      <c r="V57" s="247">
        <v>58</v>
      </c>
      <c r="X57" s="9"/>
      <c r="Y57" s="208" t="s">
        <v>225</v>
      </c>
      <c r="Z57" s="194" t="s">
        <v>176</v>
      </c>
      <c r="AA57" s="210" t="s">
        <v>229</v>
      </c>
      <c r="AB57" s="92">
        <f t="shared" si="52"/>
        <v>0.54832588947274941</v>
      </c>
      <c r="AC57" s="90">
        <f t="shared" si="39"/>
        <v>7.2019892652454745E-2</v>
      </c>
      <c r="AD57" s="90">
        <f t="shared" si="40"/>
        <v>4.7110756847846331E-2</v>
      </c>
      <c r="AE57" s="90">
        <f t="shared" si="41"/>
        <v>4.526964681011441E-2</v>
      </c>
      <c r="AF57" s="90">
        <f t="shared" si="42"/>
        <v>3.2056974774626469E-2</v>
      </c>
      <c r="AG57" s="91">
        <f t="shared" si="43"/>
        <v>4.8735265704668622E-2</v>
      </c>
      <c r="AJ57" s="208" t="s">
        <v>225</v>
      </c>
      <c r="AK57" s="194" t="s">
        <v>176</v>
      </c>
      <c r="AL57" s="210" t="s">
        <v>229</v>
      </c>
      <c r="AM57" s="92">
        <f t="shared" si="44"/>
        <v>0.11263261407301192</v>
      </c>
      <c r="AN57" s="90">
        <f t="shared" si="45"/>
        <v>6.1947937740156556E-2</v>
      </c>
      <c r="AO57" s="90">
        <f t="shared" si="46"/>
        <v>3.9096513154189716E-2</v>
      </c>
      <c r="AP57" s="90">
        <f t="shared" si="47"/>
        <v>3.7580304887822248E-2</v>
      </c>
      <c r="AQ57" s="90">
        <f t="shared" si="48"/>
        <v>1.2996070854578299E-2</v>
      </c>
      <c r="AR57" s="90">
        <f t="shared" si="49"/>
        <v>3.2598477726900568E-2</v>
      </c>
      <c r="AS57" s="91">
        <f t="shared" si="50"/>
        <v>6.2814342463795112E-3</v>
      </c>
    </row>
    <row r="58" spans="2:45" ht="15.75" customHeight="1">
      <c r="B58" s="208" t="s">
        <v>225</v>
      </c>
      <c r="C58" s="194" t="s">
        <v>178</v>
      </c>
      <c r="D58" s="210" t="s">
        <v>230</v>
      </c>
      <c r="E58" s="18">
        <f t="shared" si="51"/>
        <v>30745</v>
      </c>
      <c r="F58" s="115">
        <v>7671</v>
      </c>
      <c r="G58" s="115">
        <v>3603</v>
      </c>
      <c r="H58" s="115">
        <v>3109</v>
      </c>
      <c r="I58" s="26">
        <v>2080</v>
      </c>
      <c r="J58" s="247">
        <v>2722</v>
      </c>
      <c r="M58" s="208" t="s">
        <v>225</v>
      </c>
      <c r="N58" s="194" t="s">
        <v>178</v>
      </c>
      <c r="O58" s="210" t="s">
        <v>230</v>
      </c>
      <c r="P58" s="115">
        <v>5390</v>
      </c>
      <c r="Q58" s="115">
        <v>2497</v>
      </c>
      <c r="R58" s="115">
        <v>1302</v>
      </c>
      <c r="S58" s="26">
        <v>921</v>
      </c>
      <c r="T58" s="115">
        <v>381</v>
      </c>
      <c r="U58" s="115">
        <v>755</v>
      </c>
      <c r="V58" s="247">
        <v>314</v>
      </c>
      <c r="X58" s="9"/>
      <c r="Y58" s="208" t="s">
        <v>225</v>
      </c>
      <c r="Z58" s="194" t="s">
        <v>178</v>
      </c>
      <c r="AA58" s="210" t="s">
        <v>230</v>
      </c>
      <c r="AB58" s="92">
        <f t="shared" si="52"/>
        <v>3.329701653533415</v>
      </c>
      <c r="AC58" s="90">
        <f t="shared" si="39"/>
        <v>0.83077382937891775</v>
      </c>
      <c r="AD58" s="90">
        <f t="shared" si="40"/>
        <v>0.39020702740871344</v>
      </c>
      <c r="AE58" s="90">
        <f t="shared" si="41"/>
        <v>0.33670653572403281</v>
      </c>
      <c r="AF58" s="90">
        <f t="shared" si="42"/>
        <v>0.22526522814602384</v>
      </c>
      <c r="AG58" s="91">
        <f t="shared" si="43"/>
        <v>0.29479420721801775</v>
      </c>
      <c r="AJ58" s="208" t="s">
        <v>225</v>
      </c>
      <c r="AK58" s="194" t="s">
        <v>178</v>
      </c>
      <c r="AL58" s="210" t="s">
        <v>230</v>
      </c>
      <c r="AM58" s="92">
        <f t="shared" si="44"/>
        <v>0.58374018255147531</v>
      </c>
      <c r="AN58" s="90">
        <f t="shared" si="45"/>
        <v>0.27042657436568346</v>
      </c>
      <c r="AO58" s="90">
        <f t="shared" si="46"/>
        <v>0.14100736877217454</v>
      </c>
      <c r="AP58" s="90">
        <f t="shared" si="47"/>
        <v>9.9744843808888456E-2</v>
      </c>
      <c r="AQ58" s="90">
        <f t="shared" si="48"/>
        <v>4.1262524963286099E-2</v>
      </c>
      <c r="AR58" s="90">
        <f t="shared" si="49"/>
        <v>8.176694579338846E-2</v>
      </c>
      <c r="AS58" s="91">
        <f t="shared" si="50"/>
        <v>3.4006385402813213E-2</v>
      </c>
    </row>
    <row r="59" spans="2:45" ht="15.75" customHeight="1">
      <c r="B59" s="208" t="s">
        <v>225</v>
      </c>
      <c r="C59" s="194" t="s">
        <v>180</v>
      </c>
      <c r="D59" s="210" t="s">
        <v>231</v>
      </c>
      <c r="E59" s="18">
        <f t="shared" si="51"/>
        <v>6411</v>
      </c>
      <c r="F59" s="115">
        <v>1039</v>
      </c>
      <c r="G59" s="115">
        <v>542</v>
      </c>
      <c r="H59" s="115">
        <v>415</v>
      </c>
      <c r="I59" s="26">
        <v>321</v>
      </c>
      <c r="J59" s="247">
        <v>462</v>
      </c>
      <c r="M59" s="208" t="s">
        <v>225</v>
      </c>
      <c r="N59" s="194" t="s">
        <v>180</v>
      </c>
      <c r="O59" s="210" t="s">
        <v>231</v>
      </c>
      <c r="P59" s="115">
        <v>1233</v>
      </c>
      <c r="Q59" s="115">
        <v>743</v>
      </c>
      <c r="R59" s="115">
        <v>422</v>
      </c>
      <c r="S59" s="26">
        <v>380</v>
      </c>
      <c r="T59" s="115">
        <v>159</v>
      </c>
      <c r="U59" s="115">
        <v>359</v>
      </c>
      <c r="V59" s="247">
        <v>336</v>
      </c>
      <c r="X59" s="9"/>
      <c r="Y59" s="208" t="s">
        <v>225</v>
      </c>
      <c r="Z59" s="194" t="s">
        <v>180</v>
      </c>
      <c r="AA59" s="210" t="s">
        <v>231</v>
      </c>
      <c r="AB59" s="92">
        <f t="shared" si="52"/>
        <v>0.69431508540584563</v>
      </c>
      <c r="AC59" s="90">
        <f t="shared" si="39"/>
        <v>0.11252431348255711</v>
      </c>
      <c r="AD59" s="90">
        <f t="shared" si="40"/>
        <v>5.8698920026511982E-2</v>
      </c>
      <c r="AE59" s="90">
        <f t="shared" si="41"/>
        <v>4.4944745038749949E-2</v>
      </c>
      <c r="AF59" s="90">
        <f t="shared" si="42"/>
        <v>3.4764489535996951E-2</v>
      </c>
      <c r="AG59" s="91">
        <f t="shared" si="43"/>
        <v>5.0034872790126451E-2</v>
      </c>
      <c r="AJ59" s="208" t="s">
        <v>225</v>
      </c>
      <c r="AK59" s="194" t="s">
        <v>180</v>
      </c>
      <c r="AL59" s="210" t="s">
        <v>231</v>
      </c>
      <c r="AM59" s="92">
        <f t="shared" si="44"/>
        <v>0.13353462803079202</v>
      </c>
      <c r="AN59" s="90">
        <f t="shared" si="45"/>
        <v>8.046733870793063E-2</v>
      </c>
      <c r="AO59" s="90">
        <f t="shared" si="46"/>
        <v>4.5702849171933686E-2</v>
      </c>
      <c r="AP59" s="90">
        <f t="shared" si="47"/>
        <v>4.1154224372831283E-2</v>
      </c>
      <c r="AQ59" s="90">
        <f t="shared" si="48"/>
        <v>1.7219793882316245E-2</v>
      </c>
      <c r="AR59" s="90">
        <f t="shared" si="49"/>
        <v>3.8879911973280078E-2</v>
      </c>
      <c r="AS59" s="91">
        <f t="shared" si="50"/>
        <v>3.6388998392819241E-2</v>
      </c>
    </row>
    <row r="60" spans="2:45" ht="15.75" customHeight="1">
      <c r="B60" s="208" t="s">
        <v>225</v>
      </c>
      <c r="C60" s="194" t="s">
        <v>182</v>
      </c>
      <c r="D60" s="210" t="s">
        <v>232</v>
      </c>
      <c r="E60" s="18">
        <f t="shared" si="51"/>
        <v>12433</v>
      </c>
      <c r="F60" s="115">
        <v>2655</v>
      </c>
      <c r="G60" s="115">
        <v>1433</v>
      </c>
      <c r="H60" s="115">
        <v>1128</v>
      </c>
      <c r="I60" s="26">
        <v>807</v>
      </c>
      <c r="J60" s="247">
        <v>935</v>
      </c>
      <c r="M60" s="208" t="s">
        <v>225</v>
      </c>
      <c r="N60" s="194" t="s">
        <v>182</v>
      </c>
      <c r="O60" s="210" t="s">
        <v>232</v>
      </c>
      <c r="P60" s="115">
        <v>2256</v>
      </c>
      <c r="Q60" s="115">
        <v>1170</v>
      </c>
      <c r="R60" s="115">
        <v>577</v>
      </c>
      <c r="S60" s="26">
        <v>543</v>
      </c>
      <c r="T60" s="115">
        <v>247</v>
      </c>
      <c r="U60" s="115">
        <v>469</v>
      </c>
      <c r="V60" s="247">
        <v>213</v>
      </c>
      <c r="X60" s="9"/>
      <c r="Y60" s="208" t="s">
        <v>225</v>
      </c>
      <c r="Z60" s="194" t="s">
        <v>182</v>
      </c>
      <c r="AA60" s="210" t="s">
        <v>232</v>
      </c>
      <c r="AB60" s="92">
        <f t="shared" si="52"/>
        <v>1.3465012411247668</v>
      </c>
      <c r="AC60" s="90">
        <f t="shared" si="39"/>
        <v>0.28753806765754486</v>
      </c>
      <c r="AD60" s="90">
        <f t="shared" si="40"/>
        <v>0.15519474612175588</v>
      </c>
      <c r="AE60" s="90">
        <f t="shared" si="41"/>
        <v>0.12216306603303601</v>
      </c>
      <c r="AF60" s="90">
        <f t="shared" si="42"/>
        <v>8.7398576497039054E-2</v>
      </c>
      <c r="AG60" s="91">
        <f t="shared" si="43"/>
        <v>0.1012610520752559</v>
      </c>
      <c r="AJ60" s="208" t="s">
        <v>225</v>
      </c>
      <c r="AK60" s="194" t="s">
        <v>182</v>
      </c>
      <c r="AL60" s="210" t="s">
        <v>232</v>
      </c>
      <c r="AM60" s="92">
        <f t="shared" si="44"/>
        <v>0.24432613206607201</v>
      </c>
      <c r="AN60" s="90">
        <f t="shared" si="45"/>
        <v>0.12671169083213843</v>
      </c>
      <c r="AO60" s="90">
        <f t="shared" si="46"/>
        <v>6.2489440692430648E-2</v>
      </c>
      <c r="AP60" s="90">
        <f t="shared" si="47"/>
        <v>5.8807220616966804E-2</v>
      </c>
      <c r="AQ60" s="90">
        <f t="shared" si="48"/>
        <v>2.6750245842340332E-2</v>
      </c>
      <c r="AR60" s="90">
        <f t="shared" si="49"/>
        <v>5.0792976923310189E-2</v>
      </c>
      <c r="AS60" s="91">
        <f t="shared" si="50"/>
        <v>2.3068025766876481E-2</v>
      </c>
    </row>
    <row r="61" spans="2:45" ht="15.75" customHeight="1">
      <c r="B61" s="208" t="s">
        <v>225</v>
      </c>
      <c r="C61" s="194" t="s">
        <v>184</v>
      </c>
      <c r="D61" s="210" t="s">
        <v>233</v>
      </c>
      <c r="E61" s="18">
        <f t="shared" si="51"/>
        <v>12745</v>
      </c>
      <c r="F61" s="115">
        <v>3314</v>
      </c>
      <c r="G61" s="115">
        <v>1595</v>
      </c>
      <c r="H61" s="115">
        <v>1204</v>
      </c>
      <c r="I61" s="26">
        <v>807</v>
      </c>
      <c r="J61" s="247">
        <v>1004</v>
      </c>
      <c r="M61" s="208" t="s">
        <v>225</v>
      </c>
      <c r="N61" s="194" t="s">
        <v>184</v>
      </c>
      <c r="O61" s="210" t="s">
        <v>233</v>
      </c>
      <c r="P61" s="115">
        <v>2270</v>
      </c>
      <c r="Q61" s="115">
        <v>942</v>
      </c>
      <c r="R61" s="115">
        <v>524</v>
      </c>
      <c r="S61" s="26">
        <v>396</v>
      </c>
      <c r="T61" s="115">
        <v>161</v>
      </c>
      <c r="U61" s="115">
        <v>255</v>
      </c>
      <c r="V61" s="247">
        <v>273</v>
      </c>
      <c r="X61" s="9"/>
      <c r="Y61" s="208" t="s">
        <v>225</v>
      </c>
      <c r="Z61" s="194" t="s">
        <v>184</v>
      </c>
      <c r="AA61" s="210" t="s">
        <v>233</v>
      </c>
      <c r="AB61" s="92">
        <f t="shared" si="52"/>
        <v>1.3802910253466703</v>
      </c>
      <c r="AC61" s="90">
        <f t="shared" si="39"/>
        <v>0.35890815676727073</v>
      </c>
      <c r="AD61" s="90">
        <f t="shared" si="40"/>
        <v>0.17273944177543654</v>
      </c>
      <c r="AE61" s="90">
        <f t="shared" si="41"/>
        <v>0.13039391090760227</v>
      </c>
      <c r="AF61" s="90">
        <f t="shared" si="42"/>
        <v>8.7398576497039054E-2</v>
      </c>
      <c r="AG61" s="91">
        <f t="shared" si="43"/>
        <v>0.10873379281663843</v>
      </c>
      <c r="AJ61" s="208" t="s">
        <v>225</v>
      </c>
      <c r="AK61" s="194" t="s">
        <v>184</v>
      </c>
      <c r="AL61" s="210" t="s">
        <v>233</v>
      </c>
      <c r="AM61" s="92">
        <f t="shared" si="44"/>
        <v>0.24584234033243951</v>
      </c>
      <c r="AN61" s="90">
        <f t="shared" si="45"/>
        <v>0.10201915620843965</v>
      </c>
      <c r="AO61" s="90">
        <f t="shared" si="46"/>
        <v>5.6749509398325237E-2</v>
      </c>
      <c r="AP61" s="90">
        <f t="shared" si="47"/>
        <v>4.2887033820108389E-2</v>
      </c>
      <c r="AQ61" s="90">
        <f t="shared" si="48"/>
        <v>1.7436395063225883E-2</v>
      </c>
      <c r="AR61" s="90">
        <f t="shared" si="49"/>
        <v>2.7616650565978885E-2</v>
      </c>
      <c r="AS61" s="91">
        <f t="shared" si="50"/>
        <v>2.9566061194165633E-2</v>
      </c>
    </row>
    <row r="62" spans="2:45" ht="15.75" customHeight="1">
      <c r="B62" s="208" t="s">
        <v>225</v>
      </c>
      <c r="C62" s="194" t="s">
        <v>187</v>
      </c>
      <c r="D62" s="210" t="s">
        <v>234</v>
      </c>
      <c r="E62" s="18">
        <f t="shared" si="51"/>
        <v>7410</v>
      </c>
      <c r="F62" s="115">
        <v>1318</v>
      </c>
      <c r="G62" s="115">
        <v>769</v>
      </c>
      <c r="H62" s="115">
        <v>664</v>
      </c>
      <c r="I62" s="26">
        <v>421</v>
      </c>
      <c r="J62" s="247">
        <v>750</v>
      </c>
      <c r="M62" s="208" t="s">
        <v>225</v>
      </c>
      <c r="N62" s="194" t="s">
        <v>187</v>
      </c>
      <c r="O62" s="210" t="s">
        <v>234</v>
      </c>
      <c r="P62" s="115">
        <v>1395</v>
      </c>
      <c r="Q62" s="115">
        <v>736</v>
      </c>
      <c r="R62" s="115">
        <v>404</v>
      </c>
      <c r="S62" s="26">
        <v>286</v>
      </c>
      <c r="T62" s="115">
        <v>145</v>
      </c>
      <c r="U62" s="115">
        <v>373</v>
      </c>
      <c r="V62" s="247">
        <v>149</v>
      </c>
      <c r="X62" s="9"/>
      <c r="Y62" s="208" t="s">
        <v>225</v>
      </c>
      <c r="Z62" s="194" t="s">
        <v>187</v>
      </c>
      <c r="AA62" s="210" t="s">
        <v>234</v>
      </c>
      <c r="AB62" s="92">
        <f t="shared" si="52"/>
        <v>0.80250737527020999</v>
      </c>
      <c r="AC62" s="90">
        <f t="shared" si="39"/>
        <v>0.14274017821945165</v>
      </c>
      <c r="AD62" s="90">
        <f t="shared" si="40"/>
        <v>8.3283154059755934E-2</v>
      </c>
      <c r="AE62" s="90">
        <f t="shared" si="41"/>
        <v>7.1911592061999915E-2</v>
      </c>
      <c r="AF62" s="90">
        <f t="shared" si="42"/>
        <v>4.5594548581478864E-2</v>
      </c>
      <c r="AG62" s="91">
        <f t="shared" si="43"/>
        <v>8.1225442841114368E-2</v>
      </c>
      <c r="AJ62" s="208" t="s">
        <v>225</v>
      </c>
      <c r="AK62" s="194" t="s">
        <v>187</v>
      </c>
      <c r="AL62" s="210" t="s">
        <v>234</v>
      </c>
      <c r="AM62" s="92">
        <f t="shared" si="44"/>
        <v>0.15107932368447272</v>
      </c>
      <c r="AN62" s="90">
        <f t="shared" si="45"/>
        <v>7.9709234574746893E-2</v>
      </c>
      <c r="AO62" s="90">
        <f t="shared" si="46"/>
        <v>4.3753438543746935E-2</v>
      </c>
      <c r="AP62" s="90">
        <f t="shared" si="47"/>
        <v>3.0973968870078278E-2</v>
      </c>
      <c r="AQ62" s="90">
        <f t="shared" si="48"/>
        <v>1.5703585615948781E-2</v>
      </c>
      <c r="AR62" s="90">
        <f t="shared" si="49"/>
        <v>4.0396120239647552E-2</v>
      </c>
      <c r="AS62" s="91">
        <f t="shared" si="50"/>
        <v>1.6136787977768054E-2</v>
      </c>
    </row>
    <row r="63" spans="2:45" ht="15.75" customHeight="1">
      <c r="B63" s="208" t="s">
        <v>225</v>
      </c>
      <c r="C63" s="194" t="s">
        <v>189</v>
      </c>
      <c r="D63" s="210" t="s">
        <v>235</v>
      </c>
      <c r="E63" s="18">
        <f t="shared" si="51"/>
        <v>4720</v>
      </c>
      <c r="F63" s="115">
        <v>750</v>
      </c>
      <c r="G63" s="115">
        <v>455</v>
      </c>
      <c r="H63" s="115">
        <v>427</v>
      </c>
      <c r="I63" s="26">
        <v>244</v>
      </c>
      <c r="J63" s="247">
        <v>423</v>
      </c>
      <c r="M63" s="208" t="s">
        <v>225</v>
      </c>
      <c r="N63" s="194" t="s">
        <v>189</v>
      </c>
      <c r="O63" s="210" t="s">
        <v>235</v>
      </c>
      <c r="P63" s="115">
        <v>950</v>
      </c>
      <c r="Q63" s="115">
        <v>438</v>
      </c>
      <c r="R63" s="115">
        <v>258</v>
      </c>
      <c r="S63" s="26">
        <v>253</v>
      </c>
      <c r="T63" s="115">
        <v>111</v>
      </c>
      <c r="U63" s="115">
        <v>279</v>
      </c>
      <c r="V63" s="247">
        <v>132</v>
      </c>
      <c r="X63" s="9"/>
      <c r="Y63" s="208" t="s">
        <v>225</v>
      </c>
      <c r="Z63" s="194" t="s">
        <v>189</v>
      </c>
      <c r="AA63" s="210" t="s">
        <v>235</v>
      </c>
      <c r="AB63" s="92">
        <f t="shared" si="52"/>
        <v>0.51117878694674646</v>
      </c>
      <c r="AC63" s="90">
        <f t="shared" si="39"/>
        <v>8.1225442841114368E-2</v>
      </c>
      <c r="AD63" s="90">
        <f t="shared" si="40"/>
        <v>4.9276768656942714E-2</v>
      </c>
      <c r="AE63" s="90">
        <f t="shared" si="41"/>
        <v>4.6244352124207778E-2</v>
      </c>
      <c r="AF63" s="90">
        <f t="shared" si="42"/>
        <v>2.6425344070975878E-2</v>
      </c>
      <c r="AG63" s="91">
        <f t="shared" si="43"/>
        <v>4.5811149762388509E-2</v>
      </c>
      <c r="AJ63" s="208" t="s">
        <v>225</v>
      </c>
      <c r="AK63" s="194" t="s">
        <v>189</v>
      </c>
      <c r="AL63" s="210" t="s">
        <v>235</v>
      </c>
      <c r="AM63" s="92">
        <f t="shared" si="44"/>
        <v>0.10288556093207819</v>
      </c>
      <c r="AN63" s="90">
        <f t="shared" si="45"/>
        <v>4.7435658619210792E-2</v>
      </c>
      <c r="AO63" s="90">
        <f t="shared" si="46"/>
        <v>2.7941552337343342E-2</v>
      </c>
      <c r="AP63" s="90">
        <f t="shared" si="47"/>
        <v>2.740004938506925E-2</v>
      </c>
      <c r="AQ63" s="90">
        <f t="shared" si="48"/>
        <v>1.2021365540484927E-2</v>
      </c>
      <c r="AR63" s="90">
        <f t="shared" si="49"/>
        <v>3.0215864736894547E-2</v>
      </c>
      <c r="AS63" s="91">
        <f t="shared" si="50"/>
        <v>1.429567794003613E-2</v>
      </c>
    </row>
    <row r="64" spans="2:45" ht="15.75" customHeight="1">
      <c r="B64" s="208" t="s">
        <v>225</v>
      </c>
      <c r="C64" s="194" t="s">
        <v>191</v>
      </c>
      <c r="D64" s="210" t="s">
        <v>236</v>
      </c>
      <c r="E64" s="18">
        <f t="shared" si="51"/>
        <v>8923</v>
      </c>
      <c r="F64" s="115">
        <v>1679</v>
      </c>
      <c r="G64" s="115">
        <v>920</v>
      </c>
      <c r="H64" s="115">
        <v>715</v>
      </c>
      <c r="I64" s="26">
        <v>568</v>
      </c>
      <c r="J64" s="247">
        <v>614</v>
      </c>
      <c r="M64" s="208" t="s">
        <v>225</v>
      </c>
      <c r="N64" s="194" t="s">
        <v>191</v>
      </c>
      <c r="O64" s="210" t="s">
        <v>236</v>
      </c>
      <c r="P64" s="115">
        <v>1686</v>
      </c>
      <c r="Q64" s="115">
        <v>908</v>
      </c>
      <c r="R64" s="115">
        <v>489</v>
      </c>
      <c r="S64" s="26">
        <v>455</v>
      </c>
      <c r="T64" s="115">
        <v>243</v>
      </c>
      <c r="U64" s="115">
        <v>467</v>
      </c>
      <c r="V64" s="247">
        <v>179</v>
      </c>
      <c r="X64" s="9"/>
      <c r="Y64" s="208" t="s">
        <v>225</v>
      </c>
      <c r="Z64" s="194" t="s">
        <v>191</v>
      </c>
      <c r="AA64" s="210" t="s">
        <v>236</v>
      </c>
      <c r="AB64" s="92">
        <f t="shared" si="52"/>
        <v>0.96636616862835134</v>
      </c>
      <c r="AC64" s="90">
        <f t="shared" si="39"/>
        <v>0.18183669137364136</v>
      </c>
      <c r="AD64" s="90">
        <f t="shared" si="40"/>
        <v>9.9636543218433626E-2</v>
      </c>
      <c r="AE64" s="90">
        <f t="shared" si="41"/>
        <v>7.7434922175195695E-2</v>
      </c>
      <c r="AF64" s="90">
        <f t="shared" si="42"/>
        <v>6.1514735378337286E-2</v>
      </c>
      <c r="AG64" s="91">
        <f t="shared" si="43"/>
        <v>6.6496562539258966E-2</v>
      </c>
      <c r="AJ64" s="208" t="s">
        <v>225</v>
      </c>
      <c r="AK64" s="194" t="s">
        <v>191</v>
      </c>
      <c r="AL64" s="210" t="s">
        <v>236</v>
      </c>
      <c r="AM64" s="92">
        <f t="shared" si="44"/>
        <v>0.18259479550682511</v>
      </c>
      <c r="AN64" s="90">
        <f t="shared" si="45"/>
        <v>9.8336936132975797E-2</v>
      </c>
      <c r="AO64" s="90">
        <f t="shared" si="46"/>
        <v>5.2958988732406571E-2</v>
      </c>
      <c r="AP64" s="90">
        <f t="shared" si="47"/>
        <v>4.9276768656942714E-2</v>
      </c>
      <c r="AQ64" s="90">
        <f t="shared" si="48"/>
        <v>2.6317043480521059E-2</v>
      </c>
      <c r="AR64" s="90">
        <f t="shared" si="49"/>
        <v>5.0576375742400544E-2</v>
      </c>
      <c r="AS64" s="91">
        <f t="shared" si="50"/>
        <v>1.9385805691412628E-2</v>
      </c>
    </row>
    <row r="65" spans="2:45" ht="15.75" customHeight="1">
      <c r="B65" s="208" t="s">
        <v>237</v>
      </c>
      <c r="C65" s="194" t="s">
        <v>170</v>
      </c>
      <c r="D65" s="210" t="s">
        <v>238</v>
      </c>
      <c r="E65" s="18">
        <f t="shared" si="51"/>
        <v>1020</v>
      </c>
      <c r="F65" s="115">
        <v>255</v>
      </c>
      <c r="G65" s="115">
        <v>151</v>
      </c>
      <c r="H65" s="115">
        <v>118</v>
      </c>
      <c r="I65" s="26">
        <v>55</v>
      </c>
      <c r="J65" s="247">
        <v>68</v>
      </c>
      <c r="M65" s="208" t="s">
        <v>237</v>
      </c>
      <c r="N65" s="194" t="s">
        <v>170</v>
      </c>
      <c r="O65" s="210" t="s">
        <v>238</v>
      </c>
      <c r="P65" s="115">
        <v>168</v>
      </c>
      <c r="Q65" s="115">
        <v>58</v>
      </c>
      <c r="R65" s="115">
        <v>15</v>
      </c>
      <c r="S65" s="26">
        <v>31</v>
      </c>
      <c r="T65" s="115">
        <v>13</v>
      </c>
      <c r="U65" s="115">
        <v>71</v>
      </c>
      <c r="V65" s="247">
        <v>17</v>
      </c>
      <c r="X65" s="9"/>
      <c r="Y65" s="208" t="s">
        <v>237</v>
      </c>
      <c r="Z65" s="194" t="s">
        <v>170</v>
      </c>
      <c r="AA65" s="210" t="s">
        <v>238</v>
      </c>
      <c r="AB65" s="92">
        <f t="shared" si="52"/>
        <v>0.11046660226391554</v>
      </c>
      <c r="AC65" s="90">
        <f t="shared" si="39"/>
        <v>2.7616650565978885E-2</v>
      </c>
      <c r="AD65" s="90">
        <f t="shared" si="40"/>
        <v>1.6353389158677692E-2</v>
      </c>
      <c r="AE65" s="90">
        <f t="shared" si="41"/>
        <v>1.2779469673668661E-2</v>
      </c>
      <c r="AF65" s="90">
        <f t="shared" si="42"/>
        <v>5.9565324750150538E-3</v>
      </c>
      <c r="AG65" s="91">
        <f t="shared" si="43"/>
        <v>7.3644401509277025E-3</v>
      </c>
      <c r="AJ65" s="208" t="s">
        <v>237</v>
      </c>
      <c r="AK65" s="194" t="s">
        <v>170</v>
      </c>
      <c r="AL65" s="210" t="s">
        <v>238</v>
      </c>
      <c r="AM65" s="92">
        <f t="shared" si="44"/>
        <v>1.8194499196409621E-2</v>
      </c>
      <c r="AN65" s="90">
        <f t="shared" si="45"/>
        <v>6.2814342463795112E-3</v>
      </c>
      <c r="AO65" s="90">
        <f t="shared" si="46"/>
        <v>1.6245088568222874E-3</v>
      </c>
      <c r="AP65" s="90">
        <f t="shared" si="47"/>
        <v>3.3573183040993939E-3</v>
      </c>
      <c r="AQ65" s="90">
        <f t="shared" si="48"/>
        <v>1.4079076759126491E-3</v>
      </c>
      <c r="AR65" s="90">
        <f t="shared" si="49"/>
        <v>7.6893419222921608E-3</v>
      </c>
      <c r="AS65" s="91">
        <f t="shared" si="50"/>
        <v>1.8411100377319256E-3</v>
      </c>
    </row>
    <row r="66" spans="2:45" ht="15.75" customHeight="1">
      <c r="B66" s="208" t="s">
        <v>237</v>
      </c>
      <c r="C66" s="194" t="s">
        <v>172</v>
      </c>
      <c r="D66" s="210" t="s">
        <v>239</v>
      </c>
      <c r="E66" s="18">
        <f t="shared" si="51"/>
        <v>5094</v>
      </c>
      <c r="F66" s="115">
        <v>1001</v>
      </c>
      <c r="G66" s="115">
        <v>619</v>
      </c>
      <c r="H66" s="115">
        <v>535</v>
      </c>
      <c r="I66" s="26">
        <v>336</v>
      </c>
      <c r="J66" s="247">
        <v>499</v>
      </c>
      <c r="M66" s="208" t="s">
        <v>237</v>
      </c>
      <c r="N66" s="194" t="s">
        <v>172</v>
      </c>
      <c r="O66" s="210" t="s">
        <v>239</v>
      </c>
      <c r="P66" s="115">
        <v>974</v>
      </c>
      <c r="Q66" s="115">
        <v>337</v>
      </c>
      <c r="R66" s="115">
        <v>161</v>
      </c>
      <c r="S66" s="26">
        <v>134</v>
      </c>
      <c r="T66" s="115">
        <v>125</v>
      </c>
      <c r="U66" s="115">
        <v>269</v>
      </c>
      <c r="V66" s="247">
        <v>104</v>
      </c>
      <c r="X66" s="9"/>
      <c r="Y66" s="208" t="s">
        <v>237</v>
      </c>
      <c r="Z66" s="194" t="s">
        <v>172</v>
      </c>
      <c r="AA66" s="210" t="s">
        <v>239</v>
      </c>
      <c r="AB66" s="92">
        <f t="shared" si="52"/>
        <v>0.55168320777684876</v>
      </c>
      <c r="AC66" s="90">
        <f t="shared" si="39"/>
        <v>0.10840889104527399</v>
      </c>
      <c r="AD66" s="90">
        <f t="shared" si="40"/>
        <v>6.7038065491533058E-2</v>
      </c>
      <c r="AE66" s="90">
        <f t="shared" si="41"/>
        <v>5.7940815893328258E-2</v>
      </c>
      <c r="AF66" s="90">
        <f t="shared" si="42"/>
        <v>3.6388998392819241E-2</v>
      </c>
      <c r="AG66" s="91">
        <f t="shared" si="43"/>
        <v>5.4041994636954763E-2</v>
      </c>
      <c r="AJ66" s="208" t="s">
        <v>237</v>
      </c>
      <c r="AK66" s="194" t="s">
        <v>172</v>
      </c>
      <c r="AL66" s="210" t="s">
        <v>239</v>
      </c>
      <c r="AM66" s="92">
        <f t="shared" si="44"/>
        <v>0.10548477510299385</v>
      </c>
      <c r="AN66" s="90">
        <f t="shared" si="45"/>
        <v>3.6497298983274057E-2</v>
      </c>
      <c r="AO66" s="90">
        <f t="shared" si="46"/>
        <v>1.7436395063225883E-2</v>
      </c>
      <c r="AP66" s="90">
        <f t="shared" si="47"/>
        <v>1.4512279120945767E-2</v>
      </c>
      <c r="AQ66" s="90">
        <f t="shared" si="48"/>
        <v>1.3537573806852395E-2</v>
      </c>
      <c r="AR66" s="90">
        <f t="shared" si="49"/>
        <v>2.9132858832346356E-2</v>
      </c>
      <c r="AS66" s="91">
        <f t="shared" si="50"/>
        <v>1.1263261407301193E-2</v>
      </c>
    </row>
    <row r="67" spans="2:45" ht="15.75" customHeight="1">
      <c r="B67" s="208" t="s">
        <v>237</v>
      </c>
      <c r="C67" s="194" t="s">
        <v>174</v>
      </c>
      <c r="D67" s="210" t="s">
        <v>240</v>
      </c>
      <c r="E67" s="18">
        <f t="shared" si="51"/>
        <v>5606</v>
      </c>
      <c r="F67" s="115">
        <v>977</v>
      </c>
      <c r="G67" s="115">
        <v>638</v>
      </c>
      <c r="H67" s="115">
        <v>557</v>
      </c>
      <c r="I67" s="26">
        <v>360</v>
      </c>
      <c r="J67" s="247">
        <v>476</v>
      </c>
      <c r="M67" s="208" t="s">
        <v>237</v>
      </c>
      <c r="N67" s="194" t="s">
        <v>174</v>
      </c>
      <c r="O67" s="210" t="s">
        <v>240</v>
      </c>
      <c r="P67" s="115">
        <v>1047</v>
      </c>
      <c r="Q67" s="115">
        <v>536</v>
      </c>
      <c r="R67" s="115">
        <v>315</v>
      </c>
      <c r="S67" s="26">
        <v>274</v>
      </c>
      <c r="T67" s="115">
        <v>149</v>
      </c>
      <c r="U67" s="115">
        <v>237</v>
      </c>
      <c r="V67" s="247">
        <v>40</v>
      </c>
      <c r="X67" s="9"/>
      <c r="Y67" s="208" t="s">
        <v>237</v>
      </c>
      <c r="Z67" s="194" t="s">
        <v>174</v>
      </c>
      <c r="AA67" s="210" t="s">
        <v>240</v>
      </c>
      <c r="AB67" s="92">
        <f t="shared" si="52"/>
        <v>0.60713311008971627</v>
      </c>
      <c r="AC67" s="90">
        <f t="shared" si="39"/>
        <v>0.10580967687435833</v>
      </c>
      <c r="AD67" s="90">
        <f t="shared" si="40"/>
        <v>6.9095776710174625E-2</v>
      </c>
      <c r="AE67" s="90">
        <f t="shared" si="41"/>
        <v>6.0323428883334265E-2</v>
      </c>
      <c r="AF67" s="90">
        <f t="shared" si="42"/>
        <v>3.89882125637349E-2</v>
      </c>
      <c r="AG67" s="91">
        <f t="shared" si="43"/>
        <v>5.1551081056493919E-2</v>
      </c>
      <c r="AJ67" s="208" t="s">
        <v>237</v>
      </c>
      <c r="AK67" s="194" t="s">
        <v>174</v>
      </c>
      <c r="AL67" s="210" t="s">
        <v>240</v>
      </c>
      <c r="AM67" s="92">
        <f t="shared" si="44"/>
        <v>0.11339071820619566</v>
      </c>
      <c r="AN67" s="90">
        <f t="shared" si="45"/>
        <v>5.8049116483783067E-2</v>
      </c>
      <c r="AO67" s="90">
        <f t="shared" si="46"/>
        <v>3.4114685993268036E-2</v>
      </c>
      <c r="AP67" s="90">
        <f t="shared" si="47"/>
        <v>2.9674361784620452E-2</v>
      </c>
      <c r="AQ67" s="90">
        <f t="shared" si="48"/>
        <v>1.6136787977768054E-2</v>
      </c>
      <c r="AR67" s="90">
        <f t="shared" si="49"/>
        <v>2.566723993779214E-2</v>
      </c>
      <c r="AS67" s="91">
        <f t="shared" si="50"/>
        <v>4.3320236181927669E-3</v>
      </c>
    </row>
    <row r="68" spans="2:45" ht="15.75" customHeight="1">
      <c r="B68" s="208" t="s">
        <v>237</v>
      </c>
      <c r="C68" s="194" t="s">
        <v>176</v>
      </c>
      <c r="D68" s="210" t="s">
        <v>241</v>
      </c>
      <c r="E68" s="18">
        <f t="shared" si="51"/>
        <v>9548</v>
      </c>
      <c r="F68" s="115">
        <v>1405</v>
      </c>
      <c r="G68" s="115">
        <v>955</v>
      </c>
      <c r="H68" s="115">
        <v>743</v>
      </c>
      <c r="I68" s="26">
        <v>594</v>
      </c>
      <c r="J68" s="247">
        <v>656</v>
      </c>
      <c r="M68" s="208" t="s">
        <v>237</v>
      </c>
      <c r="N68" s="194" t="s">
        <v>176</v>
      </c>
      <c r="O68" s="210" t="s">
        <v>241</v>
      </c>
      <c r="P68" s="115">
        <v>1862</v>
      </c>
      <c r="Q68" s="115">
        <v>933</v>
      </c>
      <c r="R68" s="115">
        <v>527</v>
      </c>
      <c r="S68" s="26">
        <v>527</v>
      </c>
      <c r="T68" s="115">
        <v>315</v>
      </c>
      <c r="U68" s="115">
        <v>503</v>
      </c>
      <c r="V68" s="247">
        <v>528</v>
      </c>
      <c r="X68" s="9"/>
      <c r="Y68" s="208" t="s">
        <v>237</v>
      </c>
      <c r="Z68" s="194" t="s">
        <v>176</v>
      </c>
      <c r="AA68" s="210" t="s">
        <v>241</v>
      </c>
      <c r="AB68" s="92">
        <f t="shared" si="52"/>
        <v>1.0340540376626133</v>
      </c>
      <c r="AC68" s="90">
        <f t="shared" si="39"/>
        <v>0.15216232958902093</v>
      </c>
      <c r="AD68" s="90">
        <f t="shared" si="40"/>
        <v>0.10342706388435229</v>
      </c>
      <c r="AE68" s="90">
        <f t="shared" si="41"/>
        <v>8.046733870793063E-2</v>
      </c>
      <c r="AF68" s="90">
        <f t="shared" si="42"/>
        <v>6.4330550730162583E-2</v>
      </c>
      <c r="AG68" s="91">
        <f t="shared" si="43"/>
        <v>7.1045187338361362E-2</v>
      </c>
      <c r="AJ68" s="208" t="s">
        <v>237</v>
      </c>
      <c r="AK68" s="194" t="s">
        <v>176</v>
      </c>
      <c r="AL68" s="210" t="s">
        <v>241</v>
      </c>
      <c r="AM68" s="92">
        <f t="shared" si="44"/>
        <v>0.20165569942687331</v>
      </c>
      <c r="AN68" s="90">
        <f t="shared" si="45"/>
        <v>0.10104445089434627</v>
      </c>
      <c r="AO68" s="90">
        <f t="shared" si="46"/>
        <v>5.7074411169689691E-2</v>
      </c>
      <c r="AP68" s="90">
        <f t="shared" si="47"/>
        <v>5.7074411169689691E-2</v>
      </c>
      <c r="AQ68" s="90">
        <f t="shared" si="48"/>
        <v>3.4114685993268036E-2</v>
      </c>
      <c r="AR68" s="90">
        <f t="shared" si="49"/>
        <v>5.4475196998774039E-2</v>
      </c>
      <c r="AS68" s="91">
        <f t="shared" si="50"/>
        <v>5.7182711760144521E-2</v>
      </c>
    </row>
    <row r="69" spans="2:45" ht="15.75" customHeight="1">
      <c r="B69" s="208" t="s">
        <v>237</v>
      </c>
      <c r="C69" s="194" t="s">
        <v>178</v>
      </c>
      <c r="D69" s="210" t="s">
        <v>242</v>
      </c>
      <c r="E69" s="18">
        <f t="shared" si="51"/>
        <v>6619</v>
      </c>
      <c r="F69" s="115">
        <v>1052</v>
      </c>
      <c r="G69" s="115">
        <v>702</v>
      </c>
      <c r="H69" s="115">
        <v>586</v>
      </c>
      <c r="I69" s="26">
        <v>503</v>
      </c>
      <c r="J69" s="247">
        <v>550</v>
      </c>
      <c r="M69" s="208" t="s">
        <v>237</v>
      </c>
      <c r="N69" s="194" t="s">
        <v>178</v>
      </c>
      <c r="O69" s="210" t="s">
        <v>242</v>
      </c>
      <c r="P69" s="115">
        <v>1212</v>
      </c>
      <c r="Q69" s="115">
        <v>618</v>
      </c>
      <c r="R69" s="115">
        <v>409</v>
      </c>
      <c r="S69" s="26">
        <v>281</v>
      </c>
      <c r="T69" s="115">
        <v>218</v>
      </c>
      <c r="U69" s="115">
        <v>353</v>
      </c>
      <c r="V69" s="247">
        <v>135</v>
      </c>
      <c r="X69" s="9"/>
      <c r="Y69" s="208" t="s">
        <v>237</v>
      </c>
      <c r="Z69" s="194" t="s">
        <v>178</v>
      </c>
      <c r="AA69" s="210" t="s">
        <v>242</v>
      </c>
      <c r="AB69" s="92">
        <f t="shared" si="52"/>
        <v>0.71684160822044785</v>
      </c>
      <c r="AC69" s="90">
        <f t="shared" si="39"/>
        <v>0.11393222115846977</v>
      </c>
      <c r="AD69" s="90">
        <f t="shared" si="40"/>
        <v>7.6027014499283049E-2</v>
      </c>
      <c r="AE69" s="90">
        <f t="shared" si="41"/>
        <v>6.346414600652403E-2</v>
      </c>
      <c r="AF69" s="90">
        <f t="shared" si="42"/>
        <v>5.4475196998774039E-2</v>
      </c>
      <c r="AG69" s="91">
        <f t="shared" si="43"/>
        <v>5.9565324750150542E-2</v>
      </c>
      <c r="AJ69" s="208" t="s">
        <v>237</v>
      </c>
      <c r="AK69" s="194" t="s">
        <v>178</v>
      </c>
      <c r="AL69" s="210" t="s">
        <v>242</v>
      </c>
      <c r="AM69" s="92">
        <f t="shared" si="44"/>
        <v>0.13126031563124083</v>
      </c>
      <c r="AN69" s="90">
        <f t="shared" si="45"/>
        <v>6.6929764901078243E-2</v>
      </c>
      <c r="AO69" s="90">
        <f t="shared" si="46"/>
        <v>4.4294941496021041E-2</v>
      </c>
      <c r="AP69" s="90">
        <f t="shared" si="47"/>
        <v>3.0432465917804182E-2</v>
      </c>
      <c r="AQ69" s="90">
        <f t="shared" si="48"/>
        <v>2.3609528719150577E-2</v>
      </c>
      <c r="AR69" s="90">
        <f t="shared" si="49"/>
        <v>3.8230108430551163E-2</v>
      </c>
      <c r="AS69" s="91">
        <f t="shared" si="50"/>
        <v>1.4620579711400588E-2</v>
      </c>
    </row>
    <row r="70" spans="2:45" ht="15.75" customHeight="1">
      <c r="B70" s="208" t="s">
        <v>237</v>
      </c>
      <c r="C70" s="194" t="s">
        <v>180</v>
      </c>
      <c r="D70" s="210" t="s">
        <v>243</v>
      </c>
      <c r="E70" s="18">
        <f t="shared" si="51"/>
        <v>8701</v>
      </c>
      <c r="F70" s="115">
        <v>1304</v>
      </c>
      <c r="G70" s="115">
        <v>1028</v>
      </c>
      <c r="H70" s="115">
        <v>812</v>
      </c>
      <c r="I70" s="26">
        <v>651</v>
      </c>
      <c r="J70" s="247">
        <v>790</v>
      </c>
      <c r="M70" s="208" t="s">
        <v>237</v>
      </c>
      <c r="N70" s="194" t="s">
        <v>180</v>
      </c>
      <c r="O70" s="210" t="s">
        <v>243</v>
      </c>
      <c r="P70" s="115">
        <v>1733</v>
      </c>
      <c r="Q70" s="115">
        <v>742</v>
      </c>
      <c r="R70" s="115">
        <v>482</v>
      </c>
      <c r="S70" s="26">
        <v>466</v>
      </c>
      <c r="T70" s="115">
        <v>180</v>
      </c>
      <c r="U70" s="115">
        <v>410</v>
      </c>
      <c r="V70" s="247">
        <v>103</v>
      </c>
      <c r="X70" s="9"/>
      <c r="Y70" s="208" t="s">
        <v>237</v>
      </c>
      <c r="Z70" s="194" t="s">
        <v>180</v>
      </c>
      <c r="AA70" s="210" t="s">
        <v>243</v>
      </c>
      <c r="AB70" s="92">
        <f t="shared" si="52"/>
        <v>0.94232343754738146</v>
      </c>
      <c r="AC70" s="90">
        <f t="shared" si="39"/>
        <v>0.1412239699530842</v>
      </c>
      <c r="AD70" s="90">
        <f t="shared" si="40"/>
        <v>0.11133300698755409</v>
      </c>
      <c r="AE70" s="90">
        <f t="shared" si="41"/>
        <v>8.794007944931316E-2</v>
      </c>
      <c r="AF70" s="90">
        <f t="shared" si="42"/>
        <v>7.050368438608727E-2</v>
      </c>
      <c r="AG70" s="91">
        <f t="shared" si="43"/>
        <v>8.5557466459307133E-2</v>
      </c>
      <c r="AJ70" s="208" t="s">
        <v>237</v>
      </c>
      <c r="AK70" s="194" t="s">
        <v>180</v>
      </c>
      <c r="AL70" s="210" t="s">
        <v>243</v>
      </c>
      <c r="AM70" s="92">
        <f t="shared" si="44"/>
        <v>0.1876849232582016</v>
      </c>
      <c r="AN70" s="90">
        <f t="shared" si="45"/>
        <v>8.0359038117475814E-2</v>
      </c>
      <c r="AO70" s="90">
        <f t="shared" si="46"/>
        <v>5.2200884599222834E-2</v>
      </c>
      <c r="AP70" s="90">
        <f t="shared" si="47"/>
        <v>5.0468075151945735E-2</v>
      </c>
      <c r="AQ70" s="90">
        <f t="shared" si="48"/>
        <v>1.949410628186745E-2</v>
      </c>
      <c r="AR70" s="90">
        <f t="shared" si="49"/>
        <v>4.4403242086475857E-2</v>
      </c>
      <c r="AS70" s="91">
        <f t="shared" si="50"/>
        <v>1.1154960816846374E-2</v>
      </c>
    </row>
    <row r="71" spans="2:45" ht="15.75" customHeight="1">
      <c r="B71" s="208" t="s">
        <v>237</v>
      </c>
      <c r="C71" s="194" t="s">
        <v>182</v>
      </c>
      <c r="D71" s="210" t="s">
        <v>244</v>
      </c>
      <c r="E71" s="18">
        <f t="shared" si="51"/>
        <v>11208</v>
      </c>
      <c r="F71" s="115">
        <v>2557</v>
      </c>
      <c r="G71" s="115">
        <v>1344</v>
      </c>
      <c r="H71" s="115">
        <v>1109</v>
      </c>
      <c r="I71" s="26">
        <v>776</v>
      </c>
      <c r="J71" s="247">
        <v>987</v>
      </c>
      <c r="M71" s="208" t="s">
        <v>237</v>
      </c>
      <c r="N71" s="194" t="s">
        <v>182</v>
      </c>
      <c r="O71" s="210" t="s">
        <v>244</v>
      </c>
      <c r="P71" s="115">
        <v>2042</v>
      </c>
      <c r="Q71" s="115">
        <v>1005</v>
      </c>
      <c r="R71" s="115">
        <v>462</v>
      </c>
      <c r="S71" s="26">
        <v>396</v>
      </c>
      <c r="T71" s="115">
        <v>123</v>
      </c>
      <c r="U71" s="115">
        <v>260</v>
      </c>
      <c r="V71" s="247">
        <v>147</v>
      </c>
      <c r="X71" s="9"/>
      <c r="Y71" s="208" t="s">
        <v>237</v>
      </c>
      <c r="Z71" s="194" t="s">
        <v>182</v>
      </c>
      <c r="AA71" s="210" t="s">
        <v>244</v>
      </c>
      <c r="AB71" s="92">
        <f t="shared" si="52"/>
        <v>1.2138330178176131</v>
      </c>
      <c r="AC71" s="90">
        <f t="shared" si="39"/>
        <v>0.27692460979297256</v>
      </c>
      <c r="AD71" s="90">
        <f t="shared" si="40"/>
        <v>0.14555599357127696</v>
      </c>
      <c r="AE71" s="90">
        <f t="shared" si="41"/>
        <v>0.12010535481439444</v>
      </c>
      <c r="AF71" s="90">
        <f t="shared" si="42"/>
        <v>8.4041258192939672E-2</v>
      </c>
      <c r="AG71" s="91">
        <f t="shared" si="43"/>
        <v>0.10689268277890651</v>
      </c>
      <c r="AJ71" s="208" t="s">
        <v>237</v>
      </c>
      <c r="AK71" s="194" t="s">
        <v>182</v>
      </c>
      <c r="AL71" s="210" t="s">
        <v>244</v>
      </c>
      <c r="AM71" s="92">
        <f t="shared" si="44"/>
        <v>0.22114980570874074</v>
      </c>
      <c r="AN71" s="90">
        <f t="shared" si="45"/>
        <v>0.10884209340709325</v>
      </c>
      <c r="AO71" s="90">
        <f t="shared" si="46"/>
        <v>5.0034872790126451E-2</v>
      </c>
      <c r="AP71" s="90">
        <f t="shared" si="47"/>
        <v>4.2887033820108389E-2</v>
      </c>
      <c r="AQ71" s="90">
        <f t="shared" si="48"/>
        <v>1.3320972625942756E-2</v>
      </c>
      <c r="AR71" s="90">
        <f t="shared" si="49"/>
        <v>2.815815351825298E-2</v>
      </c>
      <c r="AS71" s="91">
        <f t="shared" si="50"/>
        <v>1.5920186796858415E-2</v>
      </c>
    </row>
    <row r="72" spans="2:45" ht="15.75" customHeight="1">
      <c r="B72" s="208" t="s">
        <v>237</v>
      </c>
      <c r="C72" s="194" t="s">
        <v>184</v>
      </c>
      <c r="D72" s="210" t="s">
        <v>245</v>
      </c>
      <c r="E72" s="18">
        <f t="shared" si="51"/>
        <v>38403</v>
      </c>
      <c r="F72" s="115">
        <v>10376</v>
      </c>
      <c r="G72" s="115">
        <v>4530</v>
      </c>
      <c r="H72" s="115">
        <v>3512</v>
      </c>
      <c r="I72" s="26">
        <v>2544</v>
      </c>
      <c r="J72" s="247">
        <v>3283</v>
      </c>
      <c r="M72" s="208" t="s">
        <v>237</v>
      </c>
      <c r="N72" s="194" t="s">
        <v>184</v>
      </c>
      <c r="O72" s="210" t="s">
        <v>245</v>
      </c>
      <c r="P72" s="115">
        <v>6676</v>
      </c>
      <c r="Q72" s="115">
        <v>2669</v>
      </c>
      <c r="R72" s="115">
        <v>1465</v>
      </c>
      <c r="S72" s="26">
        <v>781</v>
      </c>
      <c r="T72" s="115">
        <v>330</v>
      </c>
      <c r="U72" s="115">
        <v>716</v>
      </c>
      <c r="V72" s="247">
        <v>1521</v>
      </c>
      <c r="X72" s="9"/>
      <c r="Y72" s="208" t="s">
        <v>237</v>
      </c>
      <c r="Z72" s="194" t="s">
        <v>184</v>
      </c>
      <c r="AA72" s="210" t="s">
        <v>245</v>
      </c>
      <c r="AB72" s="92">
        <f t="shared" si="52"/>
        <v>4.1590675752364197</v>
      </c>
      <c r="AC72" s="90">
        <f t="shared" si="39"/>
        <v>1.1237269265592036</v>
      </c>
      <c r="AD72" s="90">
        <f t="shared" si="40"/>
        <v>0.49060167476033084</v>
      </c>
      <c r="AE72" s="90">
        <f t="shared" si="41"/>
        <v>0.38035167367732492</v>
      </c>
      <c r="AF72" s="90">
        <f t="shared" si="42"/>
        <v>0.27551670211705992</v>
      </c>
      <c r="AG72" s="91">
        <f t="shared" si="43"/>
        <v>0.35555083846317131</v>
      </c>
      <c r="AJ72" s="208" t="s">
        <v>237</v>
      </c>
      <c r="AK72" s="194" t="s">
        <v>184</v>
      </c>
      <c r="AL72" s="210" t="s">
        <v>245</v>
      </c>
      <c r="AM72" s="92">
        <f t="shared" si="44"/>
        <v>0.72301474187637271</v>
      </c>
      <c r="AN72" s="90">
        <f t="shared" si="45"/>
        <v>0.28905427592391231</v>
      </c>
      <c r="AO72" s="90">
        <f t="shared" si="46"/>
        <v>0.15866036501631006</v>
      </c>
      <c r="AP72" s="90">
        <f t="shared" si="47"/>
        <v>8.4582761145213764E-2</v>
      </c>
      <c r="AQ72" s="90">
        <f t="shared" si="48"/>
        <v>3.5739194850090326E-2</v>
      </c>
      <c r="AR72" s="90">
        <f t="shared" si="49"/>
        <v>7.754322276565051E-2</v>
      </c>
      <c r="AS72" s="91">
        <f t="shared" si="50"/>
        <v>0.16472519808177993</v>
      </c>
    </row>
    <row r="73" spans="2:45" ht="15.75" customHeight="1">
      <c r="B73" s="208" t="s">
        <v>237</v>
      </c>
      <c r="C73" s="194" t="s">
        <v>187</v>
      </c>
      <c r="D73" s="210" t="s">
        <v>246</v>
      </c>
      <c r="E73" s="18">
        <f t="shared" si="51"/>
        <v>13607</v>
      </c>
      <c r="F73" s="115">
        <v>3071</v>
      </c>
      <c r="G73" s="115">
        <v>1633</v>
      </c>
      <c r="H73" s="115">
        <v>1270</v>
      </c>
      <c r="I73" s="26">
        <v>952</v>
      </c>
      <c r="J73" s="247">
        <v>1435</v>
      </c>
      <c r="M73" s="208" t="s">
        <v>237</v>
      </c>
      <c r="N73" s="194" t="s">
        <v>187</v>
      </c>
      <c r="O73" s="210" t="s">
        <v>246</v>
      </c>
      <c r="P73" s="115">
        <v>2630</v>
      </c>
      <c r="Q73" s="115">
        <v>962</v>
      </c>
      <c r="R73" s="115">
        <v>591</v>
      </c>
      <c r="S73" s="26">
        <v>291</v>
      </c>
      <c r="T73" s="115">
        <v>132</v>
      </c>
      <c r="U73" s="115">
        <v>286</v>
      </c>
      <c r="V73" s="247">
        <v>354</v>
      </c>
      <c r="X73" s="9"/>
      <c r="Y73" s="208" t="s">
        <v>237</v>
      </c>
      <c r="Z73" s="194" t="s">
        <v>187</v>
      </c>
      <c r="AA73" s="210" t="s">
        <v>246</v>
      </c>
      <c r="AB73" s="92">
        <f t="shared" si="52"/>
        <v>1.4736461343187242</v>
      </c>
      <c r="AC73" s="90">
        <f t="shared" si="39"/>
        <v>0.33259111328674967</v>
      </c>
      <c r="AD73" s="90">
        <f t="shared" si="40"/>
        <v>0.17685486421271968</v>
      </c>
      <c r="AE73" s="90">
        <f t="shared" si="41"/>
        <v>0.13754174987762033</v>
      </c>
      <c r="AF73" s="90">
        <f t="shared" si="42"/>
        <v>0.10310216211298784</v>
      </c>
      <c r="AG73" s="91">
        <f t="shared" si="43"/>
        <v>0.15541134730266548</v>
      </c>
      <c r="AJ73" s="208" t="s">
        <v>237</v>
      </c>
      <c r="AK73" s="194" t="s">
        <v>187</v>
      </c>
      <c r="AL73" s="210" t="s">
        <v>246</v>
      </c>
      <c r="AM73" s="92">
        <f t="shared" si="44"/>
        <v>0.28483055289617437</v>
      </c>
      <c r="AN73" s="90">
        <f t="shared" si="45"/>
        <v>0.10418516801753604</v>
      </c>
      <c r="AO73" s="90">
        <f t="shared" si="46"/>
        <v>6.4005648958798123E-2</v>
      </c>
      <c r="AP73" s="90">
        <f t="shared" si="47"/>
        <v>3.151547182235237E-2</v>
      </c>
      <c r="AQ73" s="90">
        <f t="shared" si="48"/>
        <v>1.429567794003613E-2</v>
      </c>
      <c r="AR73" s="90">
        <f t="shared" si="49"/>
        <v>3.0973968870078278E-2</v>
      </c>
      <c r="AS73" s="91">
        <f t="shared" si="50"/>
        <v>3.8338409021005979E-2</v>
      </c>
    </row>
    <row r="74" spans="2:45" ht="15.75" customHeight="1">
      <c r="B74" s="208" t="s">
        <v>237</v>
      </c>
      <c r="C74" s="194" t="s">
        <v>189</v>
      </c>
      <c r="D74" s="210" t="s">
        <v>247</v>
      </c>
      <c r="E74" s="18">
        <f t="shared" si="51"/>
        <v>14421</v>
      </c>
      <c r="F74" s="115">
        <v>2499</v>
      </c>
      <c r="G74" s="115">
        <v>2603</v>
      </c>
      <c r="H74" s="115">
        <v>1647</v>
      </c>
      <c r="I74" s="26">
        <v>1169</v>
      </c>
      <c r="J74" s="247">
        <v>1241</v>
      </c>
      <c r="M74" s="208" t="s">
        <v>237</v>
      </c>
      <c r="N74" s="194" t="s">
        <v>189</v>
      </c>
      <c r="O74" s="210" t="s">
        <v>247</v>
      </c>
      <c r="P74" s="115">
        <v>2607</v>
      </c>
      <c r="Q74" s="115">
        <v>1090</v>
      </c>
      <c r="R74" s="115">
        <v>521</v>
      </c>
      <c r="S74" s="26">
        <v>370</v>
      </c>
      <c r="T74" s="115">
        <v>153</v>
      </c>
      <c r="U74" s="115">
        <v>310</v>
      </c>
      <c r="V74" s="247">
        <v>211</v>
      </c>
      <c r="X74" s="9"/>
      <c r="Y74" s="208" t="s">
        <v>237</v>
      </c>
      <c r="Z74" s="194" t="s">
        <v>189</v>
      </c>
      <c r="AA74" s="210" t="s">
        <v>247</v>
      </c>
      <c r="AB74" s="92">
        <f t="shared" si="52"/>
        <v>1.5618028149489471</v>
      </c>
      <c r="AC74" s="90">
        <f t="shared" si="39"/>
        <v>0.27064317554659306</v>
      </c>
      <c r="AD74" s="90">
        <f t="shared" si="40"/>
        <v>0.28190643695389428</v>
      </c>
      <c r="AE74" s="90">
        <f t="shared" si="41"/>
        <v>0.17837107247908715</v>
      </c>
      <c r="AF74" s="90">
        <f t="shared" si="42"/>
        <v>0.1266033902416836</v>
      </c>
      <c r="AG74" s="91">
        <f t="shared" si="43"/>
        <v>0.13440103275443058</v>
      </c>
      <c r="AJ74" s="208" t="s">
        <v>237</v>
      </c>
      <c r="AK74" s="194" t="s">
        <v>189</v>
      </c>
      <c r="AL74" s="210" t="s">
        <v>247</v>
      </c>
      <c r="AM74" s="92">
        <f t="shared" si="44"/>
        <v>0.28233963931571354</v>
      </c>
      <c r="AN74" s="90">
        <f t="shared" si="45"/>
        <v>0.1180476435957529</v>
      </c>
      <c r="AO74" s="90">
        <f t="shared" si="46"/>
        <v>5.6424607626960784E-2</v>
      </c>
      <c r="AP74" s="90">
        <f t="shared" si="47"/>
        <v>4.0071218468283092E-2</v>
      </c>
      <c r="AQ74" s="90">
        <f t="shared" si="48"/>
        <v>1.6569990339587334E-2</v>
      </c>
      <c r="AR74" s="90">
        <f t="shared" si="49"/>
        <v>3.3573183040993944E-2</v>
      </c>
      <c r="AS74" s="91">
        <f t="shared" si="50"/>
        <v>2.2851424585966843E-2</v>
      </c>
    </row>
    <row r="75" spans="2:45" ht="15.75" customHeight="1">
      <c r="B75" s="208" t="s">
        <v>237</v>
      </c>
      <c r="C75" s="194" t="s">
        <v>191</v>
      </c>
      <c r="D75" s="210" t="s">
        <v>248</v>
      </c>
      <c r="E75" s="18">
        <f t="shared" si="51"/>
        <v>18666</v>
      </c>
      <c r="F75" s="115">
        <v>4804</v>
      </c>
      <c r="G75" s="115">
        <v>2262</v>
      </c>
      <c r="H75" s="115">
        <v>1960</v>
      </c>
      <c r="I75" s="26">
        <v>1311</v>
      </c>
      <c r="J75" s="247">
        <v>1542</v>
      </c>
      <c r="M75" s="208" t="s">
        <v>237</v>
      </c>
      <c r="N75" s="194" t="s">
        <v>191</v>
      </c>
      <c r="O75" s="210" t="s">
        <v>248</v>
      </c>
      <c r="P75" s="115">
        <v>3387</v>
      </c>
      <c r="Q75" s="115">
        <v>1520</v>
      </c>
      <c r="R75" s="115">
        <v>676</v>
      </c>
      <c r="S75" s="26">
        <v>396</v>
      </c>
      <c r="T75" s="115">
        <v>162</v>
      </c>
      <c r="U75" s="115">
        <v>364</v>
      </c>
      <c r="V75" s="247">
        <v>282</v>
      </c>
      <c r="X75" s="9"/>
      <c r="Y75" s="208" t="s">
        <v>237</v>
      </c>
      <c r="Z75" s="194" t="s">
        <v>191</v>
      </c>
      <c r="AA75" s="210" t="s">
        <v>248</v>
      </c>
      <c r="AB75" s="92">
        <f t="shared" si="52"/>
        <v>2.0215388214296546</v>
      </c>
      <c r="AC75" s="90">
        <f t="shared" si="39"/>
        <v>0.52027603654495125</v>
      </c>
      <c r="AD75" s="90">
        <f t="shared" si="40"/>
        <v>0.24497593560880096</v>
      </c>
      <c r="AE75" s="90">
        <f t="shared" si="41"/>
        <v>0.21226915729144555</v>
      </c>
      <c r="AF75" s="90">
        <f t="shared" si="42"/>
        <v>0.14198207408626792</v>
      </c>
      <c r="AG75" s="91">
        <f t="shared" si="43"/>
        <v>0.16699951048133116</v>
      </c>
      <c r="AJ75" s="208" t="s">
        <v>237</v>
      </c>
      <c r="AK75" s="194" t="s">
        <v>191</v>
      </c>
      <c r="AL75" s="210" t="s">
        <v>248</v>
      </c>
      <c r="AM75" s="92">
        <f t="shared" si="44"/>
        <v>0.36681409987047253</v>
      </c>
      <c r="AN75" s="90">
        <f t="shared" si="45"/>
        <v>0.16461689749132513</v>
      </c>
      <c r="AO75" s="90">
        <f t="shared" si="46"/>
        <v>7.3211199147457745E-2</v>
      </c>
      <c r="AP75" s="90">
        <f t="shared" si="47"/>
        <v>4.2887033820108389E-2</v>
      </c>
      <c r="AQ75" s="90">
        <f t="shared" si="48"/>
        <v>1.7544695653680702E-2</v>
      </c>
      <c r="AR75" s="90">
        <f t="shared" si="49"/>
        <v>3.942141492555417E-2</v>
      </c>
      <c r="AS75" s="91">
        <f t="shared" si="50"/>
        <v>3.0540766508259001E-2</v>
      </c>
    </row>
    <row r="76" spans="2:45" ht="15.75" customHeight="1">
      <c r="B76" s="208" t="s">
        <v>237</v>
      </c>
      <c r="C76" s="194" t="s">
        <v>193</v>
      </c>
      <c r="D76" s="210" t="s">
        <v>249</v>
      </c>
      <c r="E76" s="18">
        <f t="shared" si="51"/>
        <v>14896</v>
      </c>
      <c r="F76" s="115">
        <v>2851</v>
      </c>
      <c r="G76" s="115">
        <v>1763</v>
      </c>
      <c r="H76" s="115">
        <v>1426</v>
      </c>
      <c r="I76" s="26">
        <v>1145</v>
      </c>
      <c r="J76" s="247">
        <v>1225</v>
      </c>
      <c r="M76" s="208" t="s">
        <v>237</v>
      </c>
      <c r="N76" s="194" t="s">
        <v>193</v>
      </c>
      <c r="O76" s="210" t="s">
        <v>249</v>
      </c>
      <c r="P76" s="115">
        <v>2891</v>
      </c>
      <c r="Q76" s="115">
        <v>1509</v>
      </c>
      <c r="R76" s="115">
        <v>803</v>
      </c>
      <c r="S76" s="26">
        <v>532</v>
      </c>
      <c r="T76" s="115">
        <v>204</v>
      </c>
      <c r="U76" s="115">
        <v>312</v>
      </c>
      <c r="V76" s="247">
        <v>235</v>
      </c>
      <c r="X76" s="9"/>
      <c r="Y76" s="208" t="s">
        <v>237</v>
      </c>
      <c r="Z76" s="194" t="s">
        <v>193</v>
      </c>
      <c r="AA76" s="210" t="s">
        <v>249</v>
      </c>
      <c r="AB76" s="92">
        <f t="shared" si="52"/>
        <v>1.6132455954149862</v>
      </c>
      <c r="AC76" s="90">
        <f t="shared" si="39"/>
        <v>0.30876498338668945</v>
      </c>
      <c r="AD76" s="90">
        <f t="shared" si="40"/>
        <v>0.19093394097184618</v>
      </c>
      <c r="AE76" s="90">
        <f t="shared" si="41"/>
        <v>0.15443664198857213</v>
      </c>
      <c r="AF76" s="90">
        <f t="shared" si="42"/>
        <v>0.12400417607076794</v>
      </c>
      <c r="AG76" s="91">
        <f t="shared" si="43"/>
        <v>0.13266822330715347</v>
      </c>
      <c r="AJ76" s="208" t="s">
        <v>237</v>
      </c>
      <c r="AK76" s="194" t="s">
        <v>193</v>
      </c>
      <c r="AL76" s="210" t="s">
        <v>249</v>
      </c>
      <c r="AM76" s="92">
        <f t="shared" si="44"/>
        <v>0.31309700700488219</v>
      </c>
      <c r="AN76" s="90">
        <f t="shared" si="45"/>
        <v>0.16342559099632212</v>
      </c>
      <c r="AO76" s="90">
        <f t="shared" si="46"/>
        <v>8.6965374135219778E-2</v>
      </c>
      <c r="AP76" s="90">
        <f t="shared" si="47"/>
        <v>5.761591412196379E-2</v>
      </c>
      <c r="AQ76" s="90">
        <f t="shared" si="48"/>
        <v>2.2093320452783109E-2</v>
      </c>
      <c r="AR76" s="90">
        <f t="shared" si="49"/>
        <v>3.3789784221903575E-2</v>
      </c>
      <c r="AS76" s="91">
        <f t="shared" si="50"/>
        <v>2.5450638756882502E-2</v>
      </c>
    </row>
    <row r="77" spans="2:45" ht="15.75" customHeight="1">
      <c r="B77" s="208" t="s">
        <v>250</v>
      </c>
      <c r="C77" s="194" t="s">
        <v>170</v>
      </c>
      <c r="D77" s="210" t="s">
        <v>251</v>
      </c>
      <c r="E77" s="18">
        <f t="shared" si="51"/>
        <v>860</v>
      </c>
      <c r="F77" s="115">
        <v>128</v>
      </c>
      <c r="G77" s="115">
        <v>45</v>
      </c>
      <c r="H77" s="115">
        <v>52</v>
      </c>
      <c r="I77" s="26">
        <v>77</v>
      </c>
      <c r="J77" s="247">
        <v>61</v>
      </c>
      <c r="M77" s="208" t="s">
        <v>250</v>
      </c>
      <c r="N77" s="194" t="s">
        <v>170</v>
      </c>
      <c r="O77" s="210" t="s">
        <v>251</v>
      </c>
      <c r="P77" s="115">
        <v>176</v>
      </c>
      <c r="Q77" s="115">
        <v>84</v>
      </c>
      <c r="R77" s="115">
        <v>50</v>
      </c>
      <c r="S77" s="26">
        <v>46</v>
      </c>
      <c r="T77" s="115">
        <v>19</v>
      </c>
      <c r="U77" s="115">
        <v>108</v>
      </c>
      <c r="V77" s="247">
        <v>14</v>
      </c>
      <c r="X77" s="9"/>
      <c r="Y77" s="208" t="s">
        <v>250</v>
      </c>
      <c r="Z77" s="194" t="s">
        <v>170</v>
      </c>
      <c r="AA77" s="210" t="s">
        <v>251</v>
      </c>
      <c r="AB77" s="92">
        <f t="shared" si="52"/>
        <v>9.3138507791144479E-2</v>
      </c>
      <c r="AC77" s="90">
        <f t="shared" si="39"/>
        <v>1.3862475578216852E-2</v>
      </c>
      <c r="AD77" s="90">
        <f t="shared" si="40"/>
        <v>4.8735265704668625E-3</v>
      </c>
      <c r="AE77" s="90">
        <f t="shared" si="41"/>
        <v>5.6316307036505964E-3</v>
      </c>
      <c r="AF77" s="90">
        <f t="shared" si="42"/>
        <v>8.3391454650210747E-3</v>
      </c>
      <c r="AG77" s="91">
        <f t="shared" si="43"/>
        <v>6.6063360177439695E-3</v>
      </c>
      <c r="AJ77" s="208" t="s">
        <v>250</v>
      </c>
      <c r="AK77" s="194" t="s">
        <v>170</v>
      </c>
      <c r="AL77" s="210" t="s">
        <v>251</v>
      </c>
      <c r="AM77" s="92">
        <f t="shared" si="44"/>
        <v>1.9060903920048174E-2</v>
      </c>
      <c r="AN77" s="90">
        <f t="shared" si="45"/>
        <v>9.0972495982048103E-3</v>
      </c>
      <c r="AO77" s="90">
        <f t="shared" si="46"/>
        <v>5.4150295227409582E-3</v>
      </c>
      <c r="AP77" s="90">
        <f t="shared" si="47"/>
        <v>4.9818271609216808E-3</v>
      </c>
      <c r="AQ77" s="90">
        <f t="shared" si="48"/>
        <v>2.0577112186415639E-3</v>
      </c>
      <c r="AR77" s="90">
        <f t="shared" si="49"/>
        <v>1.1696463769120469E-2</v>
      </c>
      <c r="AS77" s="91">
        <f t="shared" si="50"/>
        <v>1.5162082663674682E-3</v>
      </c>
    </row>
    <row r="78" spans="2:45" ht="15.75" customHeight="1">
      <c r="B78" s="208" t="s">
        <v>250</v>
      </c>
      <c r="C78" s="194" t="s">
        <v>172</v>
      </c>
      <c r="D78" s="210" t="s">
        <v>252</v>
      </c>
      <c r="E78" s="18">
        <f t="shared" si="51"/>
        <v>1782</v>
      </c>
      <c r="F78" s="115">
        <v>435</v>
      </c>
      <c r="G78" s="115">
        <v>275</v>
      </c>
      <c r="H78" s="115">
        <v>176</v>
      </c>
      <c r="I78" s="26">
        <v>124</v>
      </c>
      <c r="J78" s="247">
        <v>156</v>
      </c>
      <c r="M78" s="208" t="s">
        <v>250</v>
      </c>
      <c r="N78" s="194" t="s">
        <v>172</v>
      </c>
      <c r="O78" s="210" t="s">
        <v>252</v>
      </c>
      <c r="P78" s="115">
        <v>252</v>
      </c>
      <c r="Q78" s="115">
        <v>123</v>
      </c>
      <c r="R78" s="115">
        <v>50</v>
      </c>
      <c r="S78" s="26">
        <v>44</v>
      </c>
      <c r="T78" s="115">
        <v>35</v>
      </c>
      <c r="U78" s="115">
        <v>90</v>
      </c>
      <c r="V78" s="247">
        <v>22</v>
      </c>
      <c r="X78" s="9"/>
      <c r="Y78" s="208" t="s">
        <v>250</v>
      </c>
      <c r="Z78" s="194" t="s">
        <v>172</v>
      </c>
      <c r="AA78" s="210" t="s">
        <v>252</v>
      </c>
      <c r="AB78" s="92">
        <f t="shared" si="52"/>
        <v>0.19299165219048775</v>
      </c>
      <c r="AC78" s="90">
        <f t="shared" si="39"/>
        <v>4.7110756847846331E-2</v>
      </c>
      <c r="AD78" s="90">
        <f t="shared" si="40"/>
        <v>2.9782662375075271E-2</v>
      </c>
      <c r="AE78" s="90">
        <f t="shared" si="41"/>
        <v>1.9060903920048174E-2</v>
      </c>
      <c r="AF78" s="90">
        <f t="shared" si="42"/>
        <v>1.3429273216397575E-2</v>
      </c>
      <c r="AG78" s="91">
        <f t="shared" si="43"/>
        <v>1.6894892110951788E-2</v>
      </c>
      <c r="AJ78" s="208" t="s">
        <v>250</v>
      </c>
      <c r="AK78" s="194" t="s">
        <v>172</v>
      </c>
      <c r="AL78" s="210" t="s">
        <v>252</v>
      </c>
      <c r="AM78" s="92">
        <f t="shared" si="44"/>
        <v>2.7291748794614427E-2</v>
      </c>
      <c r="AN78" s="90">
        <f t="shared" si="45"/>
        <v>1.3320972625942756E-2</v>
      </c>
      <c r="AO78" s="90">
        <f t="shared" si="46"/>
        <v>5.4150295227409582E-3</v>
      </c>
      <c r="AP78" s="90">
        <f t="shared" si="47"/>
        <v>4.7652259800120434E-3</v>
      </c>
      <c r="AQ78" s="90">
        <f t="shared" si="48"/>
        <v>3.7905206659186708E-3</v>
      </c>
      <c r="AR78" s="90">
        <f t="shared" si="49"/>
        <v>9.7470531409337251E-3</v>
      </c>
      <c r="AS78" s="91">
        <f t="shared" si="50"/>
        <v>2.3826129900060217E-3</v>
      </c>
    </row>
    <row r="79" spans="2:45" ht="15.75" customHeight="1">
      <c r="B79" s="208" t="s">
        <v>250</v>
      </c>
      <c r="C79" s="194" t="s">
        <v>174</v>
      </c>
      <c r="D79" s="210" t="s">
        <v>253</v>
      </c>
      <c r="E79" s="18">
        <f t="shared" si="51"/>
        <v>2016</v>
      </c>
      <c r="F79" s="115">
        <v>281</v>
      </c>
      <c r="G79" s="115">
        <v>172</v>
      </c>
      <c r="H79" s="115">
        <v>173</v>
      </c>
      <c r="I79" s="26">
        <v>121</v>
      </c>
      <c r="J79" s="247">
        <v>156</v>
      </c>
      <c r="M79" s="208" t="s">
        <v>250</v>
      </c>
      <c r="N79" s="194" t="s">
        <v>174</v>
      </c>
      <c r="O79" s="210" t="s">
        <v>253</v>
      </c>
      <c r="P79" s="115">
        <v>344</v>
      </c>
      <c r="Q79" s="115">
        <v>183</v>
      </c>
      <c r="R79" s="115">
        <v>100</v>
      </c>
      <c r="S79" s="26">
        <v>99</v>
      </c>
      <c r="T79" s="115">
        <v>41</v>
      </c>
      <c r="U79" s="115">
        <v>142</v>
      </c>
      <c r="V79" s="247">
        <v>204</v>
      </c>
      <c r="X79" s="9"/>
      <c r="Y79" s="208" t="s">
        <v>250</v>
      </c>
      <c r="Z79" s="194" t="s">
        <v>174</v>
      </c>
      <c r="AA79" s="210" t="s">
        <v>253</v>
      </c>
      <c r="AB79" s="92">
        <f t="shared" si="52"/>
        <v>0.21833399035691542</v>
      </c>
      <c r="AC79" s="90">
        <f t="shared" si="39"/>
        <v>3.0432465917804182E-2</v>
      </c>
      <c r="AD79" s="90">
        <f t="shared" si="40"/>
        <v>1.8627701558228894E-2</v>
      </c>
      <c r="AE79" s="90">
        <f t="shared" si="41"/>
        <v>1.8736002148683716E-2</v>
      </c>
      <c r="AF79" s="90">
        <f t="shared" si="42"/>
        <v>1.3104371445033118E-2</v>
      </c>
      <c r="AG79" s="91">
        <f t="shared" si="43"/>
        <v>1.6894892110951788E-2</v>
      </c>
      <c r="AJ79" s="208" t="s">
        <v>250</v>
      </c>
      <c r="AK79" s="194" t="s">
        <v>174</v>
      </c>
      <c r="AL79" s="210" t="s">
        <v>253</v>
      </c>
      <c r="AM79" s="92">
        <f t="shared" si="44"/>
        <v>3.7255403116457787E-2</v>
      </c>
      <c r="AN79" s="90">
        <f t="shared" si="45"/>
        <v>1.9819008053231908E-2</v>
      </c>
      <c r="AO79" s="90">
        <f t="shared" si="46"/>
        <v>1.0830059045481916E-2</v>
      </c>
      <c r="AP79" s="90">
        <f t="shared" si="47"/>
        <v>1.0721758455027097E-2</v>
      </c>
      <c r="AQ79" s="90">
        <f t="shared" si="48"/>
        <v>4.4403242086475852E-3</v>
      </c>
      <c r="AR79" s="90">
        <f t="shared" si="49"/>
        <v>1.5378683844584322E-2</v>
      </c>
      <c r="AS79" s="91">
        <f t="shared" si="50"/>
        <v>2.2093320452783109E-2</v>
      </c>
    </row>
    <row r="80" spans="2:45" ht="15.75" customHeight="1">
      <c r="B80" s="208" t="s">
        <v>250</v>
      </c>
      <c r="C80" s="194" t="s">
        <v>176</v>
      </c>
      <c r="D80" s="210" t="s">
        <v>254</v>
      </c>
      <c r="E80" s="18">
        <f t="shared" si="51"/>
        <v>3078</v>
      </c>
      <c r="F80" s="115">
        <v>619</v>
      </c>
      <c r="G80" s="115">
        <v>365</v>
      </c>
      <c r="H80" s="115">
        <v>378</v>
      </c>
      <c r="I80" s="26">
        <v>269</v>
      </c>
      <c r="J80" s="247">
        <v>298</v>
      </c>
      <c r="M80" s="208" t="s">
        <v>250</v>
      </c>
      <c r="N80" s="194" t="s">
        <v>176</v>
      </c>
      <c r="O80" s="210" t="s">
        <v>254</v>
      </c>
      <c r="P80" s="115">
        <v>571</v>
      </c>
      <c r="Q80" s="115">
        <v>227</v>
      </c>
      <c r="R80" s="115">
        <v>84</v>
      </c>
      <c r="S80" s="26">
        <v>59</v>
      </c>
      <c r="T80" s="115">
        <v>39</v>
      </c>
      <c r="U80" s="115">
        <v>132</v>
      </c>
      <c r="V80" s="247">
        <v>37</v>
      </c>
      <c r="X80" s="9"/>
      <c r="Y80" s="208" t="s">
        <v>250</v>
      </c>
      <c r="Z80" s="194" t="s">
        <v>176</v>
      </c>
      <c r="AA80" s="210" t="s">
        <v>254</v>
      </c>
      <c r="AB80" s="92">
        <f t="shared" si="52"/>
        <v>0.3333492174199334</v>
      </c>
      <c r="AC80" s="90">
        <f t="shared" si="39"/>
        <v>6.7038065491533058E-2</v>
      </c>
      <c r="AD80" s="90">
        <f t="shared" si="40"/>
        <v>3.9529715516008992E-2</v>
      </c>
      <c r="AE80" s="90">
        <f t="shared" si="41"/>
        <v>4.0937623191921645E-2</v>
      </c>
      <c r="AF80" s="90">
        <f t="shared" si="42"/>
        <v>2.9132858832346356E-2</v>
      </c>
      <c r="AG80" s="91">
        <f t="shared" si="43"/>
        <v>3.2273575955536107E-2</v>
      </c>
      <c r="AJ80" s="208" t="s">
        <v>250</v>
      </c>
      <c r="AK80" s="194" t="s">
        <v>176</v>
      </c>
      <c r="AL80" s="210" t="s">
        <v>254</v>
      </c>
      <c r="AM80" s="92">
        <f t="shared" si="44"/>
        <v>6.183963714970174E-2</v>
      </c>
      <c r="AN80" s="90">
        <f t="shared" si="45"/>
        <v>2.4584234033243949E-2</v>
      </c>
      <c r="AO80" s="90">
        <f t="shared" si="46"/>
        <v>9.0972495982048103E-3</v>
      </c>
      <c r="AP80" s="90">
        <f t="shared" si="47"/>
        <v>6.3897348368343303E-3</v>
      </c>
      <c r="AQ80" s="90">
        <f t="shared" si="48"/>
        <v>4.2237230277379469E-3</v>
      </c>
      <c r="AR80" s="90">
        <f t="shared" si="49"/>
        <v>1.429567794003613E-2</v>
      </c>
      <c r="AS80" s="91">
        <f t="shared" si="50"/>
        <v>4.0071218468283086E-3</v>
      </c>
    </row>
    <row r="81" spans="2:45" ht="15.75" customHeight="1">
      <c r="B81" s="208" t="s">
        <v>250</v>
      </c>
      <c r="C81" s="194" t="s">
        <v>178</v>
      </c>
      <c r="D81" s="210" t="s">
        <v>255</v>
      </c>
      <c r="E81" s="18">
        <f t="shared" si="51"/>
        <v>3535</v>
      </c>
      <c r="F81" s="115">
        <v>794</v>
      </c>
      <c r="G81" s="115">
        <v>401</v>
      </c>
      <c r="H81" s="115">
        <v>303</v>
      </c>
      <c r="I81" s="26">
        <v>217</v>
      </c>
      <c r="J81" s="247">
        <v>274</v>
      </c>
      <c r="M81" s="208" t="s">
        <v>250</v>
      </c>
      <c r="N81" s="194" t="s">
        <v>178</v>
      </c>
      <c r="O81" s="210" t="s">
        <v>255</v>
      </c>
      <c r="P81" s="115">
        <v>584</v>
      </c>
      <c r="Q81" s="115">
        <v>339</v>
      </c>
      <c r="R81" s="115">
        <v>135</v>
      </c>
      <c r="S81" s="26">
        <v>162</v>
      </c>
      <c r="T81" s="115">
        <v>85</v>
      </c>
      <c r="U81" s="115">
        <v>174</v>
      </c>
      <c r="V81" s="247">
        <v>67</v>
      </c>
      <c r="X81" s="9"/>
      <c r="Y81" s="208" t="s">
        <v>250</v>
      </c>
      <c r="Z81" s="194" t="s">
        <v>178</v>
      </c>
      <c r="AA81" s="210" t="s">
        <v>255</v>
      </c>
      <c r="AB81" s="92">
        <f t="shared" si="52"/>
        <v>0.38284258725778575</v>
      </c>
      <c r="AC81" s="90">
        <f t="shared" si="39"/>
        <v>8.5990668821126409E-2</v>
      </c>
      <c r="AD81" s="90">
        <f t="shared" si="40"/>
        <v>4.3428536772382481E-2</v>
      </c>
      <c r="AE81" s="90">
        <f t="shared" si="41"/>
        <v>3.2815078907810206E-2</v>
      </c>
      <c r="AF81" s="90">
        <f t="shared" si="42"/>
        <v>2.3501228128695758E-2</v>
      </c>
      <c r="AG81" s="91">
        <f t="shared" si="43"/>
        <v>2.9674361784620452E-2</v>
      </c>
      <c r="AJ81" s="208" t="s">
        <v>250</v>
      </c>
      <c r="AK81" s="194" t="s">
        <v>178</v>
      </c>
      <c r="AL81" s="210" t="s">
        <v>255</v>
      </c>
      <c r="AM81" s="92">
        <f t="shared" si="44"/>
        <v>6.3247544825614385E-2</v>
      </c>
      <c r="AN81" s="90">
        <f t="shared" si="45"/>
        <v>3.6713900164183695E-2</v>
      </c>
      <c r="AO81" s="90">
        <f t="shared" si="46"/>
        <v>1.4620579711400588E-2</v>
      </c>
      <c r="AP81" s="90">
        <f t="shared" si="47"/>
        <v>1.7544695653680702E-2</v>
      </c>
      <c r="AQ81" s="90">
        <f t="shared" si="48"/>
        <v>9.2055501886596294E-3</v>
      </c>
      <c r="AR81" s="90">
        <f t="shared" si="49"/>
        <v>1.8844302739138532E-2</v>
      </c>
      <c r="AS81" s="91">
        <f t="shared" si="50"/>
        <v>7.2561395604728834E-3</v>
      </c>
    </row>
    <row r="82" spans="2:45" ht="15.75" customHeight="1">
      <c r="B82" s="208" t="s">
        <v>250</v>
      </c>
      <c r="C82" s="194" t="s">
        <v>180</v>
      </c>
      <c r="D82" s="210" t="s">
        <v>256</v>
      </c>
      <c r="E82" s="18">
        <f t="shared" si="51"/>
        <v>6308</v>
      </c>
      <c r="F82" s="115">
        <v>1088</v>
      </c>
      <c r="G82" s="115">
        <v>686</v>
      </c>
      <c r="H82" s="115">
        <v>678</v>
      </c>
      <c r="I82" s="26">
        <v>463</v>
      </c>
      <c r="J82" s="247">
        <v>506</v>
      </c>
      <c r="M82" s="208" t="s">
        <v>250</v>
      </c>
      <c r="N82" s="194" t="s">
        <v>180</v>
      </c>
      <c r="O82" s="210" t="s">
        <v>256</v>
      </c>
      <c r="P82" s="115">
        <v>1195</v>
      </c>
      <c r="Q82" s="115">
        <v>658</v>
      </c>
      <c r="R82" s="115">
        <v>300</v>
      </c>
      <c r="S82" s="26">
        <v>251</v>
      </c>
      <c r="T82" s="115">
        <v>162</v>
      </c>
      <c r="U82" s="115">
        <v>252</v>
      </c>
      <c r="V82" s="247">
        <v>69</v>
      </c>
      <c r="X82" s="9"/>
      <c r="Y82" s="208" t="s">
        <v>250</v>
      </c>
      <c r="Z82" s="194" t="s">
        <v>180</v>
      </c>
      <c r="AA82" s="210" t="s">
        <v>256</v>
      </c>
      <c r="AB82" s="92">
        <f t="shared" si="52"/>
        <v>0.68316012458899933</v>
      </c>
      <c r="AC82" s="90">
        <f t="shared" si="39"/>
        <v>0.11783104241484324</v>
      </c>
      <c r="AD82" s="90">
        <f t="shared" si="40"/>
        <v>7.4294205052005943E-2</v>
      </c>
      <c r="AE82" s="90">
        <f t="shared" si="41"/>
        <v>7.342780032836739E-2</v>
      </c>
      <c r="AF82" s="90">
        <f t="shared" si="42"/>
        <v>5.0143173380581274E-2</v>
      </c>
      <c r="AG82" s="91">
        <f t="shared" si="43"/>
        <v>5.48000987701385E-2</v>
      </c>
      <c r="AJ82" s="208" t="s">
        <v>250</v>
      </c>
      <c r="AK82" s="194" t="s">
        <v>180</v>
      </c>
      <c r="AL82" s="210" t="s">
        <v>256</v>
      </c>
      <c r="AM82" s="92">
        <f t="shared" si="44"/>
        <v>0.12941920559350889</v>
      </c>
      <c r="AN82" s="90">
        <f t="shared" si="45"/>
        <v>7.1261788519271008E-2</v>
      </c>
      <c r="AO82" s="90">
        <f t="shared" si="46"/>
        <v>3.2490177136445753E-2</v>
      </c>
      <c r="AP82" s="90">
        <f t="shared" si="47"/>
        <v>2.7183448204159608E-2</v>
      </c>
      <c r="AQ82" s="90">
        <f t="shared" si="48"/>
        <v>1.7544695653680702E-2</v>
      </c>
      <c r="AR82" s="90">
        <f t="shared" si="49"/>
        <v>2.7291748794614427E-2</v>
      </c>
      <c r="AS82" s="91">
        <f t="shared" si="50"/>
        <v>7.4727407413825216E-3</v>
      </c>
    </row>
    <row r="83" spans="2:45" ht="15.75" customHeight="1">
      <c r="B83" s="208" t="s">
        <v>250</v>
      </c>
      <c r="C83" s="194" t="s">
        <v>182</v>
      </c>
      <c r="D83" s="210" t="s">
        <v>257</v>
      </c>
      <c r="E83" s="18">
        <f t="shared" si="51"/>
        <v>3316</v>
      </c>
      <c r="F83" s="115">
        <v>647</v>
      </c>
      <c r="G83" s="115">
        <v>358</v>
      </c>
      <c r="H83" s="115">
        <v>395</v>
      </c>
      <c r="I83" s="26">
        <v>236</v>
      </c>
      <c r="J83" s="247">
        <v>259</v>
      </c>
      <c r="M83" s="208" t="s">
        <v>250</v>
      </c>
      <c r="N83" s="194" t="s">
        <v>182</v>
      </c>
      <c r="O83" s="210" t="s">
        <v>257</v>
      </c>
      <c r="P83" s="115">
        <v>543</v>
      </c>
      <c r="Q83" s="115">
        <v>267</v>
      </c>
      <c r="R83" s="115">
        <v>160</v>
      </c>
      <c r="S83" s="26">
        <v>136</v>
      </c>
      <c r="T83" s="115">
        <v>104</v>
      </c>
      <c r="U83" s="115">
        <v>171</v>
      </c>
      <c r="V83" s="247">
        <v>40</v>
      </c>
      <c r="X83" s="9"/>
      <c r="Y83" s="208" t="s">
        <v>250</v>
      </c>
      <c r="Z83" s="194" t="s">
        <v>182</v>
      </c>
      <c r="AA83" s="210" t="s">
        <v>257</v>
      </c>
      <c r="AB83" s="92">
        <f t="shared" si="52"/>
        <v>0.35912475794818033</v>
      </c>
      <c r="AC83" s="90">
        <f t="shared" si="39"/>
        <v>7.0070482024267994E-2</v>
      </c>
      <c r="AD83" s="90">
        <f t="shared" si="40"/>
        <v>3.8771611382825255E-2</v>
      </c>
      <c r="AE83" s="90">
        <f t="shared" si="41"/>
        <v>4.2778733229653566E-2</v>
      </c>
      <c r="AF83" s="90">
        <f t="shared" si="42"/>
        <v>2.5558939347337321E-2</v>
      </c>
      <c r="AG83" s="91">
        <f t="shared" si="43"/>
        <v>2.8049852927798165E-2</v>
      </c>
      <c r="AJ83" s="208" t="s">
        <v>250</v>
      </c>
      <c r="AK83" s="194" t="s">
        <v>182</v>
      </c>
      <c r="AL83" s="210" t="s">
        <v>257</v>
      </c>
      <c r="AM83" s="92">
        <f t="shared" si="44"/>
        <v>5.8807220616966804E-2</v>
      </c>
      <c r="AN83" s="90">
        <f t="shared" si="45"/>
        <v>2.8916257651436714E-2</v>
      </c>
      <c r="AO83" s="90">
        <f t="shared" si="46"/>
        <v>1.7328094472771068E-2</v>
      </c>
      <c r="AP83" s="90">
        <f t="shared" si="47"/>
        <v>1.4728880301855405E-2</v>
      </c>
      <c r="AQ83" s="90">
        <f t="shared" si="48"/>
        <v>1.1263261407301193E-2</v>
      </c>
      <c r="AR83" s="90">
        <f t="shared" si="49"/>
        <v>1.8519400967774078E-2</v>
      </c>
      <c r="AS83" s="91">
        <f t="shared" si="50"/>
        <v>4.3320236181927669E-3</v>
      </c>
    </row>
    <row r="84" spans="2:45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53">SUM(F84:J84)+SUM(P84:V84)</f>
        <v>3994</v>
      </c>
      <c r="F84" s="115">
        <v>896</v>
      </c>
      <c r="G84" s="115">
        <v>575</v>
      </c>
      <c r="H84" s="115">
        <v>411</v>
      </c>
      <c r="I84" s="26">
        <v>303</v>
      </c>
      <c r="J84" s="247">
        <v>321</v>
      </c>
      <c r="M84" s="208" t="s">
        <v>250</v>
      </c>
      <c r="N84" s="194" t="s">
        <v>184</v>
      </c>
      <c r="O84" s="210" t="s">
        <v>258</v>
      </c>
      <c r="P84" s="115">
        <v>657</v>
      </c>
      <c r="Q84" s="115">
        <v>341</v>
      </c>
      <c r="R84" s="115">
        <v>130</v>
      </c>
      <c r="S84" s="26">
        <v>110</v>
      </c>
      <c r="T84" s="115">
        <v>74</v>
      </c>
      <c r="U84" s="115">
        <v>141</v>
      </c>
      <c r="V84" s="247">
        <v>35</v>
      </c>
      <c r="X84" s="9"/>
      <c r="Y84" s="208" t="s">
        <v>250</v>
      </c>
      <c r="Z84" s="194" t="s">
        <v>184</v>
      </c>
      <c r="AA84" s="210" t="s">
        <v>258</v>
      </c>
      <c r="AB84" s="92">
        <f t="shared" si="52"/>
        <v>0.43255255827654771</v>
      </c>
      <c r="AC84" s="90">
        <f t="shared" ref="AC84:AC95" si="54">F84/$E$9*100</f>
        <v>9.7037329047517967E-2</v>
      </c>
      <c r="AD84" s="90">
        <f t="shared" ref="AD84:AD95" si="55">G84/$E$9*100</f>
        <v>6.2272839511521023E-2</v>
      </c>
      <c r="AE84" s="90">
        <f t="shared" ref="AE84:AE95" si="56">H84/$E$9*100</f>
        <v>4.4511542676930672E-2</v>
      </c>
      <c r="AF84" s="90">
        <f t="shared" ref="AF84:AF95" si="57">I84/$E$9*100</f>
        <v>3.2815078907810206E-2</v>
      </c>
      <c r="AG84" s="91">
        <f t="shared" ref="AG84:AG95" si="58">J84/$E$9*100</f>
        <v>3.4764489535996951E-2</v>
      </c>
      <c r="AJ84" s="208" t="s">
        <v>250</v>
      </c>
      <c r="AK84" s="194" t="s">
        <v>184</v>
      </c>
      <c r="AL84" s="210" t="s">
        <v>258</v>
      </c>
      <c r="AM84" s="92">
        <f t="shared" ref="AM84:AM95" si="59">P84/$E$9*100</f>
        <v>7.1153487928816192E-2</v>
      </c>
      <c r="AN84" s="90">
        <f t="shared" ref="AN84:AN95" si="60">Q84/$E$9*100</f>
        <v>3.6930501345093333E-2</v>
      </c>
      <c r="AO84" s="90">
        <f t="shared" ref="AO84:AO95" si="61">R84/$E$9*100</f>
        <v>1.407907675912649E-2</v>
      </c>
      <c r="AP84" s="90">
        <f t="shared" ref="AP84:AP95" si="62">S84/$E$9*100</f>
        <v>1.1913064950030108E-2</v>
      </c>
      <c r="AQ84" s="90">
        <f t="shared" ref="AQ84:AQ95" si="63">T84/$E$9*100</f>
        <v>8.0142436936566173E-3</v>
      </c>
      <c r="AR84" s="90">
        <f t="shared" ref="AR84:AR95" si="64">U84/$E$9*100</f>
        <v>1.5270383254129501E-2</v>
      </c>
      <c r="AS84" s="91">
        <f t="shared" ref="AS84:AS95" si="65">V84/$E$9*100</f>
        <v>3.7905206659186708E-3</v>
      </c>
    </row>
    <row r="85" spans="2:45" ht="15.75" customHeight="1">
      <c r="B85" s="208" t="s">
        <v>250</v>
      </c>
      <c r="C85" s="194" t="s">
        <v>187</v>
      </c>
      <c r="D85" s="210" t="s">
        <v>259</v>
      </c>
      <c r="E85" s="18">
        <f t="shared" si="53"/>
        <v>6098</v>
      </c>
      <c r="F85" s="115">
        <v>776</v>
      </c>
      <c r="G85" s="115">
        <v>1110</v>
      </c>
      <c r="H85" s="115">
        <v>677</v>
      </c>
      <c r="I85" s="26">
        <v>414</v>
      </c>
      <c r="J85" s="247">
        <v>454</v>
      </c>
      <c r="M85" s="208" t="s">
        <v>250</v>
      </c>
      <c r="N85" s="194" t="s">
        <v>187</v>
      </c>
      <c r="O85" s="210" t="s">
        <v>259</v>
      </c>
      <c r="P85" s="115">
        <v>1101</v>
      </c>
      <c r="Q85" s="115">
        <v>517</v>
      </c>
      <c r="R85" s="115">
        <v>249</v>
      </c>
      <c r="S85" s="26">
        <v>218</v>
      </c>
      <c r="T85" s="115">
        <v>164</v>
      </c>
      <c r="U85" s="115">
        <v>274</v>
      </c>
      <c r="V85" s="247">
        <v>144</v>
      </c>
      <c r="X85" s="9"/>
      <c r="Y85" s="208" t="s">
        <v>250</v>
      </c>
      <c r="Z85" s="194" t="s">
        <v>187</v>
      </c>
      <c r="AA85" s="210" t="s">
        <v>259</v>
      </c>
      <c r="AB85" s="92">
        <f t="shared" ref="AB85:AB95" si="66">SUM(AC85:AG85)+SUM(AM85:AS85)</f>
        <v>0.66041700059348729</v>
      </c>
      <c r="AC85" s="90">
        <f t="shared" si="54"/>
        <v>8.4041258192939672E-2</v>
      </c>
      <c r="AD85" s="90">
        <f t="shared" si="55"/>
        <v>0.12021365540484928</v>
      </c>
      <c r="AE85" s="90">
        <f t="shared" si="56"/>
        <v>7.3319499737912575E-2</v>
      </c>
      <c r="AF85" s="90">
        <f t="shared" si="57"/>
        <v>4.4836444448295133E-2</v>
      </c>
      <c r="AG85" s="91">
        <f t="shared" si="58"/>
        <v>4.9168468066487898E-2</v>
      </c>
      <c r="AJ85" s="208" t="s">
        <v>250</v>
      </c>
      <c r="AK85" s="194" t="s">
        <v>187</v>
      </c>
      <c r="AL85" s="210" t="s">
        <v>259</v>
      </c>
      <c r="AM85" s="92">
        <f t="shared" si="59"/>
        <v>0.1192389500907559</v>
      </c>
      <c r="AN85" s="90">
        <f t="shared" si="60"/>
        <v>5.59914052651415E-2</v>
      </c>
      <c r="AO85" s="90">
        <f t="shared" si="61"/>
        <v>2.6966847023249974E-2</v>
      </c>
      <c r="AP85" s="90">
        <f t="shared" si="62"/>
        <v>2.3609528719150577E-2</v>
      </c>
      <c r="AQ85" s="90">
        <f t="shared" si="63"/>
        <v>1.7761296834590341E-2</v>
      </c>
      <c r="AR85" s="90">
        <f t="shared" si="64"/>
        <v>2.9674361784620452E-2</v>
      </c>
      <c r="AS85" s="91">
        <f t="shared" si="65"/>
        <v>1.5595285025493958E-2</v>
      </c>
    </row>
    <row r="86" spans="2:45" ht="15.75" customHeight="1">
      <c r="B86" s="208" t="s">
        <v>250</v>
      </c>
      <c r="C86" s="194" t="s">
        <v>189</v>
      </c>
      <c r="D86" s="210" t="s">
        <v>260</v>
      </c>
      <c r="E86" s="18">
        <f t="shared" si="53"/>
        <v>11820</v>
      </c>
      <c r="F86" s="115">
        <v>2869</v>
      </c>
      <c r="G86" s="115">
        <v>1453</v>
      </c>
      <c r="H86" s="115">
        <v>1153</v>
      </c>
      <c r="I86" s="26">
        <v>751</v>
      </c>
      <c r="J86" s="247">
        <v>859</v>
      </c>
      <c r="M86" s="208" t="s">
        <v>250</v>
      </c>
      <c r="N86" s="194" t="s">
        <v>189</v>
      </c>
      <c r="O86" s="210" t="s">
        <v>260</v>
      </c>
      <c r="P86" s="115">
        <v>2066</v>
      </c>
      <c r="Q86" s="115">
        <v>1083</v>
      </c>
      <c r="R86" s="115">
        <v>437</v>
      </c>
      <c r="S86" s="26">
        <v>347</v>
      </c>
      <c r="T86" s="115">
        <v>235</v>
      </c>
      <c r="U86" s="115">
        <v>357</v>
      </c>
      <c r="V86" s="247">
        <v>210</v>
      </c>
      <c r="X86" s="9"/>
      <c r="Y86" s="208" t="s">
        <v>250</v>
      </c>
      <c r="Z86" s="194" t="s">
        <v>189</v>
      </c>
      <c r="AA86" s="210" t="s">
        <v>260</v>
      </c>
      <c r="AB86" s="92">
        <f t="shared" si="66"/>
        <v>1.2801129791759625</v>
      </c>
      <c r="AC86" s="90">
        <f t="shared" si="54"/>
        <v>0.31071439401487616</v>
      </c>
      <c r="AD86" s="90">
        <f t="shared" si="55"/>
        <v>0.15736075793085225</v>
      </c>
      <c r="AE86" s="90">
        <f t="shared" si="56"/>
        <v>0.12487058079440648</v>
      </c>
      <c r="AF86" s="90">
        <f t="shared" si="57"/>
        <v>8.1333743431569197E-2</v>
      </c>
      <c r="AG86" s="91">
        <f t="shared" si="58"/>
        <v>9.3030207200689663E-2</v>
      </c>
      <c r="AJ86" s="208" t="s">
        <v>250</v>
      </c>
      <c r="AK86" s="194" t="s">
        <v>189</v>
      </c>
      <c r="AL86" s="210" t="s">
        <v>260</v>
      </c>
      <c r="AM86" s="92">
        <f t="shared" si="59"/>
        <v>0.22374901987965637</v>
      </c>
      <c r="AN86" s="90">
        <f t="shared" si="60"/>
        <v>0.11728953946256915</v>
      </c>
      <c r="AO86" s="90">
        <f t="shared" si="61"/>
        <v>4.732735802875597E-2</v>
      </c>
      <c r="AP86" s="90">
        <f t="shared" si="62"/>
        <v>3.7580304887822248E-2</v>
      </c>
      <c r="AQ86" s="90">
        <f t="shared" si="63"/>
        <v>2.5450638756882502E-2</v>
      </c>
      <c r="AR86" s="90">
        <f t="shared" si="64"/>
        <v>3.8663310792370439E-2</v>
      </c>
      <c r="AS86" s="91">
        <f t="shared" si="65"/>
        <v>2.2743123995512024E-2</v>
      </c>
    </row>
    <row r="87" spans="2:45" ht="15.75" customHeight="1">
      <c r="B87" s="208" t="s">
        <v>261</v>
      </c>
      <c r="C87" s="194" t="s">
        <v>170</v>
      </c>
      <c r="D87" s="210" t="s">
        <v>262</v>
      </c>
      <c r="E87" s="18">
        <f t="shared" si="53"/>
        <v>3891</v>
      </c>
      <c r="F87" s="115">
        <v>681</v>
      </c>
      <c r="G87" s="115">
        <v>357</v>
      </c>
      <c r="H87" s="115">
        <v>302</v>
      </c>
      <c r="I87" s="26">
        <v>229</v>
      </c>
      <c r="J87" s="247">
        <v>345</v>
      </c>
      <c r="M87" s="208" t="s">
        <v>261</v>
      </c>
      <c r="N87" s="194" t="s">
        <v>170</v>
      </c>
      <c r="O87" s="210" t="s">
        <v>262</v>
      </c>
      <c r="P87" s="115">
        <v>782</v>
      </c>
      <c r="Q87" s="115">
        <v>374</v>
      </c>
      <c r="R87" s="115">
        <v>189</v>
      </c>
      <c r="S87" s="26">
        <v>180</v>
      </c>
      <c r="T87" s="115">
        <v>146</v>
      </c>
      <c r="U87" s="115">
        <v>224</v>
      </c>
      <c r="V87" s="247">
        <v>82</v>
      </c>
      <c r="X87" s="9"/>
      <c r="Y87" s="208" t="s">
        <v>261</v>
      </c>
      <c r="Z87" s="194" t="s">
        <v>170</v>
      </c>
      <c r="AA87" s="210" t="s">
        <v>262</v>
      </c>
      <c r="AB87" s="92">
        <f t="shared" si="66"/>
        <v>0.42139759745970129</v>
      </c>
      <c r="AC87" s="90">
        <f t="shared" si="54"/>
        <v>7.3752702099731837E-2</v>
      </c>
      <c r="AD87" s="90">
        <f t="shared" si="55"/>
        <v>3.8663310792370439E-2</v>
      </c>
      <c r="AE87" s="90">
        <f t="shared" si="56"/>
        <v>3.2706778317355384E-2</v>
      </c>
      <c r="AF87" s="90">
        <f t="shared" si="57"/>
        <v>2.4800835214153584E-2</v>
      </c>
      <c r="AG87" s="91">
        <f t="shared" si="58"/>
        <v>3.736370370691261E-2</v>
      </c>
      <c r="AJ87" s="208" t="s">
        <v>261</v>
      </c>
      <c r="AK87" s="194" t="s">
        <v>170</v>
      </c>
      <c r="AL87" s="210" t="s">
        <v>262</v>
      </c>
      <c r="AM87" s="92">
        <f t="shared" si="59"/>
        <v>8.469106173566858E-2</v>
      </c>
      <c r="AN87" s="90">
        <f t="shared" si="60"/>
        <v>4.0504420830102361E-2</v>
      </c>
      <c r="AO87" s="90">
        <f t="shared" si="61"/>
        <v>2.0468811595960822E-2</v>
      </c>
      <c r="AP87" s="90">
        <f t="shared" si="62"/>
        <v>1.949410628186745E-2</v>
      </c>
      <c r="AQ87" s="90">
        <f t="shared" si="63"/>
        <v>1.5811886206403596E-2</v>
      </c>
      <c r="AR87" s="90">
        <f t="shared" si="64"/>
        <v>2.4259332261879492E-2</v>
      </c>
      <c r="AS87" s="91">
        <f t="shared" si="65"/>
        <v>8.8806484172951703E-3</v>
      </c>
    </row>
    <row r="88" spans="2:45" ht="15.75" customHeight="1">
      <c r="B88" s="208" t="s">
        <v>261</v>
      </c>
      <c r="C88" s="194" t="s">
        <v>172</v>
      </c>
      <c r="D88" s="210" t="s">
        <v>263</v>
      </c>
      <c r="E88" s="18">
        <f t="shared" si="53"/>
        <v>6219</v>
      </c>
      <c r="F88" s="115">
        <v>1134</v>
      </c>
      <c r="G88" s="115">
        <v>649</v>
      </c>
      <c r="H88" s="115">
        <v>543</v>
      </c>
      <c r="I88" s="26">
        <v>377</v>
      </c>
      <c r="J88" s="247">
        <v>469</v>
      </c>
      <c r="M88" s="208" t="s">
        <v>261</v>
      </c>
      <c r="N88" s="194" t="s">
        <v>172</v>
      </c>
      <c r="O88" s="210" t="s">
        <v>263</v>
      </c>
      <c r="P88" s="115">
        <v>978</v>
      </c>
      <c r="Q88" s="115">
        <v>615</v>
      </c>
      <c r="R88" s="115">
        <v>258</v>
      </c>
      <c r="S88" s="26">
        <v>226</v>
      </c>
      <c r="T88" s="115">
        <v>149</v>
      </c>
      <c r="U88" s="115">
        <v>346</v>
      </c>
      <c r="V88" s="247">
        <v>475</v>
      </c>
      <c r="X88" s="9"/>
      <c r="Y88" s="208" t="s">
        <v>261</v>
      </c>
      <c r="Z88" s="194" t="s">
        <v>172</v>
      </c>
      <c r="AA88" s="210" t="s">
        <v>263</v>
      </c>
      <c r="AB88" s="92">
        <f t="shared" si="66"/>
        <v>0.67352137203852047</v>
      </c>
      <c r="AC88" s="90">
        <f t="shared" si="54"/>
        <v>0.12281286957576491</v>
      </c>
      <c r="AD88" s="90">
        <f t="shared" si="55"/>
        <v>7.0287083205177625E-2</v>
      </c>
      <c r="AE88" s="90">
        <f t="shared" si="56"/>
        <v>5.8807220616966804E-2</v>
      </c>
      <c r="AF88" s="90">
        <f t="shared" si="57"/>
        <v>4.0829322601466822E-2</v>
      </c>
      <c r="AG88" s="91">
        <f t="shared" si="58"/>
        <v>5.0792976923310189E-2</v>
      </c>
      <c r="AJ88" s="208" t="s">
        <v>261</v>
      </c>
      <c r="AK88" s="194" t="s">
        <v>172</v>
      </c>
      <c r="AL88" s="210" t="s">
        <v>263</v>
      </c>
      <c r="AM88" s="92">
        <f t="shared" si="59"/>
        <v>0.10591797746481314</v>
      </c>
      <c r="AN88" s="90">
        <f t="shared" si="60"/>
        <v>6.6604863129713782E-2</v>
      </c>
      <c r="AO88" s="90">
        <f t="shared" si="61"/>
        <v>2.7941552337343342E-2</v>
      </c>
      <c r="AP88" s="90">
        <f t="shared" si="62"/>
        <v>2.447593344278913E-2</v>
      </c>
      <c r="AQ88" s="90">
        <f t="shared" si="63"/>
        <v>1.6136787977768054E-2</v>
      </c>
      <c r="AR88" s="90">
        <f t="shared" si="64"/>
        <v>3.7472004297367432E-2</v>
      </c>
      <c r="AS88" s="91">
        <f t="shared" si="65"/>
        <v>5.1442780466039097E-2</v>
      </c>
    </row>
    <row r="89" spans="2:45" ht="15.75" customHeight="1">
      <c r="B89" s="208" t="s">
        <v>261</v>
      </c>
      <c r="C89" s="194" t="s">
        <v>174</v>
      </c>
      <c r="D89" s="210" t="s">
        <v>264</v>
      </c>
      <c r="E89" s="18">
        <f t="shared" si="53"/>
        <v>3413</v>
      </c>
      <c r="F89" s="115">
        <v>406</v>
      </c>
      <c r="G89" s="115">
        <v>445</v>
      </c>
      <c r="H89" s="115">
        <v>285</v>
      </c>
      <c r="I89" s="26">
        <v>233</v>
      </c>
      <c r="J89" s="247">
        <v>313</v>
      </c>
      <c r="M89" s="208" t="s">
        <v>261</v>
      </c>
      <c r="N89" s="194" t="s">
        <v>174</v>
      </c>
      <c r="O89" s="210" t="s">
        <v>264</v>
      </c>
      <c r="P89" s="115">
        <v>619</v>
      </c>
      <c r="Q89" s="115">
        <v>307</v>
      </c>
      <c r="R89" s="115">
        <v>149</v>
      </c>
      <c r="S89" s="26">
        <v>168</v>
      </c>
      <c r="T89" s="115">
        <v>118</v>
      </c>
      <c r="U89" s="115">
        <v>274</v>
      </c>
      <c r="V89" s="247">
        <v>96</v>
      </c>
      <c r="X89" s="9"/>
      <c r="Y89" s="208" t="s">
        <v>261</v>
      </c>
      <c r="Z89" s="194" t="s">
        <v>174</v>
      </c>
      <c r="AA89" s="210" t="s">
        <v>264</v>
      </c>
      <c r="AB89" s="92">
        <f t="shared" si="66"/>
        <v>0.36962991522229782</v>
      </c>
      <c r="AC89" s="90">
        <f t="shared" si="54"/>
        <v>4.397003972465658E-2</v>
      </c>
      <c r="AD89" s="90">
        <f t="shared" si="55"/>
        <v>4.819376275239453E-2</v>
      </c>
      <c r="AE89" s="90">
        <f t="shared" si="56"/>
        <v>3.0865668279623462E-2</v>
      </c>
      <c r="AF89" s="90">
        <f t="shared" si="57"/>
        <v>2.5234037575972867E-2</v>
      </c>
      <c r="AG89" s="91">
        <f t="shared" si="58"/>
        <v>3.3898084812358398E-2</v>
      </c>
      <c r="AJ89" s="208" t="s">
        <v>261</v>
      </c>
      <c r="AK89" s="194" t="s">
        <v>174</v>
      </c>
      <c r="AL89" s="210" t="s">
        <v>264</v>
      </c>
      <c r="AM89" s="92">
        <f t="shared" si="59"/>
        <v>6.7038065491533058E-2</v>
      </c>
      <c r="AN89" s="90">
        <f t="shared" si="60"/>
        <v>3.3248281269629483E-2</v>
      </c>
      <c r="AO89" s="90">
        <f t="shared" si="61"/>
        <v>1.6136787977768054E-2</v>
      </c>
      <c r="AP89" s="90">
        <f t="shared" si="62"/>
        <v>1.8194499196409621E-2</v>
      </c>
      <c r="AQ89" s="90">
        <f t="shared" si="63"/>
        <v>1.2779469673668661E-2</v>
      </c>
      <c r="AR89" s="90">
        <f t="shared" si="64"/>
        <v>2.9674361784620452E-2</v>
      </c>
      <c r="AS89" s="91">
        <f t="shared" si="65"/>
        <v>1.0396856683662638E-2</v>
      </c>
    </row>
    <row r="90" spans="2:45" ht="15.75" customHeight="1">
      <c r="B90" s="208" t="s">
        <v>261</v>
      </c>
      <c r="C90" s="194" t="s">
        <v>176</v>
      </c>
      <c r="D90" s="210" t="s">
        <v>265</v>
      </c>
      <c r="E90" s="18">
        <f t="shared" si="53"/>
        <v>4395</v>
      </c>
      <c r="F90" s="115">
        <v>590</v>
      </c>
      <c r="G90" s="115">
        <v>350</v>
      </c>
      <c r="H90" s="115">
        <v>309</v>
      </c>
      <c r="I90" s="26">
        <v>247</v>
      </c>
      <c r="J90" s="247">
        <v>297</v>
      </c>
      <c r="M90" s="208" t="s">
        <v>261</v>
      </c>
      <c r="N90" s="194" t="s">
        <v>176</v>
      </c>
      <c r="O90" s="210" t="s">
        <v>265</v>
      </c>
      <c r="P90" s="115">
        <v>879</v>
      </c>
      <c r="Q90" s="115">
        <v>532</v>
      </c>
      <c r="R90" s="115">
        <v>281</v>
      </c>
      <c r="S90" s="26">
        <v>335</v>
      </c>
      <c r="T90" s="115">
        <v>178</v>
      </c>
      <c r="U90" s="115">
        <v>336</v>
      </c>
      <c r="V90" s="247">
        <v>61</v>
      </c>
      <c r="X90" s="9"/>
      <c r="Y90" s="208" t="s">
        <v>261</v>
      </c>
      <c r="Z90" s="194" t="s">
        <v>176</v>
      </c>
      <c r="AA90" s="210" t="s">
        <v>265</v>
      </c>
      <c r="AB90" s="92">
        <f t="shared" si="66"/>
        <v>0.47598109504893027</v>
      </c>
      <c r="AC90" s="90">
        <f t="shared" si="54"/>
        <v>6.3897348368343307E-2</v>
      </c>
      <c r="AD90" s="90">
        <f t="shared" si="55"/>
        <v>3.7905206659186709E-2</v>
      </c>
      <c r="AE90" s="90">
        <f t="shared" si="56"/>
        <v>3.3464882450539121E-2</v>
      </c>
      <c r="AF90" s="90">
        <f t="shared" si="57"/>
        <v>2.6750245842340332E-2</v>
      </c>
      <c r="AG90" s="91">
        <f t="shared" si="58"/>
        <v>3.2165275365081292E-2</v>
      </c>
      <c r="AJ90" s="208" t="s">
        <v>261</v>
      </c>
      <c r="AK90" s="194" t="s">
        <v>176</v>
      </c>
      <c r="AL90" s="210" t="s">
        <v>265</v>
      </c>
      <c r="AM90" s="92">
        <f t="shared" si="59"/>
        <v>9.5196219009786046E-2</v>
      </c>
      <c r="AN90" s="90">
        <f t="shared" si="60"/>
        <v>5.761591412196379E-2</v>
      </c>
      <c r="AO90" s="90">
        <f t="shared" si="61"/>
        <v>3.0432465917804182E-2</v>
      </c>
      <c r="AP90" s="90">
        <f t="shared" si="62"/>
        <v>3.6280697802364419E-2</v>
      </c>
      <c r="AQ90" s="90">
        <f t="shared" si="63"/>
        <v>1.9277505100957812E-2</v>
      </c>
      <c r="AR90" s="90">
        <f t="shared" si="64"/>
        <v>3.6388998392819241E-2</v>
      </c>
      <c r="AS90" s="91">
        <f t="shared" si="65"/>
        <v>6.6063360177439695E-3</v>
      </c>
    </row>
    <row r="91" spans="2:45" ht="15.75" customHeight="1">
      <c r="B91" s="208" t="s">
        <v>261</v>
      </c>
      <c r="C91" s="194" t="s">
        <v>178</v>
      </c>
      <c r="D91" s="210" t="s">
        <v>266</v>
      </c>
      <c r="E91" s="18">
        <f t="shared" si="53"/>
        <v>4054</v>
      </c>
      <c r="F91" s="115">
        <v>569</v>
      </c>
      <c r="G91" s="115">
        <v>491</v>
      </c>
      <c r="H91" s="115">
        <v>398</v>
      </c>
      <c r="I91" s="26">
        <v>226</v>
      </c>
      <c r="J91" s="247">
        <v>278</v>
      </c>
      <c r="M91" s="208" t="s">
        <v>261</v>
      </c>
      <c r="N91" s="194" t="s">
        <v>178</v>
      </c>
      <c r="O91" s="210" t="s">
        <v>266</v>
      </c>
      <c r="P91" s="115">
        <v>649</v>
      </c>
      <c r="Q91" s="115">
        <v>467</v>
      </c>
      <c r="R91" s="115">
        <v>264</v>
      </c>
      <c r="S91" s="26">
        <v>278</v>
      </c>
      <c r="T91" s="115">
        <v>132</v>
      </c>
      <c r="U91" s="115">
        <v>249</v>
      </c>
      <c r="V91" s="247">
        <v>53</v>
      </c>
      <c r="X91" s="9"/>
      <c r="Y91" s="208" t="s">
        <v>261</v>
      </c>
      <c r="Z91" s="194" t="s">
        <v>178</v>
      </c>
      <c r="AA91" s="210" t="s">
        <v>266</v>
      </c>
      <c r="AB91" s="92">
        <f t="shared" si="66"/>
        <v>0.43905059370383681</v>
      </c>
      <c r="AC91" s="90">
        <f t="shared" si="54"/>
        <v>6.1623035968792102E-2</v>
      </c>
      <c r="AD91" s="90">
        <f t="shared" si="55"/>
        <v>5.317558991331621E-2</v>
      </c>
      <c r="AE91" s="90">
        <f t="shared" si="56"/>
        <v>4.3103635001018027E-2</v>
      </c>
      <c r="AF91" s="90">
        <f t="shared" si="57"/>
        <v>2.447593344278913E-2</v>
      </c>
      <c r="AG91" s="91">
        <f t="shared" si="58"/>
        <v>3.0107564146439725E-2</v>
      </c>
      <c r="AJ91" s="208" t="s">
        <v>261</v>
      </c>
      <c r="AK91" s="194" t="s">
        <v>178</v>
      </c>
      <c r="AL91" s="210" t="s">
        <v>266</v>
      </c>
      <c r="AM91" s="92">
        <f t="shared" si="59"/>
        <v>7.0287083205177625E-2</v>
      </c>
      <c r="AN91" s="90">
        <f t="shared" si="60"/>
        <v>5.0576375742400544E-2</v>
      </c>
      <c r="AO91" s="90">
        <f t="shared" si="61"/>
        <v>2.859135588007226E-2</v>
      </c>
      <c r="AP91" s="90">
        <f t="shared" si="62"/>
        <v>3.0107564146439725E-2</v>
      </c>
      <c r="AQ91" s="90">
        <f t="shared" si="63"/>
        <v>1.429567794003613E-2</v>
      </c>
      <c r="AR91" s="90">
        <f t="shared" si="64"/>
        <v>2.6966847023249974E-2</v>
      </c>
      <c r="AS91" s="91">
        <f t="shared" si="65"/>
        <v>5.7399312941054156E-3</v>
      </c>
    </row>
    <row r="92" spans="2:45" ht="15.75" customHeight="1">
      <c r="B92" s="208" t="s">
        <v>261</v>
      </c>
      <c r="C92" s="194" t="s">
        <v>180</v>
      </c>
      <c r="D92" s="210" t="s">
        <v>267</v>
      </c>
      <c r="E92" s="18">
        <f t="shared" si="53"/>
        <v>3667</v>
      </c>
      <c r="F92" s="115">
        <v>519</v>
      </c>
      <c r="G92" s="115">
        <v>377</v>
      </c>
      <c r="H92" s="115">
        <v>354</v>
      </c>
      <c r="I92" s="26">
        <v>266</v>
      </c>
      <c r="J92" s="247">
        <v>311</v>
      </c>
      <c r="M92" s="208" t="s">
        <v>261</v>
      </c>
      <c r="N92" s="194" t="s">
        <v>180</v>
      </c>
      <c r="O92" s="210" t="s">
        <v>267</v>
      </c>
      <c r="P92" s="115">
        <v>724</v>
      </c>
      <c r="Q92" s="115">
        <v>371</v>
      </c>
      <c r="R92" s="115">
        <v>189</v>
      </c>
      <c r="S92" s="26">
        <v>203</v>
      </c>
      <c r="T92" s="115">
        <v>120</v>
      </c>
      <c r="U92" s="115">
        <v>210</v>
      </c>
      <c r="V92" s="247">
        <v>23</v>
      </c>
      <c r="X92" s="9"/>
      <c r="Y92" s="208" t="s">
        <v>261</v>
      </c>
      <c r="Z92" s="194" t="s">
        <v>180</v>
      </c>
      <c r="AA92" s="210" t="s">
        <v>267</v>
      </c>
      <c r="AB92" s="92">
        <f t="shared" si="66"/>
        <v>0.3971382651978218</v>
      </c>
      <c r="AC92" s="90">
        <f t="shared" si="54"/>
        <v>5.6208006446051145E-2</v>
      </c>
      <c r="AD92" s="90">
        <f t="shared" si="55"/>
        <v>4.0829322601466822E-2</v>
      </c>
      <c r="AE92" s="90">
        <f t="shared" si="56"/>
        <v>3.8338409021005979E-2</v>
      </c>
      <c r="AF92" s="90">
        <f t="shared" si="57"/>
        <v>2.8807957060981895E-2</v>
      </c>
      <c r="AG92" s="91">
        <f t="shared" si="58"/>
        <v>3.368148363144876E-2</v>
      </c>
      <c r="AJ92" s="208" t="s">
        <v>261</v>
      </c>
      <c r="AK92" s="194" t="s">
        <v>180</v>
      </c>
      <c r="AL92" s="210" t="s">
        <v>267</v>
      </c>
      <c r="AM92" s="92">
        <f t="shared" si="59"/>
        <v>7.8409627489289077E-2</v>
      </c>
      <c r="AN92" s="90">
        <f t="shared" si="60"/>
        <v>4.0179519058737907E-2</v>
      </c>
      <c r="AO92" s="90">
        <f t="shared" si="61"/>
        <v>2.0468811595960822E-2</v>
      </c>
      <c r="AP92" s="90">
        <f t="shared" si="62"/>
        <v>2.198501986232829E-2</v>
      </c>
      <c r="AQ92" s="90">
        <f t="shared" si="63"/>
        <v>1.2996070854578299E-2</v>
      </c>
      <c r="AR92" s="90">
        <f t="shared" si="64"/>
        <v>2.2743123995512024E-2</v>
      </c>
      <c r="AS92" s="91">
        <f t="shared" si="65"/>
        <v>2.4909135804608404E-3</v>
      </c>
    </row>
    <row r="93" spans="2:45" ht="15.75" customHeight="1">
      <c r="B93" s="208" t="s">
        <v>261</v>
      </c>
      <c r="C93" s="194" t="s">
        <v>182</v>
      </c>
      <c r="D93" s="210" t="s">
        <v>268</v>
      </c>
      <c r="E93" s="18">
        <f t="shared" si="53"/>
        <v>4284</v>
      </c>
      <c r="F93" s="115">
        <v>612</v>
      </c>
      <c r="G93" s="115">
        <v>476</v>
      </c>
      <c r="H93" s="115">
        <v>388</v>
      </c>
      <c r="I93" s="26">
        <v>263</v>
      </c>
      <c r="J93" s="247">
        <v>340</v>
      </c>
      <c r="M93" s="208" t="s">
        <v>261</v>
      </c>
      <c r="N93" s="194" t="s">
        <v>182</v>
      </c>
      <c r="O93" s="210" t="s">
        <v>268</v>
      </c>
      <c r="P93" s="115">
        <v>846</v>
      </c>
      <c r="Q93" s="115">
        <v>469</v>
      </c>
      <c r="R93" s="115">
        <v>240</v>
      </c>
      <c r="S93" s="26">
        <v>254</v>
      </c>
      <c r="T93" s="115">
        <v>123</v>
      </c>
      <c r="U93" s="115">
        <v>253</v>
      </c>
      <c r="V93" s="247">
        <v>20</v>
      </c>
      <c r="X93" s="9"/>
      <c r="Y93" s="208" t="s">
        <v>261</v>
      </c>
      <c r="Z93" s="194" t="s">
        <v>182</v>
      </c>
      <c r="AA93" s="210" t="s">
        <v>268</v>
      </c>
      <c r="AB93" s="92">
        <f t="shared" si="66"/>
        <v>0.46395972950844533</v>
      </c>
      <c r="AC93" s="90">
        <f t="shared" si="54"/>
        <v>6.6279961358349335E-2</v>
      </c>
      <c r="AD93" s="90">
        <f t="shared" si="55"/>
        <v>5.1551081056493919E-2</v>
      </c>
      <c r="AE93" s="90">
        <f t="shared" si="56"/>
        <v>4.2020629096469836E-2</v>
      </c>
      <c r="AF93" s="90">
        <f t="shared" si="57"/>
        <v>2.8483055289617441E-2</v>
      </c>
      <c r="AG93" s="91">
        <f t="shared" si="58"/>
        <v>3.6822200754638518E-2</v>
      </c>
      <c r="AJ93" s="208" t="s">
        <v>261</v>
      </c>
      <c r="AK93" s="194" t="s">
        <v>182</v>
      </c>
      <c r="AL93" s="210" t="s">
        <v>268</v>
      </c>
      <c r="AM93" s="92">
        <f t="shared" si="59"/>
        <v>9.1622299524777018E-2</v>
      </c>
      <c r="AN93" s="90">
        <f t="shared" si="60"/>
        <v>5.0792976923310189E-2</v>
      </c>
      <c r="AO93" s="90">
        <f t="shared" si="61"/>
        <v>2.5992141709156598E-2</v>
      </c>
      <c r="AP93" s="90">
        <f t="shared" si="62"/>
        <v>2.7508349975524069E-2</v>
      </c>
      <c r="AQ93" s="90">
        <f t="shared" si="63"/>
        <v>1.3320972625942756E-2</v>
      </c>
      <c r="AR93" s="90">
        <f t="shared" si="64"/>
        <v>2.740004938506925E-2</v>
      </c>
      <c r="AS93" s="91">
        <f t="shared" si="65"/>
        <v>2.1660118090963834E-3</v>
      </c>
    </row>
    <row r="94" spans="2:45" ht="15.75" customHeight="1">
      <c r="B94" s="208" t="s">
        <v>261</v>
      </c>
      <c r="C94" s="194" t="s">
        <v>184</v>
      </c>
      <c r="D94" s="210" t="s">
        <v>269</v>
      </c>
      <c r="E94" s="18">
        <f t="shared" si="53"/>
        <v>21544</v>
      </c>
      <c r="F94" s="115">
        <v>4664</v>
      </c>
      <c r="G94" s="115">
        <v>2547</v>
      </c>
      <c r="H94" s="115">
        <v>2300</v>
      </c>
      <c r="I94" s="26">
        <v>1670</v>
      </c>
      <c r="J94" s="247">
        <v>1964</v>
      </c>
      <c r="M94" s="208" t="s">
        <v>261</v>
      </c>
      <c r="N94" s="194" t="s">
        <v>184</v>
      </c>
      <c r="O94" s="210" t="s">
        <v>269</v>
      </c>
      <c r="P94" s="115">
        <v>4147</v>
      </c>
      <c r="Q94" s="115">
        <v>1949</v>
      </c>
      <c r="R94" s="115">
        <v>819</v>
      </c>
      <c r="S94" s="26">
        <v>541</v>
      </c>
      <c r="T94" s="115">
        <v>239</v>
      </c>
      <c r="U94" s="115">
        <v>363</v>
      </c>
      <c r="V94" s="247">
        <v>341</v>
      </c>
      <c r="X94" s="9"/>
      <c r="Y94" s="208" t="s">
        <v>261</v>
      </c>
      <c r="Z94" s="194" t="s">
        <v>184</v>
      </c>
      <c r="AA94" s="210" t="s">
        <v>269</v>
      </c>
      <c r="AB94" s="92">
        <f t="shared" si="66"/>
        <v>2.333227920758624</v>
      </c>
      <c r="AC94" s="90">
        <f t="shared" si="54"/>
        <v>0.50511395388127656</v>
      </c>
      <c r="AD94" s="90">
        <f t="shared" si="55"/>
        <v>0.27584160388842438</v>
      </c>
      <c r="AE94" s="90">
        <f t="shared" si="56"/>
        <v>0.24909135804608409</v>
      </c>
      <c r="AF94" s="90">
        <f t="shared" si="57"/>
        <v>0.18086198605954798</v>
      </c>
      <c r="AG94" s="91">
        <f t="shared" si="58"/>
        <v>0.21270235965326484</v>
      </c>
      <c r="AJ94" s="208" t="s">
        <v>261</v>
      </c>
      <c r="AK94" s="194" t="s">
        <v>184</v>
      </c>
      <c r="AL94" s="210" t="s">
        <v>269</v>
      </c>
      <c r="AM94" s="92">
        <f t="shared" si="59"/>
        <v>0.44912254861613504</v>
      </c>
      <c r="AN94" s="90">
        <f t="shared" si="60"/>
        <v>0.21107785079644256</v>
      </c>
      <c r="AO94" s="90">
        <f t="shared" si="61"/>
        <v>8.8698183582496898E-2</v>
      </c>
      <c r="AP94" s="90">
        <f t="shared" si="62"/>
        <v>5.8590619436057166E-2</v>
      </c>
      <c r="AQ94" s="90">
        <f t="shared" si="63"/>
        <v>2.5883841118701782E-2</v>
      </c>
      <c r="AR94" s="90">
        <f t="shared" si="64"/>
        <v>3.9313114335099354E-2</v>
      </c>
      <c r="AS94" s="91">
        <f t="shared" si="65"/>
        <v>3.6930501345093333E-2</v>
      </c>
    </row>
    <row r="95" spans="2:45" ht="15.75" customHeight="1">
      <c r="B95" s="212" t="s">
        <v>261</v>
      </c>
      <c r="C95" s="213" t="s">
        <v>187</v>
      </c>
      <c r="D95" s="214" t="s">
        <v>270</v>
      </c>
      <c r="E95" s="71">
        <f t="shared" si="53"/>
        <v>11501</v>
      </c>
      <c r="F95" s="215">
        <v>2405</v>
      </c>
      <c r="G95" s="215">
        <v>1472</v>
      </c>
      <c r="H95" s="215">
        <v>1235</v>
      </c>
      <c r="I95" s="249">
        <v>774</v>
      </c>
      <c r="J95" s="248">
        <v>1235</v>
      </c>
      <c r="M95" s="212" t="s">
        <v>261</v>
      </c>
      <c r="N95" s="213" t="s">
        <v>187</v>
      </c>
      <c r="O95" s="214" t="s">
        <v>270</v>
      </c>
      <c r="P95" s="215">
        <v>2039</v>
      </c>
      <c r="Q95" s="215">
        <v>1011</v>
      </c>
      <c r="R95" s="215">
        <v>495</v>
      </c>
      <c r="S95" s="249">
        <v>351</v>
      </c>
      <c r="T95" s="215">
        <v>159</v>
      </c>
      <c r="U95" s="215">
        <v>298</v>
      </c>
      <c r="V95" s="248">
        <v>27</v>
      </c>
      <c r="X95" s="9"/>
      <c r="Y95" s="212" t="s">
        <v>261</v>
      </c>
      <c r="Z95" s="213" t="s">
        <v>187</v>
      </c>
      <c r="AA95" s="214" t="s">
        <v>270</v>
      </c>
      <c r="AB95" s="159">
        <f t="shared" si="66"/>
        <v>1.2455650908208751</v>
      </c>
      <c r="AC95" s="157">
        <f t="shared" si="54"/>
        <v>0.26046292004384008</v>
      </c>
      <c r="AD95" s="157">
        <f t="shared" si="55"/>
        <v>0.15941846914949379</v>
      </c>
      <c r="AE95" s="157">
        <f t="shared" si="56"/>
        <v>0.13375122921170166</v>
      </c>
      <c r="AF95" s="157">
        <f t="shared" si="57"/>
        <v>8.3824657012030027E-2</v>
      </c>
      <c r="AG95" s="158">
        <f t="shared" si="58"/>
        <v>0.13375122921170166</v>
      </c>
      <c r="AJ95" s="212" t="s">
        <v>261</v>
      </c>
      <c r="AK95" s="213" t="s">
        <v>187</v>
      </c>
      <c r="AL95" s="214" t="s">
        <v>270</v>
      </c>
      <c r="AM95" s="159">
        <f t="shared" si="59"/>
        <v>0.22082490393737628</v>
      </c>
      <c r="AN95" s="157">
        <f t="shared" si="60"/>
        <v>0.10949189694982218</v>
      </c>
      <c r="AO95" s="157">
        <f t="shared" si="61"/>
        <v>5.3608792275135479E-2</v>
      </c>
      <c r="AP95" s="157">
        <f t="shared" si="62"/>
        <v>3.8013507249641525E-2</v>
      </c>
      <c r="AQ95" s="157">
        <f t="shared" si="63"/>
        <v>1.7219793882316245E-2</v>
      </c>
      <c r="AR95" s="157">
        <f t="shared" si="64"/>
        <v>3.2273575955536107E-2</v>
      </c>
      <c r="AS95" s="158">
        <f t="shared" si="65"/>
        <v>2.9241159422801173E-3</v>
      </c>
    </row>
    <row r="96" spans="2:45" ht="6.75" customHeight="1">
      <c r="X96" s="9"/>
      <c r="Y96" s="7"/>
      <c r="Z96" s="7"/>
    </row>
    <row r="97" spans="2:37" ht="15.75" customHeight="1">
      <c r="B97" s="156" t="s">
        <v>155</v>
      </c>
      <c r="M97" s="156" t="s">
        <v>155</v>
      </c>
      <c r="N97" s="7"/>
      <c r="X97" s="9"/>
      <c r="Y97" s="156" t="s">
        <v>155</v>
      </c>
      <c r="Z97" s="7"/>
      <c r="AJ97" s="156" t="s">
        <v>155</v>
      </c>
      <c r="AK97" s="7"/>
    </row>
    <row r="98" spans="2:37" ht="15.75" customHeight="1">
      <c r="B98" s="155" t="s">
        <v>156</v>
      </c>
      <c r="M98" s="155" t="s">
        <v>156</v>
      </c>
      <c r="N98" s="7"/>
      <c r="X98" s="9"/>
      <c r="Y98" s="155" t="s">
        <v>156</v>
      </c>
      <c r="Z98" s="7"/>
      <c r="AJ98" s="155" t="s">
        <v>156</v>
      </c>
      <c r="AK98" s="7"/>
    </row>
    <row r="99" spans="2:37" ht="15.75" customHeight="1">
      <c r="B99" s="156" t="s">
        <v>288</v>
      </c>
      <c r="M99" s="156" t="s">
        <v>288</v>
      </c>
      <c r="N99" s="7"/>
      <c r="X99" s="9"/>
      <c r="Y99" s="156" t="s">
        <v>288</v>
      </c>
      <c r="Z99" s="7"/>
      <c r="AJ99" s="156" t="s">
        <v>288</v>
      </c>
      <c r="AK99" s="7"/>
    </row>
    <row r="100" spans="2:37" ht="15.75" customHeight="1">
      <c r="B100" s="155" t="s">
        <v>290</v>
      </c>
      <c r="M100" s="155" t="s">
        <v>290</v>
      </c>
      <c r="N100" s="7"/>
      <c r="X100" s="9"/>
      <c r="Y100" s="155" t="s">
        <v>290</v>
      </c>
      <c r="Z100" s="7"/>
      <c r="AJ100" s="155" t="s">
        <v>290</v>
      </c>
      <c r="AK100" s="7"/>
    </row>
    <row r="101" spans="2:37" ht="15.75" customHeight="1">
      <c r="B101" s="6"/>
      <c r="X101" s="9"/>
      <c r="Z101" s="7"/>
    </row>
  </sheetData>
  <mergeCells count="8">
    <mergeCell ref="AB5:AG5"/>
    <mergeCell ref="AM5:AR5"/>
    <mergeCell ref="AD7:AE7"/>
    <mergeCell ref="AO7:AP7"/>
    <mergeCell ref="E5:J5"/>
    <mergeCell ref="G7:H7"/>
    <mergeCell ref="R7:S7"/>
    <mergeCell ref="P5:V5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37" orientation="portrait" useFirstPageNumber="1" horizontalDpi="300" verticalDpi="300" r:id="rId1"/>
  <headerFooter>
    <oddFooter>&amp;CIV-1-&amp;P</oddFooter>
  </headerFooter>
  <rowBreaks count="1" manualBreakCount="1">
    <brk id="53" max="16383" man="1"/>
  </rowBreaks>
  <colBreaks count="1" manualBreakCount="1">
    <brk id="34" max="1048575" man="1"/>
  </colBreaks>
  <ignoredErrors>
    <ignoredError sqref="Y19:Z95 AJ19:AK95 B19:C95 M19:N95" numberStoredAsText="1"/>
    <ignoredError sqref="AC10:AG10 AB9:AB95 AC9:AG9 AC18:AG18 AC11:AG17 AC19:AG95 AM9:AS17 AM19:AS94 AM95:AS95" evalError="1"/>
    <ignoredError sqref="F11:J17 P11:V1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showGridLines="0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10" width="11.33203125" style="6" customWidth="1"/>
    <col min="11" max="14" width="2.6640625" style="6" customWidth="1"/>
    <col min="15" max="15" width="21.6640625" style="6" customWidth="1"/>
    <col min="16" max="21" width="11.33203125" style="6" customWidth="1"/>
    <col min="22" max="22" width="2.6640625" style="7" customWidth="1"/>
    <col min="23" max="33" width="9.1328125" style="9"/>
    <col min="34" max="16384" width="9.1328125" style="7"/>
  </cols>
  <sheetData>
    <row r="1" spans="2:31">
      <c r="E1" s="13"/>
    </row>
    <row r="2" spans="2:31" ht="18" customHeight="1">
      <c r="D2" s="16" t="s">
        <v>335</v>
      </c>
      <c r="E2" s="16"/>
      <c r="F2" s="16"/>
      <c r="G2" s="16"/>
      <c r="H2" s="16"/>
      <c r="I2" s="16"/>
      <c r="J2" s="16"/>
      <c r="K2" s="15"/>
      <c r="L2" s="15"/>
      <c r="M2" s="15"/>
      <c r="N2" s="15"/>
      <c r="O2" s="16" t="s">
        <v>336</v>
      </c>
      <c r="P2" s="16"/>
      <c r="Q2" s="16"/>
      <c r="R2" s="16"/>
      <c r="S2" s="16"/>
      <c r="T2" s="16"/>
      <c r="U2" s="16"/>
    </row>
    <row r="3" spans="2:31" ht="18" customHeight="1">
      <c r="D3" s="16" t="s">
        <v>26</v>
      </c>
      <c r="E3" s="16"/>
      <c r="F3" s="16"/>
      <c r="G3" s="16"/>
      <c r="H3" s="16"/>
      <c r="I3" s="16"/>
      <c r="J3" s="16"/>
      <c r="K3" s="15"/>
      <c r="L3" s="15"/>
      <c r="M3" s="15"/>
      <c r="N3" s="15"/>
      <c r="O3" s="16" t="s">
        <v>26</v>
      </c>
      <c r="P3" s="16"/>
      <c r="Q3" s="16"/>
      <c r="R3" s="16"/>
      <c r="S3" s="16"/>
      <c r="T3" s="16"/>
      <c r="U3" s="16"/>
    </row>
    <row r="4" spans="2:31">
      <c r="D4" s="16"/>
      <c r="E4" s="16"/>
      <c r="F4" s="16"/>
      <c r="G4" s="16"/>
      <c r="H4" s="16"/>
      <c r="I4" s="16"/>
      <c r="J4" s="17"/>
      <c r="K4" s="15"/>
      <c r="L4" s="15"/>
      <c r="M4" s="15"/>
      <c r="N4" s="15"/>
      <c r="O4" s="16"/>
      <c r="P4" s="16"/>
      <c r="Q4" s="16"/>
      <c r="R4" s="16"/>
      <c r="S4" s="16"/>
      <c r="T4" s="16"/>
      <c r="U4" s="17"/>
    </row>
    <row r="5" spans="2:31" ht="18" customHeight="1">
      <c r="B5" s="218" t="s">
        <v>271</v>
      </c>
      <c r="C5" s="219"/>
      <c r="D5" s="220"/>
      <c r="E5" s="315" t="s">
        <v>25</v>
      </c>
      <c r="F5" s="316"/>
      <c r="G5" s="316"/>
      <c r="H5" s="316"/>
      <c r="I5" s="316"/>
      <c r="J5" s="317"/>
      <c r="M5" s="218" t="s">
        <v>271</v>
      </c>
      <c r="N5" s="219"/>
      <c r="O5" s="220"/>
      <c r="P5" s="315" t="s">
        <v>25</v>
      </c>
      <c r="Q5" s="316"/>
      <c r="R5" s="316"/>
      <c r="S5" s="316"/>
      <c r="T5" s="316"/>
      <c r="U5" s="317"/>
    </row>
    <row r="6" spans="2:31" ht="43.9">
      <c r="B6" s="221"/>
      <c r="C6" s="222" t="s">
        <v>272</v>
      </c>
      <c r="D6" s="223"/>
      <c r="E6" s="60" t="s">
        <v>10</v>
      </c>
      <c r="F6" s="61" t="s">
        <v>15</v>
      </c>
      <c r="G6" s="61" t="s">
        <v>16</v>
      </c>
      <c r="H6" s="61" t="s">
        <v>75</v>
      </c>
      <c r="I6" s="61" t="s">
        <v>5</v>
      </c>
      <c r="J6" s="62" t="s">
        <v>144</v>
      </c>
      <c r="M6" s="221"/>
      <c r="N6" s="222" t="s">
        <v>272</v>
      </c>
      <c r="O6" s="223"/>
      <c r="P6" s="60" t="s">
        <v>4</v>
      </c>
      <c r="Q6" s="61" t="s">
        <v>15</v>
      </c>
      <c r="R6" s="61" t="s">
        <v>16</v>
      </c>
      <c r="S6" s="61" t="s">
        <v>76</v>
      </c>
      <c r="T6" s="61" t="s">
        <v>5</v>
      </c>
      <c r="U6" s="62" t="s">
        <v>145</v>
      </c>
    </row>
    <row r="7" spans="2:31" ht="18" customHeight="1">
      <c r="B7" s="217"/>
      <c r="C7" s="224"/>
      <c r="D7" s="225" t="s">
        <v>273</v>
      </c>
      <c r="E7" s="63"/>
      <c r="F7" s="236"/>
      <c r="G7" s="318" t="s">
        <v>0</v>
      </c>
      <c r="H7" s="318"/>
      <c r="I7" s="236"/>
      <c r="J7" s="64"/>
      <c r="M7" s="217"/>
      <c r="N7" s="224"/>
      <c r="O7" s="225" t="s">
        <v>273</v>
      </c>
      <c r="P7" s="63"/>
      <c r="Q7" s="236"/>
      <c r="R7" s="318" t="s">
        <v>31</v>
      </c>
      <c r="S7" s="318"/>
      <c r="T7" s="236"/>
      <c r="U7" s="64"/>
    </row>
    <row r="8" spans="2:31" ht="6.75" customHeight="1">
      <c r="B8" s="198"/>
      <c r="C8" s="199"/>
      <c r="D8" s="200"/>
      <c r="E8" s="12"/>
      <c r="F8" s="1"/>
      <c r="G8" s="2"/>
      <c r="H8" s="2"/>
      <c r="I8" s="2"/>
      <c r="J8" s="10"/>
      <c r="K8" s="7"/>
      <c r="L8" s="7"/>
      <c r="M8" s="198"/>
      <c r="N8" s="199"/>
      <c r="O8" s="200"/>
      <c r="P8" s="101"/>
      <c r="Q8" s="102"/>
      <c r="R8" s="103"/>
      <c r="S8" s="103"/>
      <c r="T8" s="103"/>
      <c r="U8" s="105"/>
    </row>
    <row r="9" spans="2:31" ht="15.75" customHeight="1">
      <c r="B9" s="204"/>
      <c r="C9" s="26"/>
      <c r="D9" s="205" t="s">
        <v>162</v>
      </c>
      <c r="E9" s="244">
        <f t="shared" ref="E9:J9" si="0">SUM(E19:E95)</f>
        <v>923356</v>
      </c>
      <c r="F9" s="115">
        <f t="shared" si="0"/>
        <v>400848</v>
      </c>
      <c r="G9" s="115">
        <f t="shared" si="0"/>
        <v>426380</v>
      </c>
      <c r="H9" s="115">
        <f t="shared" si="0"/>
        <v>7859</v>
      </c>
      <c r="I9" s="115">
        <f t="shared" si="0"/>
        <v>22912</v>
      </c>
      <c r="J9" s="206">
        <f t="shared" si="0"/>
        <v>65357</v>
      </c>
      <c r="K9" s="7"/>
      <c r="L9" s="7"/>
      <c r="M9" s="204"/>
      <c r="N9" s="26"/>
      <c r="O9" s="205" t="s">
        <v>162</v>
      </c>
      <c r="P9" s="106">
        <f t="shared" ref="P9:U9" si="1">SUM(P19:P95)</f>
        <v>100.00000000000001</v>
      </c>
      <c r="Q9" s="107">
        <f t="shared" si="1"/>
        <v>43.412075082633351</v>
      </c>
      <c r="R9" s="107">
        <f t="shared" si="1"/>
        <v>46.177205758125801</v>
      </c>
      <c r="S9" s="107">
        <f t="shared" si="1"/>
        <v>0.85113434038442359</v>
      </c>
      <c r="T9" s="107">
        <f t="shared" si="1"/>
        <v>2.4813831285008163</v>
      </c>
      <c r="U9" s="108">
        <f t="shared" si="1"/>
        <v>7.0782016903556153</v>
      </c>
    </row>
    <row r="10" spans="2:31" ht="6.75" customHeight="1">
      <c r="B10" s="204"/>
      <c r="C10" s="26"/>
      <c r="D10" s="205"/>
      <c r="E10" s="18"/>
      <c r="F10" s="115"/>
      <c r="G10" s="115"/>
      <c r="H10" s="115"/>
      <c r="I10" s="8"/>
      <c r="J10" s="206"/>
      <c r="K10" s="7"/>
      <c r="L10" s="7"/>
      <c r="M10" s="204"/>
      <c r="N10" s="26"/>
      <c r="O10" s="205"/>
      <c r="P10" s="106"/>
      <c r="Q10" s="107"/>
      <c r="R10" s="107"/>
      <c r="S10" s="107"/>
      <c r="T10" s="107"/>
      <c r="U10" s="108"/>
      <c r="W10" s="149"/>
      <c r="X10" s="184"/>
      <c r="Y10" s="184"/>
      <c r="Z10" s="184"/>
      <c r="AA10" s="184"/>
      <c r="AB10" s="184"/>
      <c r="AC10" s="184"/>
      <c r="AD10" s="184"/>
      <c r="AE10" s="184"/>
    </row>
    <row r="11" spans="2:31" ht="15.75" customHeight="1">
      <c r="B11" s="204"/>
      <c r="C11" s="26"/>
      <c r="D11" s="205" t="s">
        <v>163</v>
      </c>
      <c r="E11" s="18">
        <f t="shared" ref="E11:J11" si="2">SUM(E19:E32)</f>
        <v>168518</v>
      </c>
      <c r="F11" s="13">
        <f t="shared" si="2"/>
        <v>80295</v>
      </c>
      <c r="G11" s="13">
        <f t="shared" si="2"/>
        <v>68573</v>
      </c>
      <c r="H11" s="13">
        <f t="shared" si="2"/>
        <v>1347</v>
      </c>
      <c r="I11" s="13">
        <f t="shared" si="2"/>
        <v>3859</v>
      </c>
      <c r="J11" s="14">
        <f t="shared" si="2"/>
        <v>14444</v>
      </c>
      <c r="K11" s="7"/>
      <c r="L11" s="7"/>
      <c r="M11" s="204"/>
      <c r="N11" s="26"/>
      <c r="O11" s="205" t="s">
        <v>163</v>
      </c>
      <c r="P11" s="106">
        <f t="shared" ref="P11:U11" si="3">SUM(P19:P32)</f>
        <v>18.250598902265214</v>
      </c>
      <c r="Q11" s="107">
        <f t="shared" si="3"/>
        <v>8.6959959105697049</v>
      </c>
      <c r="R11" s="107">
        <f t="shared" si="3"/>
        <v>7.4264963892583147</v>
      </c>
      <c r="S11" s="107">
        <f t="shared" si="3"/>
        <v>0.14588089534264143</v>
      </c>
      <c r="T11" s="107">
        <f t="shared" si="3"/>
        <v>0.41793197856514708</v>
      </c>
      <c r="U11" s="108">
        <f t="shared" si="3"/>
        <v>1.5642937285294078</v>
      </c>
      <c r="W11" s="150"/>
      <c r="X11" s="183"/>
      <c r="Y11" s="183"/>
      <c r="Z11" s="183"/>
      <c r="AA11" s="183"/>
      <c r="AB11" s="183"/>
      <c r="AC11" s="183"/>
      <c r="AD11" s="183"/>
      <c r="AE11" s="183"/>
    </row>
    <row r="12" spans="2:31" ht="15.75" customHeight="1">
      <c r="B12" s="204"/>
      <c r="C12" s="26"/>
      <c r="D12" s="205" t="s">
        <v>164</v>
      </c>
      <c r="E12" s="18">
        <f t="shared" ref="E12:J12" si="4">SUM(E33:E40)</f>
        <v>117670</v>
      </c>
      <c r="F12" s="13">
        <f t="shared" si="4"/>
        <v>54231</v>
      </c>
      <c r="G12" s="13">
        <f t="shared" si="4"/>
        <v>46605</v>
      </c>
      <c r="H12" s="13">
        <f t="shared" si="4"/>
        <v>694</v>
      </c>
      <c r="I12" s="13">
        <f t="shared" si="4"/>
        <v>2554</v>
      </c>
      <c r="J12" s="14">
        <f t="shared" si="4"/>
        <v>13586</v>
      </c>
      <c r="K12" s="7"/>
      <c r="L12" s="7"/>
      <c r="M12" s="204"/>
      <c r="N12" s="26"/>
      <c r="O12" s="205" t="s">
        <v>164</v>
      </c>
      <c r="P12" s="106">
        <f t="shared" ref="P12:U12" si="5">SUM(P33:P40)</f>
        <v>12.74373047881857</v>
      </c>
      <c r="Q12" s="107">
        <f t="shared" si="5"/>
        <v>5.8732493209552974</v>
      </c>
      <c r="R12" s="107">
        <f t="shared" si="5"/>
        <v>5.0473490181468463</v>
      </c>
      <c r="S12" s="107">
        <f t="shared" si="5"/>
        <v>7.5160609775644496E-2</v>
      </c>
      <c r="T12" s="107">
        <f t="shared" si="5"/>
        <v>0.27659970802160816</v>
      </c>
      <c r="U12" s="108">
        <f t="shared" si="5"/>
        <v>1.4713718219191732</v>
      </c>
      <c r="W12" s="150"/>
      <c r="X12" s="183"/>
      <c r="Y12" s="183"/>
      <c r="Z12" s="183"/>
      <c r="AA12" s="183"/>
      <c r="AB12" s="183"/>
      <c r="AC12" s="183"/>
      <c r="AD12" s="183"/>
      <c r="AE12" s="183"/>
    </row>
    <row r="13" spans="2:31" ht="15.75" customHeight="1">
      <c r="B13" s="204"/>
      <c r="C13" s="26"/>
      <c r="D13" s="205" t="s">
        <v>165</v>
      </c>
      <c r="E13" s="18">
        <f t="shared" ref="E13:J13" si="6">SUM(E41:E53)</f>
        <v>282920</v>
      </c>
      <c r="F13" s="13">
        <f t="shared" si="6"/>
        <v>85999</v>
      </c>
      <c r="G13" s="13">
        <f t="shared" si="6"/>
        <v>172777</v>
      </c>
      <c r="H13" s="13">
        <f t="shared" si="6"/>
        <v>3794</v>
      </c>
      <c r="I13" s="13">
        <f t="shared" si="6"/>
        <v>3709</v>
      </c>
      <c r="J13" s="14">
        <f t="shared" si="6"/>
        <v>16641</v>
      </c>
      <c r="K13" s="7"/>
      <c r="L13" s="7"/>
      <c r="M13" s="204"/>
      <c r="N13" s="26"/>
      <c r="O13" s="205" t="s">
        <v>165</v>
      </c>
      <c r="P13" s="106">
        <f t="shared" ref="P13:U13" si="7">SUM(P41:P53)</f>
        <v>30.640403051477435</v>
      </c>
      <c r="Q13" s="107">
        <f t="shared" si="7"/>
        <v>9.3137424785239915</v>
      </c>
      <c r="R13" s="107">
        <f t="shared" si="7"/>
        <v>18.711851117012287</v>
      </c>
      <c r="S13" s="107">
        <f t="shared" si="7"/>
        <v>0.41089244018558385</v>
      </c>
      <c r="T13" s="107">
        <f t="shared" si="7"/>
        <v>0.40168688999692431</v>
      </c>
      <c r="U13" s="108">
        <f t="shared" si="7"/>
        <v>1.8022301257586455</v>
      </c>
      <c r="W13" s="150"/>
      <c r="X13" s="183"/>
      <c r="Y13" s="183"/>
      <c r="Z13" s="183"/>
      <c r="AA13" s="183"/>
      <c r="AB13" s="183"/>
      <c r="AC13" s="183"/>
      <c r="AD13" s="185"/>
      <c r="AE13" s="183"/>
    </row>
    <row r="14" spans="2:31" ht="15.75" customHeight="1">
      <c r="B14" s="204"/>
      <c r="C14" s="26"/>
      <c r="D14" s="205" t="s">
        <v>166</v>
      </c>
      <c r="E14" s="18">
        <f t="shared" ref="E14:J14" si="8">SUM(E54:E64)</f>
        <v>100684</v>
      </c>
      <c r="F14" s="13">
        <f t="shared" si="8"/>
        <v>49367</v>
      </c>
      <c r="G14" s="13">
        <f t="shared" si="8"/>
        <v>45227</v>
      </c>
      <c r="H14" s="13">
        <f t="shared" si="8"/>
        <v>706</v>
      </c>
      <c r="I14" s="13">
        <f t="shared" si="8"/>
        <v>2455</v>
      </c>
      <c r="J14" s="14">
        <f t="shared" si="8"/>
        <v>2929</v>
      </c>
      <c r="K14" s="7"/>
      <c r="L14" s="7"/>
      <c r="M14" s="204"/>
      <c r="N14" s="26"/>
      <c r="O14" s="205" t="s">
        <v>166</v>
      </c>
      <c r="P14" s="106">
        <f t="shared" ref="P14:U14" si="9">SUM(P54:P64)</f>
        <v>10.904136649353012</v>
      </c>
      <c r="Q14" s="107">
        <f t="shared" si="9"/>
        <v>5.3464752489830571</v>
      </c>
      <c r="R14" s="107">
        <f t="shared" si="9"/>
        <v>4.8981108045001056</v>
      </c>
      <c r="S14" s="107">
        <f t="shared" si="9"/>
        <v>7.6460216861102326E-2</v>
      </c>
      <c r="T14" s="107">
        <f t="shared" si="9"/>
        <v>0.26587794956658106</v>
      </c>
      <c r="U14" s="108">
        <f t="shared" si="9"/>
        <v>0.31721242944216532</v>
      </c>
      <c r="W14" s="150"/>
      <c r="X14" s="183"/>
      <c r="Y14" s="183"/>
      <c r="Z14" s="183"/>
      <c r="AA14" s="183"/>
      <c r="AB14" s="183"/>
      <c r="AC14" s="183"/>
      <c r="AD14" s="185"/>
      <c r="AE14" s="183"/>
    </row>
    <row r="15" spans="2:31" ht="15.75" customHeight="1">
      <c r="B15" s="204"/>
      <c r="C15" s="26"/>
      <c r="D15" s="205" t="s">
        <v>167</v>
      </c>
      <c r="E15" s="18">
        <f t="shared" ref="E15:J15" si="10">SUM(E65:E76)</f>
        <v>147789</v>
      </c>
      <c r="F15" s="13">
        <f t="shared" si="10"/>
        <v>69246</v>
      </c>
      <c r="G15" s="13">
        <f t="shared" si="10"/>
        <v>56312</v>
      </c>
      <c r="H15" s="13">
        <f t="shared" si="10"/>
        <v>872</v>
      </c>
      <c r="I15" s="13">
        <f t="shared" si="10"/>
        <v>7827</v>
      </c>
      <c r="J15" s="14">
        <f t="shared" si="10"/>
        <v>13532</v>
      </c>
      <c r="K15" s="7"/>
      <c r="L15" s="7"/>
      <c r="M15" s="204"/>
      <c r="N15" s="26"/>
      <c r="O15" s="205" t="s">
        <v>167</v>
      </c>
      <c r="P15" s="106">
        <f t="shared" ref="P15:U15" si="11">SUM(P65:P76)</f>
        <v>16.005635962727268</v>
      </c>
      <c r="Q15" s="107">
        <f t="shared" si="11"/>
        <v>7.4993826866344069</v>
      </c>
      <c r="R15" s="107">
        <f t="shared" si="11"/>
        <v>6.0986228496917763</v>
      </c>
      <c r="S15" s="107">
        <f t="shared" si="11"/>
        <v>9.4438114876602308E-2</v>
      </c>
      <c r="T15" s="107">
        <f t="shared" si="11"/>
        <v>0.84766872148986949</v>
      </c>
      <c r="U15" s="108">
        <f t="shared" si="11"/>
        <v>1.4655235900346129</v>
      </c>
      <c r="W15" s="150"/>
      <c r="X15" s="183"/>
      <c r="Y15" s="183"/>
      <c r="Z15" s="183"/>
      <c r="AA15" s="183"/>
      <c r="AB15" s="183"/>
      <c r="AC15" s="183"/>
      <c r="AD15" s="185"/>
      <c r="AE15" s="183"/>
    </row>
    <row r="16" spans="2:31" ht="15.75" customHeight="1">
      <c r="B16" s="204"/>
      <c r="C16" s="26"/>
      <c r="D16" s="205" t="s">
        <v>168</v>
      </c>
      <c r="E16" s="18">
        <f t="shared" ref="E16:J16" si="12">SUM(E77:E86)</f>
        <v>42807</v>
      </c>
      <c r="F16" s="13">
        <f t="shared" si="12"/>
        <v>24832</v>
      </c>
      <c r="G16" s="13">
        <f t="shared" si="12"/>
        <v>14702</v>
      </c>
      <c r="H16" s="13">
        <f t="shared" si="12"/>
        <v>106</v>
      </c>
      <c r="I16" s="13">
        <f t="shared" si="12"/>
        <v>718</v>
      </c>
      <c r="J16" s="14">
        <f t="shared" si="12"/>
        <v>2449</v>
      </c>
      <c r="K16" s="7"/>
      <c r="L16" s="7"/>
      <c r="M16" s="204"/>
      <c r="N16" s="26"/>
      <c r="O16" s="205" t="s">
        <v>168</v>
      </c>
      <c r="P16" s="106">
        <f t="shared" ref="P16:U16" si="13">SUM(P77:P86)</f>
        <v>4.6360233755994447</v>
      </c>
      <c r="Q16" s="107">
        <f t="shared" si="13"/>
        <v>2.6893202621740695</v>
      </c>
      <c r="R16" s="107">
        <f t="shared" si="13"/>
        <v>1.5922352808667513</v>
      </c>
      <c r="S16" s="107">
        <f t="shared" si="13"/>
        <v>1.1479862588210831E-2</v>
      </c>
      <c r="T16" s="107">
        <f t="shared" si="13"/>
        <v>7.7759823946560169E-2</v>
      </c>
      <c r="U16" s="108">
        <f t="shared" si="13"/>
        <v>0.26522814602385214</v>
      </c>
      <c r="W16" s="150"/>
      <c r="X16" s="183"/>
      <c r="Y16" s="183"/>
      <c r="Z16" s="183"/>
      <c r="AA16" s="183"/>
      <c r="AB16" s="183"/>
      <c r="AC16" s="183"/>
      <c r="AD16" s="185"/>
      <c r="AE16" s="183"/>
    </row>
    <row r="17" spans="2:31" ht="15.75" customHeight="1">
      <c r="B17" s="204"/>
      <c r="C17" s="26"/>
      <c r="D17" s="205" t="s">
        <v>348</v>
      </c>
      <c r="E17" s="18">
        <f t="shared" ref="E17:J17" si="14">SUM(E87:E95)</f>
        <v>62968</v>
      </c>
      <c r="F17" s="13">
        <f t="shared" si="14"/>
        <v>36878</v>
      </c>
      <c r="G17" s="13">
        <f t="shared" si="14"/>
        <v>22184</v>
      </c>
      <c r="H17" s="13">
        <f t="shared" si="14"/>
        <v>340</v>
      </c>
      <c r="I17" s="13">
        <f t="shared" si="14"/>
        <v>1790</v>
      </c>
      <c r="J17" s="14">
        <f t="shared" si="14"/>
        <v>1776</v>
      </c>
      <c r="K17" s="7"/>
      <c r="L17" s="7"/>
      <c r="M17" s="204"/>
      <c r="N17" s="26"/>
      <c r="O17" s="205" t="s">
        <v>348</v>
      </c>
      <c r="P17" s="106">
        <f t="shared" ref="P17:U17" si="15">SUM(P87:P95)</f>
        <v>6.8194715797590533</v>
      </c>
      <c r="Q17" s="107">
        <f t="shared" si="15"/>
        <v>3.9939091747928206</v>
      </c>
      <c r="R17" s="107">
        <f t="shared" si="15"/>
        <v>2.4025402986497082</v>
      </c>
      <c r="S17" s="107">
        <f t="shared" si="15"/>
        <v>3.6822200754638518E-2</v>
      </c>
      <c r="T17" s="107">
        <f t="shared" si="15"/>
        <v>0.1938580569141263</v>
      </c>
      <c r="U17" s="108">
        <f t="shared" si="15"/>
        <v>0.19234184864775883</v>
      </c>
      <c r="W17" s="150"/>
      <c r="X17" s="276"/>
      <c r="Y17" s="276"/>
      <c r="Z17" s="276"/>
      <c r="AA17" s="276"/>
      <c r="AB17" s="276"/>
      <c r="AC17" s="276"/>
      <c r="AD17" s="276"/>
      <c r="AE17" s="276"/>
    </row>
    <row r="18" spans="2:31" ht="6.75" customHeight="1">
      <c r="B18" s="204"/>
      <c r="C18" s="26"/>
      <c r="D18" s="205"/>
      <c r="E18" s="207"/>
      <c r="F18" s="115"/>
      <c r="G18" s="115"/>
      <c r="H18" s="115"/>
      <c r="I18" s="8"/>
      <c r="J18" s="38"/>
      <c r="K18" s="7"/>
      <c r="L18" s="7"/>
      <c r="M18" s="204"/>
      <c r="N18" s="26"/>
      <c r="O18" s="205"/>
      <c r="P18" s="278"/>
      <c r="Q18" s="107"/>
      <c r="R18" s="107"/>
      <c r="S18" s="107"/>
      <c r="T18" s="107"/>
      <c r="U18" s="108"/>
      <c r="W18" s="150"/>
      <c r="X18" s="275"/>
      <c r="Y18" s="275"/>
      <c r="Z18" s="275"/>
      <c r="AA18" s="275"/>
      <c r="AB18" s="275"/>
      <c r="AC18" s="275"/>
      <c r="AD18" s="277"/>
      <c r="AE18" s="275"/>
    </row>
    <row r="19" spans="2:31" ht="15.75" customHeight="1">
      <c r="B19" s="208" t="s">
        <v>169</v>
      </c>
      <c r="C19" s="194" t="s">
        <v>170</v>
      </c>
      <c r="D19" s="209" t="s">
        <v>171</v>
      </c>
      <c r="E19" s="18">
        <f>SUM(F19:J19)</f>
        <v>4650</v>
      </c>
      <c r="F19" s="115">
        <v>2262</v>
      </c>
      <c r="G19" s="115">
        <v>1239</v>
      </c>
      <c r="H19" s="115">
        <v>106</v>
      </c>
      <c r="I19" s="8">
        <v>726</v>
      </c>
      <c r="J19" s="38">
        <v>317</v>
      </c>
      <c r="K19" s="7"/>
      <c r="L19" s="7"/>
      <c r="M19" s="208" t="s">
        <v>169</v>
      </c>
      <c r="N19" s="194" t="s">
        <v>170</v>
      </c>
      <c r="O19" s="209" t="s">
        <v>171</v>
      </c>
      <c r="P19" s="106">
        <f>SUM(Q19:U19)</f>
        <v>0.50359774561490911</v>
      </c>
      <c r="Q19" s="107">
        <f>F19/$E$9*100</f>
        <v>0.24497593560880096</v>
      </c>
      <c r="R19" s="107">
        <f t="shared" ref="R19:U19" si="16">G19/$E$9*100</f>
        <v>0.13418443157352095</v>
      </c>
      <c r="S19" s="107">
        <f t="shared" si="16"/>
        <v>1.1479862588210831E-2</v>
      </c>
      <c r="T19" s="107">
        <f t="shared" si="16"/>
        <v>7.8626228670198708E-2</v>
      </c>
      <c r="U19" s="108">
        <f t="shared" si="16"/>
        <v>3.4331287174177674E-2</v>
      </c>
      <c r="W19" s="150"/>
      <c r="X19" s="275"/>
      <c r="Y19" s="275"/>
      <c r="Z19" s="275"/>
      <c r="AA19" s="275"/>
      <c r="AB19" s="275"/>
      <c r="AC19" s="275"/>
      <c r="AD19" s="277"/>
      <c r="AE19" s="277"/>
    </row>
    <row r="20" spans="2:31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17">SUM(F20:J20)</f>
        <v>6038</v>
      </c>
      <c r="F20" s="115">
        <v>3726</v>
      </c>
      <c r="G20" s="115">
        <v>1443</v>
      </c>
      <c r="H20" s="115">
        <v>50</v>
      </c>
      <c r="I20" s="8">
        <v>353</v>
      </c>
      <c r="J20" s="38">
        <v>466</v>
      </c>
      <c r="K20" s="7"/>
      <c r="L20" s="7"/>
      <c r="M20" s="208" t="s">
        <v>169</v>
      </c>
      <c r="N20" s="194" t="s">
        <v>172</v>
      </c>
      <c r="O20" s="210" t="s">
        <v>173</v>
      </c>
      <c r="P20" s="106">
        <f t="shared" ref="P20:P83" si="18">SUM(Q20:U20)</f>
        <v>0.65391896516619819</v>
      </c>
      <c r="Q20" s="107">
        <f t="shared" ref="Q20:Q83" si="19">F20/$E$9*100</f>
        <v>0.40352800003465616</v>
      </c>
      <c r="R20" s="107">
        <f t="shared" ref="R20:R83" si="20">G20/$E$9*100</f>
        <v>0.15627775202630406</v>
      </c>
      <c r="S20" s="107">
        <f t="shared" ref="S20:S83" si="21">H20/$E$9*100</f>
        <v>5.4150295227409582E-3</v>
      </c>
      <c r="T20" s="107">
        <f t="shared" ref="T20:T83" si="22">I20/$E$9*100</f>
        <v>3.8230108430551163E-2</v>
      </c>
      <c r="U20" s="108">
        <f t="shared" ref="U20:U83" si="23">J20/$E$9*100</f>
        <v>5.0468075151945735E-2</v>
      </c>
      <c r="W20" s="150"/>
      <c r="X20" s="275"/>
      <c r="Y20" s="275"/>
      <c r="Z20" s="275"/>
      <c r="AA20" s="275"/>
      <c r="AB20" s="275"/>
      <c r="AC20" s="275"/>
      <c r="AD20" s="277"/>
      <c r="AE20" s="277"/>
    </row>
    <row r="21" spans="2:31" ht="15.75" customHeight="1">
      <c r="B21" s="208" t="s">
        <v>169</v>
      </c>
      <c r="C21" s="194" t="s">
        <v>174</v>
      </c>
      <c r="D21" s="210" t="s">
        <v>175</v>
      </c>
      <c r="E21" s="18">
        <f t="shared" si="17"/>
        <v>3508</v>
      </c>
      <c r="F21" s="115">
        <v>2215</v>
      </c>
      <c r="G21" s="115">
        <v>1089</v>
      </c>
      <c r="H21" s="115">
        <v>41</v>
      </c>
      <c r="I21" s="8">
        <v>36</v>
      </c>
      <c r="J21" s="38">
        <v>127</v>
      </c>
      <c r="K21" s="7"/>
      <c r="L21" s="7"/>
      <c r="M21" s="208" t="s">
        <v>169</v>
      </c>
      <c r="N21" s="194" t="s">
        <v>174</v>
      </c>
      <c r="O21" s="210" t="s">
        <v>175</v>
      </c>
      <c r="P21" s="106">
        <f t="shared" si="18"/>
        <v>0.37991847131550566</v>
      </c>
      <c r="Q21" s="107">
        <f t="shared" si="19"/>
        <v>0.23988580785742447</v>
      </c>
      <c r="R21" s="107">
        <f t="shared" si="20"/>
        <v>0.11793934300529806</v>
      </c>
      <c r="S21" s="107">
        <f t="shared" si="21"/>
        <v>4.4403242086475852E-3</v>
      </c>
      <c r="T21" s="107">
        <f t="shared" si="22"/>
        <v>3.8988212563734895E-3</v>
      </c>
      <c r="U21" s="108">
        <f t="shared" si="23"/>
        <v>1.3754174987762035E-2</v>
      </c>
      <c r="W21" s="150"/>
      <c r="X21" s="275"/>
      <c r="Y21" s="275"/>
      <c r="Z21" s="275"/>
      <c r="AA21" s="275"/>
      <c r="AB21" s="275"/>
      <c r="AC21" s="275"/>
      <c r="AD21" s="277"/>
      <c r="AE21" s="277"/>
    </row>
    <row r="22" spans="2:31" ht="15.75" customHeight="1">
      <c r="B22" s="208" t="s">
        <v>169</v>
      </c>
      <c r="C22" s="194" t="s">
        <v>176</v>
      </c>
      <c r="D22" s="210" t="s">
        <v>177</v>
      </c>
      <c r="E22" s="18">
        <f t="shared" si="17"/>
        <v>4346</v>
      </c>
      <c r="F22" s="115">
        <v>2726</v>
      </c>
      <c r="G22" s="115">
        <v>1154</v>
      </c>
      <c r="H22" s="115">
        <v>6</v>
      </c>
      <c r="I22" s="8">
        <v>121</v>
      </c>
      <c r="J22" s="38">
        <v>339</v>
      </c>
      <c r="K22" s="7"/>
      <c r="L22" s="7"/>
      <c r="M22" s="208" t="s">
        <v>169</v>
      </c>
      <c r="N22" s="194" t="s">
        <v>176</v>
      </c>
      <c r="O22" s="210" t="s">
        <v>177</v>
      </c>
      <c r="P22" s="106">
        <f t="shared" si="18"/>
        <v>0.47067436611664409</v>
      </c>
      <c r="Q22" s="107">
        <f t="shared" si="19"/>
        <v>0.29522740957983706</v>
      </c>
      <c r="R22" s="107">
        <f t="shared" si="20"/>
        <v>0.1249788813848613</v>
      </c>
      <c r="S22" s="107">
        <f t="shared" si="21"/>
        <v>6.4980354272891488E-4</v>
      </c>
      <c r="T22" s="107">
        <f t="shared" si="22"/>
        <v>1.3104371445033118E-2</v>
      </c>
      <c r="U22" s="108">
        <f t="shared" si="23"/>
        <v>3.6713900164183695E-2</v>
      </c>
      <c r="W22" s="150"/>
      <c r="X22" s="275"/>
      <c r="Y22" s="275"/>
      <c r="Z22" s="275"/>
      <c r="AA22" s="275"/>
      <c r="AB22" s="275"/>
      <c r="AC22" s="275"/>
      <c r="AD22" s="277"/>
      <c r="AE22" s="277"/>
    </row>
    <row r="23" spans="2:31" ht="15.75" customHeight="1">
      <c r="B23" s="208" t="s">
        <v>169</v>
      </c>
      <c r="C23" s="194" t="s">
        <v>178</v>
      </c>
      <c r="D23" s="210" t="s">
        <v>179</v>
      </c>
      <c r="E23" s="18">
        <f t="shared" si="17"/>
        <v>4308</v>
      </c>
      <c r="F23" s="115">
        <v>3192</v>
      </c>
      <c r="G23" s="115">
        <v>910</v>
      </c>
      <c r="H23" s="115">
        <v>38</v>
      </c>
      <c r="I23" s="8">
        <v>114</v>
      </c>
      <c r="J23" s="38">
        <v>54</v>
      </c>
      <c r="K23" s="7"/>
      <c r="L23" s="7"/>
      <c r="M23" s="208" t="s">
        <v>169</v>
      </c>
      <c r="N23" s="194" t="s">
        <v>178</v>
      </c>
      <c r="O23" s="210" t="s">
        <v>179</v>
      </c>
      <c r="P23" s="106">
        <f t="shared" si="18"/>
        <v>0.46655894367936096</v>
      </c>
      <c r="Q23" s="107">
        <f t="shared" si="19"/>
        <v>0.34569548473178274</v>
      </c>
      <c r="R23" s="107">
        <f t="shared" si="20"/>
        <v>9.8553537313885428E-2</v>
      </c>
      <c r="S23" s="107">
        <f t="shared" si="21"/>
        <v>4.1154224372831278E-3</v>
      </c>
      <c r="T23" s="107">
        <f t="shared" si="22"/>
        <v>1.2346267311849384E-2</v>
      </c>
      <c r="U23" s="108">
        <f t="shared" si="23"/>
        <v>5.8482318845602347E-3</v>
      </c>
      <c r="W23" s="150"/>
      <c r="X23" s="275"/>
      <c r="Y23" s="275"/>
      <c r="Z23" s="275"/>
      <c r="AA23" s="275"/>
      <c r="AB23" s="275"/>
      <c r="AC23" s="275"/>
      <c r="AD23" s="277"/>
      <c r="AE23" s="275"/>
    </row>
    <row r="24" spans="2:31" ht="15.75" customHeight="1">
      <c r="B24" s="208" t="s">
        <v>169</v>
      </c>
      <c r="C24" s="194" t="s">
        <v>180</v>
      </c>
      <c r="D24" s="210" t="s">
        <v>181</v>
      </c>
      <c r="E24" s="18">
        <f t="shared" si="17"/>
        <v>4074</v>
      </c>
      <c r="F24" s="115">
        <v>2505</v>
      </c>
      <c r="G24" s="115">
        <v>837</v>
      </c>
      <c r="H24" s="115">
        <v>25</v>
      </c>
      <c r="I24" s="8">
        <v>154</v>
      </c>
      <c r="J24" s="38">
        <v>553</v>
      </c>
      <c r="K24" s="7"/>
      <c r="L24" s="7"/>
      <c r="M24" s="208" t="s">
        <v>169</v>
      </c>
      <c r="N24" s="194" t="s">
        <v>180</v>
      </c>
      <c r="O24" s="210" t="s">
        <v>181</v>
      </c>
      <c r="P24" s="106">
        <f t="shared" si="18"/>
        <v>0.44121660551293324</v>
      </c>
      <c r="Q24" s="107">
        <f t="shared" si="19"/>
        <v>0.27129297908932198</v>
      </c>
      <c r="R24" s="107">
        <f t="shared" si="20"/>
        <v>9.0647594210683635E-2</v>
      </c>
      <c r="S24" s="107">
        <f t="shared" si="21"/>
        <v>2.7075147613704791E-3</v>
      </c>
      <c r="T24" s="107">
        <f t="shared" si="22"/>
        <v>1.6678290930042149E-2</v>
      </c>
      <c r="U24" s="108">
        <f t="shared" si="23"/>
        <v>5.9890226521514996E-2</v>
      </c>
      <c r="W24" s="150"/>
      <c r="X24" s="275"/>
      <c r="Y24" s="275"/>
      <c r="Z24" s="275"/>
      <c r="AA24" s="275"/>
      <c r="AB24" s="275"/>
      <c r="AC24" s="275"/>
      <c r="AD24" s="277"/>
      <c r="AE24" s="275"/>
    </row>
    <row r="25" spans="2:31" ht="15.75" customHeight="1">
      <c r="B25" s="208" t="s">
        <v>169</v>
      </c>
      <c r="C25" s="194" t="s">
        <v>182</v>
      </c>
      <c r="D25" s="210" t="s">
        <v>183</v>
      </c>
      <c r="E25" s="18">
        <f t="shared" si="17"/>
        <v>5997</v>
      </c>
      <c r="F25" s="115">
        <v>3283</v>
      </c>
      <c r="G25" s="115">
        <v>2075</v>
      </c>
      <c r="H25" s="115">
        <v>49</v>
      </c>
      <c r="I25" s="8">
        <v>146</v>
      </c>
      <c r="J25" s="38">
        <v>444</v>
      </c>
      <c r="K25" s="7"/>
      <c r="L25" s="7"/>
      <c r="M25" s="208" t="s">
        <v>169</v>
      </c>
      <c r="N25" s="194" t="s">
        <v>182</v>
      </c>
      <c r="O25" s="210" t="s">
        <v>183</v>
      </c>
      <c r="P25" s="106">
        <f t="shared" si="18"/>
        <v>0.64947864095755059</v>
      </c>
      <c r="Q25" s="107">
        <f t="shared" si="19"/>
        <v>0.35555083846317131</v>
      </c>
      <c r="R25" s="107">
        <f t="shared" si="20"/>
        <v>0.22472372519374972</v>
      </c>
      <c r="S25" s="107">
        <f t="shared" si="21"/>
        <v>5.3067289322861391E-3</v>
      </c>
      <c r="T25" s="107">
        <f t="shared" si="22"/>
        <v>1.5811886206403596E-2</v>
      </c>
      <c r="U25" s="108">
        <f t="shared" si="23"/>
        <v>4.8085462161939707E-2</v>
      </c>
      <c r="W25" s="150"/>
      <c r="X25" s="275"/>
      <c r="Y25" s="275"/>
      <c r="Z25" s="275"/>
      <c r="AA25" s="275"/>
      <c r="AB25" s="275"/>
      <c r="AC25" s="275"/>
      <c r="AD25" s="277"/>
      <c r="AE25" s="277"/>
    </row>
    <row r="26" spans="2:31" ht="15.75" customHeight="1">
      <c r="B26" s="208" t="s">
        <v>169</v>
      </c>
      <c r="C26" s="194" t="s">
        <v>184</v>
      </c>
      <c r="D26" s="210" t="s">
        <v>185</v>
      </c>
      <c r="E26" s="18">
        <f t="shared" si="17"/>
        <v>3412</v>
      </c>
      <c r="F26" s="115">
        <v>1817</v>
      </c>
      <c r="G26" s="115">
        <v>1024</v>
      </c>
      <c r="H26" s="115">
        <v>13</v>
      </c>
      <c r="I26" s="8">
        <v>173</v>
      </c>
      <c r="J26" s="38">
        <v>385</v>
      </c>
      <c r="K26" s="7"/>
      <c r="L26" s="7"/>
      <c r="M26" s="208" t="s">
        <v>169</v>
      </c>
      <c r="N26" s="194" t="s">
        <v>184</v>
      </c>
      <c r="O26" s="210" t="s">
        <v>185</v>
      </c>
      <c r="P26" s="106">
        <f t="shared" si="18"/>
        <v>0.36952161463184297</v>
      </c>
      <c r="Q26" s="107">
        <f t="shared" si="19"/>
        <v>0.1967821728564064</v>
      </c>
      <c r="R26" s="107">
        <f t="shared" si="20"/>
        <v>0.11089980462573482</v>
      </c>
      <c r="S26" s="107">
        <f t="shared" si="21"/>
        <v>1.4079076759126491E-3</v>
      </c>
      <c r="T26" s="107">
        <f t="shared" si="22"/>
        <v>1.8736002148683716E-2</v>
      </c>
      <c r="U26" s="108">
        <f t="shared" si="23"/>
        <v>4.1695727325105375E-2</v>
      </c>
      <c r="W26" s="150"/>
      <c r="X26" s="275"/>
      <c r="Y26" s="275"/>
      <c r="Z26" s="275"/>
      <c r="AA26" s="275"/>
      <c r="AB26" s="275"/>
      <c r="AC26" s="275"/>
      <c r="AD26" s="277"/>
      <c r="AE26" s="277"/>
    </row>
    <row r="27" spans="2:31" ht="15.75" customHeight="1">
      <c r="B27" s="208" t="s">
        <v>186</v>
      </c>
      <c r="C27" s="194" t="s">
        <v>187</v>
      </c>
      <c r="D27" s="210" t="s">
        <v>188</v>
      </c>
      <c r="E27" s="18">
        <f t="shared" si="17"/>
        <v>5437</v>
      </c>
      <c r="F27" s="115">
        <v>3012</v>
      </c>
      <c r="G27" s="115">
        <v>2038</v>
      </c>
      <c r="H27" s="115">
        <v>97</v>
      </c>
      <c r="I27" s="8">
        <v>148</v>
      </c>
      <c r="J27" s="38">
        <v>142</v>
      </c>
      <c r="K27" s="7"/>
      <c r="L27" s="7"/>
      <c r="M27" s="208" t="s">
        <v>186</v>
      </c>
      <c r="N27" s="194" t="s">
        <v>187</v>
      </c>
      <c r="O27" s="210" t="s">
        <v>188</v>
      </c>
      <c r="P27" s="106">
        <f t="shared" si="18"/>
        <v>0.58883031030285182</v>
      </c>
      <c r="Q27" s="107">
        <f t="shared" si="19"/>
        <v>0.32620137844991531</v>
      </c>
      <c r="R27" s="107">
        <f t="shared" si="20"/>
        <v>0.22071660334692145</v>
      </c>
      <c r="S27" s="107">
        <f t="shared" si="21"/>
        <v>1.0505157274117459E-2</v>
      </c>
      <c r="T27" s="107">
        <f t="shared" si="22"/>
        <v>1.6028487387313235E-2</v>
      </c>
      <c r="U27" s="108">
        <f t="shared" si="23"/>
        <v>1.5378683844584322E-2</v>
      </c>
      <c r="W27" s="150"/>
      <c r="X27" s="275"/>
      <c r="Y27" s="275"/>
      <c r="Z27" s="275"/>
      <c r="AA27" s="275"/>
      <c r="AB27" s="275"/>
      <c r="AC27" s="275"/>
      <c r="AD27" s="277"/>
      <c r="AE27" s="277"/>
    </row>
    <row r="28" spans="2:31" ht="15.75" customHeight="1">
      <c r="B28" s="208" t="s">
        <v>186</v>
      </c>
      <c r="C28" s="194" t="s">
        <v>189</v>
      </c>
      <c r="D28" s="210" t="s">
        <v>190</v>
      </c>
      <c r="E28" s="18">
        <f t="shared" si="17"/>
        <v>9661</v>
      </c>
      <c r="F28" s="115">
        <v>5929</v>
      </c>
      <c r="G28" s="115">
        <v>3195</v>
      </c>
      <c r="H28" s="115">
        <v>60</v>
      </c>
      <c r="I28" s="8">
        <v>179</v>
      </c>
      <c r="J28" s="38">
        <v>298</v>
      </c>
      <c r="K28" s="7"/>
      <c r="L28" s="7"/>
      <c r="M28" s="208" t="s">
        <v>186</v>
      </c>
      <c r="N28" s="194" t="s">
        <v>189</v>
      </c>
      <c r="O28" s="210" t="s">
        <v>190</v>
      </c>
      <c r="P28" s="106">
        <f t="shared" si="18"/>
        <v>1.0462920043840078</v>
      </c>
      <c r="Q28" s="107">
        <f t="shared" si="19"/>
        <v>0.64211420080662274</v>
      </c>
      <c r="R28" s="107">
        <f t="shared" si="20"/>
        <v>0.3460203865031472</v>
      </c>
      <c r="S28" s="107">
        <f t="shared" si="21"/>
        <v>6.4980354272891495E-3</v>
      </c>
      <c r="T28" s="107">
        <f t="shared" si="22"/>
        <v>1.9385805691412628E-2</v>
      </c>
      <c r="U28" s="108">
        <f t="shared" si="23"/>
        <v>3.2273575955536107E-2</v>
      </c>
      <c r="W28" s="150"/>
      <c r="X28" s="275"/>
      <c r="Y28" s="275"/>
      <c r="Z28" s="275"/>
      <c r="AA28" s="275"/>
      <c r="AB28" s="275"/>
      <c r="AC28" s="275"/>
      <c r="AD28" s="277"/>
      <c r="AE28" s="275"/>
    </row>
    <row r="29" spans="2:31" ht="15.75" customHeight="1">
      <c r="B29" s="208" t="s">
        <v>169</v>
      </c>
      <c r="C29" s="194" t="s">
        <v>191</v>
      </c>
      <c r="D29" s="210" t="s">
        <v>192</v>
      </c>
      <c r="E29" s="18">
        <f t="shared" si="17"/>
        <v>38789</v>
      </c>
      <c r="F29" s="115">
        <v>14625</v>
      </c>
      <c r="G29" s="115">
        <v>18716</v>
      </c>
      <c r="H29" s="115">
        <v>321</v>
      </c>
      <c r="I29" s="8">
        <v>241</v>
      </c>
      <c r="J29" s="38">
        <v>4886</v>
      </c>
      <c r="K29" s="7"/>
      <c r="L29" s="7"/>
      <c r="M29" s="208" t="s">
        <v>169</v>
      </c>
      <c r="N29" s="194" t="s">
        <v>191</v>
      </c>
      <c r="O29" s="210" t="s">
        <v>192</v>
      </c>
      <c r="P29" s="106">
        <f t="shared" si="18"/>
        <v>4.200871603151981</v>
      </c>
      <c r="Q29" s="107">
        <f t="shared" si="19"/>
        <v>1.5838961354017305</v>
      </c>
      <c r="R29" s="107">
        <f t="shared" si="20"/>
        <v>2.0269538509523954</v>
      </c>
      <c r="S29" s="107">
        <f t="shared" si="21"/>
        <v>3.4764489535996951E-2</v>
      </c>
      <c r="T29" s="107">
        <f t="shared" si="22"/>
        <v>2.6100442299611417E-2</v>
      </c>
      <c r="U29" s="108">
        <f t="shared" si="23"/>
        <v>0.52915668496224644</v>
      </c>
      <c r="X29" s="275"/>
      <c r="Y29" s="275"/>
      <c r="Z29" s="275"/>
      <c r="AA29" s="275"/>
      <c r="AB29" s="275"/>
      <c r="AC29" s="275"/>
      <c r="AD29" s="275"/>
      <c r="AE29" s="275"/>
    </row>
    <row r="30" spans="2:31" ht="15.75" customHeight="1">
      <c r="B30" s="208" t="s">
        <v>169</v>
      </c>
      <c r="C30" s="194" t="s">
        <v>193</v>
      </c>
      <c r="D30" s="210" t="s">
        <v>194</v>
      </c>
      <c r="E30" s="18">
        <f t="shared" si="17"/>
        <v>35247</v>
      </c>
      <c r="F30" s="115">
        <v>14645</v>
      </c>
      <c r="G30" s="115">
        <v>16068</v>
      </c>
      <c r="H30" s="115">
        <v>267</v>
      </c>
      <c r="I30" s="8">
        <v>373</v>
      </c>
      <c r="J30" s="38">
        <v>3894</v>
      </c>
      <c r="M30" s="208" t="s">
        <v>169</v>
      </c>
      <c r="N30" s="194" t="s">
        <v>193</v>
      </c>
      <c r="O30" s="210" t="s">
        <v>194</v>
      </c>
      <c r="P30" s="106">
        <f t="shared" si="18"/>
        <v>3.8172709117610109</v>
      </c>
      <c r="Q30" s="107">
        <f t="shared" si="19"/>
        <v>1.5860621472108267</v>
      </c>
      <c r="R30" s="107">
        <f t="shared" si="20"/>
        <v>1.7401738874280341</v>
      </c>
      <c r="S30" s="107">
        <f t="shared" si="21"/>
        <v>2.8916257651436714E-2</v>
      </c>
      <c r="T30" s="107">
        <f t="shared" si="22"/>
        <v>4.0396120239647552E-2</v>
      </c>
      <c r="U30" s="108">
        <f t="shared" si="23"/>
        <v>0.42172249923106586</v>
      </c>
      <c r="X30" s="275"/>
      <c r="Y30" s="275"/>
      <c r="Z30" s="275"/>
      <c r="AA30" s="275"/>
      <c r="AB30" s="275"/>
      <c r="AC30" s="275"/>
      <c r="AD30" s="277"/>
      <c r="AE30" s="275"/>
    </row>
    <row r="31" spans="2:31" ht="15.75" customHeight="1">
      <c r="B31" s="208" t="s">
        <v>169</v>
      </c>
      <c r="C31" s="194" t="s">
        <v>195</v>
      </c>
      <c r="D31" s="210" t="s">
        <v>196</v>
      </c>
      <c r="E31" s="18">
        <f t="shared" si="17"/>
        <v>31536</v>
      </c>
      <c r="F31" s="115">
        <v>13473</v>
      </c>
      <c r="G31" s="115">
        <v>15087</v>
      </c>
      <c r="H31" s="115">
        <v>182</v>
      </c>
      <c r="I31" s="8">
        <v>777</v>
      </c>
      <c r="J31" s="38">
        <v>2017</v>
      </c>
      <c r="M31" s="208" t="s">
        <v>169</v>
      </c>
      <c r="N31" s="194" t="s">
        <v>195</v>
      </c>
      <c r="O31" s="210" t="s">
        <v>196</v>
      </c>
      <c r="P31" s="106">
        <f t="shared" si="18"/>
        <v>3.4153674205831774</v>
      </c>
      <c r="Q31" s="107">
        <f t="shared" si="19"/>
        <v>1.4591338551977786</v>
      </c>
      <c r="R31" s="107">
        <f t="shared" si="20"/>
        <v>1.6339310081918565</v>
      </c>
      <c r="S31" s="107">
        <f t="shared" si="21"/>
        <v>1.9710707462777085E-2</v>
      </c>
      <c r="T31" s="107">
        <f t="shared" si="22"/>
        <v>8.4149558783394487E-2</v>
      </c>
      <c r="U31" s="108">
        <f t="shared" si="23"/>
        <v>0.21844229094737025</v>
      </c>
      <c r="X31" s="275"/>
      <c r="Y31" s="275"/>
      <c r="Z31" s="275"/>
      <c r="AA31" s="275"/>
      <c r="AB31" s="275"/>
      <c r="AC31" s="275"/>
      <c r="AD31" s="277"/>
      <c r="AE31" s="275"/>
    </row>
    <row r="32" spans="2:31" ht="15.75" customHeight="1">
      <c r="B32" s="208" t="s">
        <v>169</v>
      </c>
      <c r="C32" s="194" t="s">
        <v>197</v>
      </c>
      <c r="D32" s="210" t="s">
        <v>198</v>
      </c>
      <c r="E32" s="18">
        <f t="shared" si="17"/>
        <v>11515</v>
      </c>
      <c r="F32" s="115">
        <v>6885</v>
      </c>
      <c r="G32" s="115">
        <v>3698</v>
      </c>
      <c r="H32" s="115">
        <v>92</v>
      </c>
      <c r="I32" s="8">
        <v>318</v>
      </c>
      <c r="J32" s="38">
        <v>522</v>
      </c>
      <c r="M32" s="208" t="s">
        <v>169</v>
      </c>
      <c r="N32" s="194" t="s">
        <v>197</v>
      </c>
      <c r="O32" s="210" t="s">
        <v>198</v>
      </c>
      <c r="P32" s="106">
        <f t="shared" si="18"/>
        <v>1.2470812990872424</v>
      </c>
      <c r="Q32" s="107">
        <f t="shared" si="19"/>
        <v>0.74564956528142989</v>
      </c>
      <c r="R32" s="107">
        <f t="shared" si="20"/>
        <v>0.40049558350192127</v>
      </c>
      <c r="S32" s="107">
        <f t="shared" si="21"/>
        <v>9.9636543218433616E-3</v>
      </c>
      <c r="T32" s="107">
        <f t="shared" si="22"/>
        <v>3.443958776463249E-2</v>
      </c>
      <c r="U32" s="108">
        <f t="shared" si="23"/>
        <v>5.6532908217415599E-2</v>
      </c>
      <c r="X32" s="275"/>
      <c r="Y32" s="275"/>
      <c r="Z32" s="275"/>
      <c r="AA32" s="275"/>
      <c r="AB32" s="275"/>
      <c r="AC32" s="275"/>
      <c r="AD32" s="277"/>
      <c r="AE32" s="275"/>
    </row>
    <row r="33" spans="2:31" ht="15.75" customHeight="1">
      <c r="B33" s="208" t="s">
        <v>199</v>
      </c>
      <c r="C33" s="194" t="s">
        <v>170</v>
      </c>
      <c r="D33" s="210" t="s">
        <v>200</v>
      </c>
      <c r="E33" s="18">
        <f t="shared" si="17"/>
        <v>16295</v>
      </c>
      <c r="F33" s="115">
        <v>8770</v>
      </c>
      <c r="G33" s="115">
        <v>4571</v>
      </c>
      <c r="H33" s="115">
        <v>111</v>
      </c>
      <c r="I33" s="115">
        <v>970</v>
      </c>
      <c r="J33" s="206">
        <v>1873</v>
      </c>
      <c r="M33" s="208" t="s">
        <v>199</v>
      </c>
      <c r="N33" s="194" t="s">
        <v>170</v>
      </c>
      <c r="O33" s="210" t="s">
        <v>200</v>
      </c>
      <c r="P33" s="106">
        <f t="shared" si="18"/>
        <v>1.764758121461278</v>
      </c>
      <c r="Q33" s="107">
        <f t="shared" si="19"/>
        <v>0.94979617828876406</v>
      </c>
      <c r="R33" s="107">
        <f t="shared" si="20"/>
        <v>0.49504199896897833</v>
      </c>
      <c r="S33" s="107">
        <f t="shared" si="21"/>
        <v>1.2021365540484927E-2</v>
      </c>
      <c r="T33" s="107">
        <f t="shared" si="22"/>
        <v>0.10505157274117458</v>
      </c>
      <c r="U33" s="108">
        <f t="shared" si="23"/>
        <v>0.20284700592187627</v>
      </c>
      <c r="X33" s="275"/>
      <c r="Y33" s="275"/>
      <c r="Z33" s="275"/>
      <c r="AA33" s="275"/>
      <c r="AB33" s="275"/>
      <c r="AC33" s="275"/>
      <c r="AD33" s="277"/>
      <c r="AE33" s="275"/>
    </row>
    <row r="34" spans="2:31" ht="15.75" customHeight="1">
      <c r="B34" s="208" t="s">
        <v>199</v>
      </c>
      <c r="C34" s="194" t="s">
        <v>172</v>
      </c>
      <c r="D34" s="210" t="s">
        <v>201</v>
      </c>
      <c r="E34" s="18">
        <f t="shared" si="17"/>
        <v>13137</v>
      </c>
      <c r="F34" s="115">
        <v>7002</v>
      </c>
      <c r="G34" s="115">
        <v>5057</v>
      </c>
      <c r="H34" s="115">
        <v>97</v>
      </c>
      <c r="I34" s="8">
        <v>53</v>
      </c>
      <c r="J34" s="38">
        <v>928</v>
      </c>
      <c r="M34" s="208" t="s">
        <v>199</v>
      </c>
      <c r="N34" s="194" t="s">
        <v>172</v>
      </c>
      <c r="O34" s="210" t="s">
        <v>201</v>
      </c>
      <c r="P34" s="106">
        <f t="shared" si="18"/>
        <v>1.4227448568049592</v>
      </c>
      <c r="Q34" s="107">
        <f t="shared" si="19"/>
        <v>0.75832073436464376</v>
      </c>
      <c r="R34" s="107">
        <f t="shared" si="20"/>
        <v>0.54767608593002048</v>
      </c>
      <c r="S34" s="107">
        <f t="shared" si="21"/>
        <v>1.0505157274117459E-2</v>
      </c>
      <c r="T34" s="107">
        <f t="shared" si="22"/>
        <v>5.7399312941054156E-3</v>
      </c>
      <c r="U34" s="108">
        <f t="shared" si="23"/>
        <v>0.10050294794207218</v>
      </c>
      <c r="X34" s="275"/>
      <c r="Y34" s="275"/>
      <c r="Z34" s="275"/>
      <c r="AA34" s="275"/>
      <c r="AB34" s="275"/>
      <c r="AC34" s="275"/>
      <c r="AD34" s="277"/>
      <c r="AE34" s="275"/>
    </row>
    <row r="35" spans="2:31" ht="15.75" customHeight="1">
      <c r="B35" s="208" t="s">
        <v>199</v>
      </c>
      <c r="C35" s="194" t="s">
        <v>174</v>
      </c>
      <c r="D35" s="210" t="s">
        <v>202</v>
      </c>
      <c r="E35" s="18">
        <f t="shared" si="17"/>
        <v>17965</v>
      </c>
      <c r="F35" s="115">
        <v>7456</v>
      </c>
      <c r="G35" s="115">
        <v>8593</v>
      </c>
      <c r="H35" s="115">
        <v>109</v>
      </c>
      <c r="I35" s="8">
        <v>311</v>
      </c>
      <c r="J35" s="38">
        <v>1496</v>
      </c>
      <c r="M35" s="208" t="s">
        <v>199</v>
      </c>
      <c r="N35" s="194" t="s">
        <v>174</v>
      </c>
      <c r="O35" s="210" t="s">
        <v>202</v>
      </c>
      <c r="P35" s="106">
        <f t="shared" si="18"/>
        <v>1.9456201075208261</v>
      </c>
      <c r="Q35" s="107">
        <f t="shared" si="19"/>
        <v>0.80748920243113176</v>
      </c>
      <c r="R35" s="107">
        <f t="shared" si="20"/>
        <v>0.93062697377826098</v>
      </c>
      <c r="S35" s="107">
        <f t="shared" si="21"/>
        <v>1.1804764359575289E-2</v>
      </c>
      <c r="T35" s="107">
        <f t="shared" si="22"/>
        <v>3.368148363144876E-2</v>
      </c>
      <c r="U35" s="108">
        <f t="shared" si="23"/>
        <v>0.16201768332040944</v>
      </c>
      <c r="X35" s="275"/>
      <c r="Y35" s="275"/>
      <c r="Z35" s="275"/>
      <c r="AA35" s="275"/>
      <c r="AB35" s="275"/>
      <c r="AC35" s="275"/>
      <c r="AD35" s="277"/>
      <c r="AE35" s="277"/>
    </row>
    <row r="36" spans="2:31" ht="15.75" customHeight="1">
      <c r="B36" s="208" t="s">
        <v>199</v>
      </c>
      <c r="C36" s="194" t="s">
        <v>176</v>
      </c>
      <c r="D36" s="210" t="s">
        <v>203</v>
      </c>
      <c r="E36" s="18">
        <f t="shared" si="17"/>
        <v>14049</v>
      </c>
      <c r="F36" s="115">
        <v>5359</v>
      </c>
      <c r="G36" s="115">
        <v>4601</v>
      </c>
      <c r="H36" s="115">
        <v>36</v>
      </c>
      <c r="I36" s="8">
        <v>174</v>
      </c>
      <c r="J36" s="38">
        <v>3879</v>
      </c>
      <c r="M36" s="208" t="s">
        <v>199</v>
      </c>
      <c r="N36" s="194" t="s">
        <v>176</v>
      </c>
      <c r="O36" s="210" t="s">
        <v>203</v>
      </c>
      <c r="P36" s="106">
        <f t="shared" si="18"/>
        <v>1.5215149952997544</v>
      </c>
      <c r="Q36" s="107">
        <f t="shared" si="19"/>
        <v>0.58038286424737584</v>
      </c>
      <c r="R36" s="107">
        <f t="shared" si="20"/>
        <v>0.49829101668262293</v>
      </c>
      <c r="S36" s="107">
        <f t="shared" si="21"/>
        <v>3.8988212563734895E-3</v>
      </c>
      <c r="T36" s="107">
        <f t="shared" si="22"/>
        <v>1.8844302739138532E-2</v>
      </c>
      <c r="U36" s="108">
        <f t="shared" si="23"/>
        <v>0.42009799037424356</v>
      </c>
      <c r="X36" s="275"/>
      <c r="Y36" s="275"/>
      <c r="Z36" s="275"/>
      <c r="AA36" s="275"/>
      <c r="AB36" s="275"/>
      <c r="AC36" s="275"/>
      <c r="AD36" s="277"/>
      <c r="AE36" s="277"/>
    </row>
    <row r="37" spans="2:31" ht="15.75" customHeight="1">
      <c r="B37" s="208" t="s">
        <v>199</v>
      </c>
      <c r="C37" s="194" t="s">
        <v>178</v>
      </c>
      <c r="D37" s="210" t="s">
        <v>205</v>
      </c>
      <c r="E37" s="18">
        <f t="shared" si="17"/>
        <v>15260</v>
      </c>
      <c r="F37" s="115">
        <v>7666</v>
      </c>
      <c r="G37" s="115">
        <v>6058</v>
      </c>
      <c r="H37" s="115">
        <v>91</v>
      </c>
      <c r="I37" s="8">
        <v>238</v>
      </c>
      <c r="J37" s="38">
        <v>1207</v>
      </c>
      <c r="M37" s="208" t="s">
        <v>199</v>
      </c>
      <c r="N37" s="194" t="s">
        <v>178</v>
      </c>
      <c r="O37" s="210" t="s">
        <v>205</v>
      </c>
      <c r="P37" s="106">
        <f t="shared" si="18"/>
        <v>1.6526670103405405</v>
      </c>
      <c r="Q37" s="107">
        <f t="shared" si="19"/>
        <v>0.83023232642664369</v>
      </c>
      <c r="R37" s="107">
        <f t="shared" si="20"/>
        <v>0.65608497697529455</v>
      </c>
      <c r="S37" s="107">
        <f t="shared" si="21"/>
        <v>9.8553537313885425E-3</v>
      </c>
      <c r="T37" s="107">
        <f t="shared" si="22"/>
        <v>2.577554052824696E-2</v>
      </c>
      <c r="U37" s="108">
        <f t="shared" si="23"/>
        <v>0.13071881267896673</v>
      </c>
      <c r="X37" s="275"/>
      <c r="Y37" s="275"/>
      <c r="Z37" s="275"/>
      <c r="AA37" s="275"/>
      <c r="AB37" s="275"/>
      <c r="AC37" s="275"/>
      <c r="AD37" s="277"/>
      <c r="AE37" s="275"/>
    </row>
    <row r="38" spans="2:31" ht="15.75" customHeight="1">
      <c r="B38" s="208" t="s">
        <v>199</v>
      </c>
      <c r="C38" s="194" t="s">
        <v>180</v>
      </c>
      <c r="D38" s="210" t="s">
        <v>206</v>
      </c>
      <c r="E38" s="18">
        <f t="shared" si="17"/>
        <v>12790</v>
      </c>
      <c r="F38" s="115">
        <v>5823</v>
      </c>
      <c r="G38" s="115">
        <v>5203</v>
      </c>
      <c r="H38" s="115">
        <v>131</v>
      </c>
      <c r="I38" s="115">
        <v>283</v>
      </c>
      <c r="J38" s="206">
        <v>1350</v>
      </c>
      <c r="M38" s="208" t="s">
        <v>199</v>
      </c>
      <c r="N38" s="194" t="s">
        <v>180</v>
      </c>
      <c r="O38" s="210" t="s">
        <v>206</v>
      </c>
      <c r="P38" s="106">
        <f t="shared" si="18"/>
        <v>1.3851645519171372</v>
      </c>
      <c r="Q38" s="107">
        <f t="shared" si="19"/>
        <v>0.63063433821841197</v>
      </c>
      <c r="R38" s="107">
        <f t="shared" si="20"/>
        <v>0.5634879721364241</v>
      </c>
      <c r="S38" s="107">
        <f t="shared" si="21"/>
        <v>1.4187377349581309E-2</v>
      </c>
      <c r="T38" s="107">
        <f t="shared" si="22"/>
        <v>3.0649067098713824E-2</v>
      </c>
      <c r="U38" s="108">
        <f t="shared" si="23"/>
        <v>0.14620579711400586</v>
      </c>
      <c r="X38" s="275"/>
      <c r="Y38" s="275"/>
      <c r="Z38" s="275"/>
      <c r="AA38" s="275"/>
      <c r="AB38" s="275"/>
      <c r="AC38" s="275"/>
      <c r="AD38" s="275"/>
      <c r="AE38" s="275"/>
    </row>
    <row r="39" spans="2:31" ht="15.75" customHeight="1">
      <c r="B39" s="208" t="s">
        <v>199</v>
      </c>
      <c r="C39" s="194" t="s">
        <v>182</v>
      </c>
      <c r="D39" s="210" t="s">
        <v>207</v>
      </c>
      <c r="E39" s="18">
        <f t="shared" si="17"/>
        <v>12449</v>
      </c>
      <c r="F39" s="115">
        <v>6121</v>
      </c>
      <c r="G39" s="115">
        <v>5229</v>
      </c>
      <c r="H39" s="115">
        <v>68</v>
      </c>
      <c r="I39" s="115">
        <v>135</v>
      </c>
      <c r="J39" s="206">
        <v>896</v>
      </c>
      <c r="M39" s="208" t="s">
        <v>199</v>
      </c>
      <c r="N39" s="194" t="s">
        <v>182</v>
      </c>
      <c r="O39" s="210" t="s">
        <v>207</v>
      </c>
      <c r="P39" s="106">
        <f t="shared" si="18"/>
        <v>1.3482340505720436</v>
      </c>
      <c r="Q39" s="107">
        <f t="shared" si="19"/>
        <v>0.66290791417394812</v>
      </c>
      <c r="R39" s="107">
        <f t="shared" si="20"/>
        <v>0.56630378748824939</v>
      </c>
      <c r="S39" s="107">
        <f t="shared" si="21"/>
        <v>7.3644401509277025E-3</v>
      </c>
      <c r="T39" s="107">
        <f t="shared" si="22"/>
        <v>1.4620579711400588E-2</v>
      </c>
      <c r="U39" s="108">
        <f t="shared" si="23"/>
        <v>9.7037329047517967E-2</v>
      </c>
      <c r="X39" s="275"/>
      <c r="Y39" s="275"/>
      <c r="Z39" s="275"/>
      <c r="AA39" s="275"/>
      <c r="AB39" s="275"/>
      <c r="AC39" s="275"/>
      <c r="AD39" s="277"/>
      <c r="AE39" s="277"/>
    </row>
    <row r="40" spans="2:31" ht="15.75" customHeight="1">
      <c r="B40" s="208" t="s">
        <v>199</v>
      </c>
      <c r="C40" s="194" t="s">
        <v>184</v>
      </c>
      <c r="D40" s="210" t="s">
        <v>208</v>
      </c>
      <c r="E40" s="18">
        <f t="shared" si="17"/>
        <v>15725</v>
      </c>
      <c r="F40" s="115">
        <v>6034</v>
      </c>
      <c r="G40" s="115">
        <v>7293</v>
      </c>
      <c r="H40" s="115">
        <v>51</v>
      </c>
      <c r="I40" s="115">
        <v>390</v>
      </c>
      <c r="J40" s="206">
        <v>1957</v>
      </c>
      <c r="M40" s="208" t="s">
        <v>199</v>
      </c>
      <c r="N40" s="194" t="s">
        <v>184</v>
      </c>
      <c r="O40" s="210" t="s">
        <v>208</v>
      </c>
      <c r="P40" s="106">
        <f t="shared" si="18"/>
        <v>1.7030267849020313</v>
      </c>
      <c r="Q40" s="107">
        <f t="shared" si="19"/>
        <v>0.65348576280437876</v>
      </c>
      <c r="R40" s="107">
        <f t="shared" si="20"/>
        <v>0.78983620618699613</v>
      </c>
      <c r="S40" s="107">
        <f t="shared" si="21"/>
        <v>5.5233301131957773E-3</v>
      </c>
      <c r="T40" s="107">
        <f t="shared" si="22"/>
        <v>4.2237230277379474E-2</v>
      </c>
      <c r="U40" s="108">
        <f t="shared" si="23"/>
        <v>0.21194425552008112</v>
      </c>
      <c r="X40" s="275"/>
      <c r="Y40" s="275"/>
      <c r="Z40" s="275"/>
      <c r="AA40" s="275"/>
      <c r="AB40" s="275"/>
      <c r="AC40" s="275"/>
      <c r="AD40" s="277"/>
      <c r="AE40" s="277"/>
    </row>
    <row r="41" spans="2:31" ht="15.75" customHeight="1">
      <c r="B41" s="208" t="s">
        <v>209</v>
      </c>
      <c r="C41" s="194" t="s">
        <v>170</v>
      </c>
      <c r="D41" s="210" t="s">
        <v>210</v>
      </c>
      <c r="E41" s="18">
        <f t="shared" si="17"/>
        <v>6758</v>
      </c>
      <c r="F41" s="115">
        <v>3523</v>
      </c>
      <c r="G41" s="115">
        <v>2153</v>
      </c>
      <c r="H41" s="115">
        <v>28</v>
      </c>
      <c r="I41" s="115">
        <v>99</v>
      </c>
      <c r="J41" s="206">
        <v>955</v>
      </c>
      <c r="M41" s="208" t="s">
        <v>209</v>
      </c>
      <c r="N41" s="194" t="s">
        <v>170</v>
      </c>
      <c r="O41" s="210" t="s">
        <v>210</v>
      </c>
      <c r="P41" s="106">
        <f t="shared" si="18"/>
        <v>0.73189539029366779</v>
      </c>
      <c r="Q41" s="107">
        <f t="shared" si="19"/>
        <v>0.38154298017232791</v>
      </c>
      <c r="R41" s="107">
        <f t="shared" si="20"/>
        <v>0.23317117124922565</v>
      </c>
      <c r="S41" s="107">
        <f t="shared" si="21"/>
        <v>3.0324165327349365E-3</v>
      </c>
      <c r="T41" s="107">
        <f t="shared" si="22"/>
        <v>1.0721758455027097E-2</v>
      </c>
      <c r="U41" s="108">
        <f t="shared" si="23"/>
        <v>0.10342706388435229</v>
      </c>
      <c r="X41" s="275"/>
      <c r="Y41" s="275"/>
      <c r="Z41" s="275"/>
      <c r="AA41" s="275"/>
      <c r="AB41" s="275"/>
      <c r="AC41" s="275"/>
      <c r="AD41" s="275"/>
      <c r="AE41" s="277"/>
    </row>
    <row r="42" spans="2:31" ht="15.75" customHeight="1">
      <c r="B42" s="208" t="s">
        <v>209</v>
      </c>
      <c r="C42" s="194" t="s">
        <v>172</v>
      </c>
      <c r="D42" s="211" t="s">
        <v>211</v>
      </c>
      <c r="E42" s="18">
        <f t="shared" si="17"/>
        <v>9076</v>
      </c>
      <c r="F42" s="115">
        <v>5678</v>
      </c>
      <c r="G42" s="115">
        <v>2388</v>
      </c>
      <c r="H42" s="115">
        <v>54</v>
      </c>
      <c r="I42" s="115">
        <v>259</v>
      </c>
      <c r="J42" s="206">
        <v>697</v>
      </c>
      <c r="M42" s="208" t="s">
        <v>209</v>
      </c>
      <c r="N42" s="194" t="s">
        <v>172</v>
      </c>
      <c r="O42" s="211" t="s">
        <v>211</v>
      </c>
      <c r="P42" s="106">
        <f t="shared" si="18"/>
        <v>0.98293615896793851</v>
      </c>
      <c r="Q42" s="107">
        <f t="shared" si="19"/>
        <v>0.6149307526024631</v>
      </c>
      <c r="R42" s="107">
        <f t="shared" si="20"/>
        <v>0.25862181000610812</v>
      </c>
      <c r="S42" s="107">
        <f t="shared" si="21"/>
        <v>5.8482318845602347E-3</v>
      </c>
      <c r="T42" s="107">
        <f t="shared" si="22"/>
        <v>2.8049852927798165E-2</v>
      </c>
      <c r="U42" s="108">
        <f t="shared" si="23"/>
        <v>7.5485511547008957E-2</v>
      </c>
      <c r="X42" s="275"/>
      <c r="Y42" s="275"/>
      <c r="Z42" s="275"/>
      <c r="AA42" s="275"/>
      <c r="AB42" s="275"/>
      <c r="AC42" s="275"/>
      <c r="AD42" s="277"/>
      <c r="AE42" s="277"/>
    </row>
    <row r="43" spans="2:31" ht="15.75" customHeight="1">
      <c r="B43" s="208" t="s">
        <v>209</v>
      </c>
      <c r="C43" s="194" t="s">
        <v>174</v>
      </c>
      <c r="D43" s="210" t="s">
        <v>212</v>
      </c>
      <c r="E43" s="18">
        <f t="shared" si="17"/>
        <v>1372</v>
      </c>
      <c r="F43" s="115">
        <v>987</v>
      </c>
      <c r="G43" s="115">
        <v>361</v>
      </c>
      <c r="H43" s="115">
        <v>18</v>
      </c>
      <c r="I43" s="115">
        <v>1</v>
      </c>
      <c r="J43" s="206">
        <v>5</v>
      </c>
      <c r="M43" s="208" t="s">
        <v>209</v>
      </c>
      <c r="N43" s="194" t="s">
        <v>174</v>
      </c>
      <c r="O43" s="210" t="s">
        <v>212</v>
      </c>
      <c r="P43" s="106">
        <f t="shared" si="18"/>
        <v>0.14858841010401189</v>
      </c>
      <c r="Q43" s="107">
        <f t="shared" si="19"/>
        <v>0.10689268277890651</v>
      </c>
      <c r="R43" s="107">
        <f t="shared" si="20"/>
        <v>3.9096513154189716E-2</v>
      </c>
      <c r="S43" s="107">
        <f t="shared" si="21"/>
        <v>1.9494106281867448E-3</v>
      </c>
      <c r="T43" s="107">
        <f t="shared" si="22"/>
        <v>1.0830059045481916E-4</v>
      </c>
      <c r="U43" s="108">
        <f t="shared" si="23"/>
        <v>5.4150295227409586E-4</v>
      </c>
      <c r="X43" s="275"/>
      <c r="Y43" s="275"/>
      <c r="Z43" s="275"/>
      <c r="AA43" s="275"/>
      <c r="AB43" s="275"/>
      <c r="AC43" s="275"/>
      <c r="AD43" s="277"/>
      <c r="AE43" s="275"/>
    </row>
    <row r="44" spans="2:31" ht="15.75" customHeight="1">
      <c r="B44" s="208" t="s">
        <v>209</v>
      </c>
      <c r="C44" s="194" t="s">
        <v>176</v>
      </c>
      <c r="D44" s="210" t="s">
        <v>213</v>
      </c>
      <c r="E44" s="18">
        <f t="shared" si="17"/>
        <v>12051</v>
      </c>
      <c r="F44" s="115">
        <v>7176</v>
      </c>
      <c r="G44" s="115">
        <v>3495</v>
      </c>
      <c r="H44" s="115">
        <v>67</v>
      </c>
      <c r="I44" s="115">
        <v>315</v>
      </c>
      <c r="J44" s="206">
        <v>998</v>
      </c>
      <c r="M44" s="208" t="s">
        <v>209</v>
      </c>
      <c r="N44" s="194" t="s">
        <v>176</v>
      </c>
      <c r="O44" s="210" t="s">
        <v>213</v>
      </c>
      <c r="P44" s="106">
        <f t="shared" si="18"/>
        <v>1.3051304155710257</v>
      </c>
      <c r="Q44" s="107">
        <f t="shared" si="19"/>
        <v>0.77716503710378226</v>
      </c>
      <c r="R44" s="107">
        <f t="shared" si="20"/>
        <v>0.37851056363959296</v>
      </c>
      <c r="S44" s="107">
        <f t="shared" si="21"/>
        <v>7.2561395604728834E-3</v>
      </c>
      <c r="T44" s="107">
        <f t="shared" si="22"/>
        <v>3.4114685993268036E-2</v>
      </c>
      <c r="U44" s="108">
        <f t="shared" si="23"/>
        <v>0.10808398927390953</v>
      </c>
      <c r="X44" s="275"/>
      <c r="Y44" s="275"/>
      <c r="Z44" s="275"/>
      <c r="AA44" s="275"/>
      <c r="AB44" s="275"/>
      <c r="AC44" s="275"/>
      <c r="AD44" s="277"/>
      <c r="AE44" s="275"/>
    </row>
    <row r="45" spans="2:31" ht="15.75" customHeight="1">
      <c r="B45" s="208" t="s">
        <v>209</v>
      </c>
      <c r="C45" s="194" t="s">
        <v>178</v>
      </c>
      <c r="D45" s="210" t="s">
        <v>214</v>
      </c>
      <c r="E45" s="18">
        <f t="shared" si="17"/>
        <v>8794</v>
      </c>
      <c r="F45" s="115">
        <v>5389</v>
      </c>
      <c r="G45" s="115">
        <v>2605</v>
      </c>
      <c r="H45" s="115">
        <v>84</v>
      </c>
      <c r="I45" s="115">
        <v>106</v>
      </c>
      <c r="J45" s="206">
        <v>610</v>
      </c>
      <c r="M45" s="208" t="s">
        <v>209</v>
      </c>
      <c r="N45" s="194" t="s">
        <v>178</v>
      </c>
      <c r="O45" s="210" t="s">
        <v>214</v>
      </c>
      <c r="P45" s="106">
        <f t="shared" si="18"/>
        <v>0.95239539245967975</v>
      </c>
      <c r="Q45" s="107">
        <f t="shared" si="19"/>
        <v>0.58363188196102045</v>
      </c>
      <c r="R45" s="107">
        <f t="shared" si="20"/>
        <v>0.28212303813480394</v>
      </c>
      <c r="S45" s="107">
        <f t="shared" si="21"/>
        <v>9.0972495982048103E-3</v>
      </c>
      <c r="T45" s="107">
        <f t="shared" si="22"/>
        <v>1.1479862588210831E-2</v>
      </c>
      <c r="U45" s="108">
        <f t="shared" si="23"/>
        <v>6.6063360177439689E-2</v>
      </c>
      <c r="X45" s="275"/>
      <c r="Y45" s="275"/>
      <c r="Z45" s="275"/>
      <c r="AA45" s="275"/>
      <c r="AB45" s="275"/>
      <c r="AC45" s="275"/>
      <c r="AD45" s="275"/>
      <c r="AE45" s="275"/>
    </row>
    <row r="46" spans="2:31" ht="15.75" customHeight="1">
      <c r="B46" s="208" t="s">
        <v>209</v>
      </c>
      <c r="C46" s="194" t="s">
        <v>180</v>
      </c>
      <c r="D46" s="210" t="s">
        <v>215</v>
      </c>
      <c r="E46" s="18">
        <f t="shared" si="17"/>
        <v>125047</v>
      </c>
      <c r="F46" s="115">
        <v>15244</v>
      </c>
      <c r="G46" s="115">
        <v>99641</v>
      </c>
      <c r="H46" s="115">
        <v>1854</v>
      </c>
      <c r="I46" s="115">
        <v>567</v>
      </c>
      <c r="J46" s="206">
        <v>7741</v>
      </c>
      <c r="M46" s="208" t="s">
        <v>209</v>
      </c>
      <c r="N46" s="194" t="s">
        <v>180</v>
      </c>
      <c r="O46" s="210" t="s">
        <v>215</v>
      </c>
      <c r="P46" s="106">
        <f t="shared" si="18"/>
        <v>13.542663934603771</v>
      </c>
      <c r="Q46" s="107">
        <f t="shared" si="19"/>
        <v>1.6509342008932633</v>
      </c>
      <c r="R46" s="107">
        <f t="shared" si="20"/>
        <v>10.791179133508635</v>
      </c>
      <c r="S46" s="107">
        <f t="shared" si="21"/>
        <v>0.20078929470323473</v>
      </c>
      <c r="T46" s="107">
        <f t="shared" si="22"/>
        <v>6.1406434787882457E-2</v>
      </c>
      <c r="U46" s="108">
        <f t="shared" si="23"/>
        <v>0.8383548707107551</v>
      </c>
      <c r="X46" s="275"/>
      <c r="Y46" s="275"/>
      <c r="Z46" s="275"/>
      <c r="AA46" s="275"/>
      <c r="AB46" s="275"/>
      <c r="AC46" s="275"/>
      <c r="AD46" s="277"/>
      <c r="AE46" s="275"/>
    </row>
    <row r="47" spans="2:31" ht="15.75" customHeight="1">
      <c r="B47" s="208" t="s">
        <v>209</v>
      </c>
      <c r="C47" s="194" t="s">
        <v>182</v>
      </c>
      <c r="D47" s="210" t="s">
        <v>217</v>
      </c>
      <c r="E47" s="18">
        <f t="shared" si="17"/>
        <v>19631</v>
      </c>
      <c r="F47" s="115">
        <v>6000</v>
      </c>
      <c r="G47" s="115">
        <v>11931</v>
      </c>
      <c r="H47" s="115">
        <v>414</v>
      </c>
      <c r="I47" s="115">
        <v>243</v>
      </c>
      <c r="J47" s="206">
        <v>1043</v>
      </c>
      <c r="M47" s="208" t="s">
        <v>209</v>
      </c>
      <c r="N47" s="194" t="s">
        <v>182</v>
      </c>
      <c r="O47" s="210" t="s">
        <v>217</v>
      </c>
      <c r="P47" s="106">
        <f t="shared" si="18"/>
        <v>2.1260488912185549</v>
      </c>
      <c r="Q47" s="107">
        <f t="shared" si="19"/>
        <v>0.64980354272891494</v>
      </c>
      <c r="R47" s="107">
        <f t="shared" si="20"/>
        <v>1.2921343447164473</v>
      </c>
      <c r="S47" s="107">
        <f t="shared" si="21"/>
        <v>4.4836444448295133E-2</v>
      </c>
      <c r="T47" s="107">
        <f t="shared" si="22"/>
        <v>2.6317043480521059E-2</v>
      </c>
      <c r="U47" s="108">
        <f t="shared" si="23"/>
        <v>0.11295751584437638</v>
      </c>
      <c r="X47" s="275"/>
      <c r="Y47" s="275"/>
      <c r="Z47" s="275"/>
      <c r="AA47" s="275"/>
      <c r="AB47" s="275"/>
      <c r="AC47" s="275"/>
      <c r="AD47" s="277"/>
      <c r="AE47" s="275"/>
    </row>
    <row r="48" spans="2:31" ht="15.75" customHeight="1">
      <c r="B48" s="208" t="s">
        <v>209</v>
      </c>
      <c r="C48" s="194" t="s">
        <v>184</v>
      </c>
      <c r="D48" s="210" t="s">
        <v>218</v>
      </c>
      <c r="E48" s="18">
        <f t="shared" si="17"/>
        <v>27009</v>
      </c>
      <c r="F48" s="115">
        <v>6727</v>
      </c>
      <c r="G48" s="115">
        <v>17813</v>
      </c>
      <c r="H48" s="115">
        <v>576</v>
      </c>
      <c r="I48" s="115">
        <v>151</v>
      </c>
      <c r="J48" s="206">
        <v>1742</v>
      </c>
      <c r="M48" s="208" t="s">
        <v>209</v>
      </c>
      <c r="N48" s="194" t="s">
        <v>184</v>
      </c>
      <c r="O48" s="210" t="s">
        <v>218</v>
      </c>
      <c r="P48" s="106">
        <f t="shared" si="18"/>
        <v>2.9250906475942111</v>
      </c>
      <c r="Q48" s="107">
        <f t="shared" si="19"/>
        <v>0.72853807198956844</v>
      </c>
      <c r="R48" s="107">
        <f t="shared" si="20"/>
        <v>1.9291584177716936</v>
      </c>
      <c r="S48" s="107">
        <f t="shared" si="21"/>
        <v>6.2381140101975832E-2</v>
      </c>
      <c r="T48" s="107">
        <f t="shared" si="22"/>
        <v>1.6353389158677692E-2</v>
      </c>
      <c r="U48" s="108">
        <f t="shared" si="23"/>
        <v>0.18865962857229499</v>
      </c>
      <c r="X48" s="275"/>
      <c r="Y48" s="275"/>
      <c r="Z48" s="275"/>
      <c r="AA48" s="275"/>
      <c r="AB48" s="275"/>
      <c r="AC48" s="275"/>
      <c r="AD48" s="277"/>
      <c r="AE48" s="277"/>
    </row>
    <row r="49" spans="2:31" ht="15.75" customHeight="1">
      <c r="B49" s="208" t="s">
        <v>209</v>
      </c>
      <c r="C49" s="194" t="s">
        <v>187</v>
      </c>
      <c r="D49" s="210" t="s">
        <v>219</v>
      </c>
      <c r="E49" s="18">
        <f t="shared" si="17"/>
        <v>14282</v>
      </c>
      <c r="F49" s="115">
        <v>6889</v>
      </c>
      <c r="G49" s="115">
        <v>6396</v>
      </c>
      <c r="H49" s="115">
        <v>134</v>
      </c>
      <c r="I49" s="115">
        <v>171</v>
      </c>
      <c r="J49" s="206">
        <v>692</v>
      </c>
      <c r="M49" s="208" t="s">
        <v>209</v>
      </c>
      <c r="N49" s="194" t="s">
        <v>187</v>
      </c>
      <c r="O49" s="210" t="s">
        <v>219</v>
      </c>
      <c r="P49" s="106">
        <f t="shared" si="18"/>
        <v>1.5467490328757272</v>
      </c>
      <c r="Q49" s="107">
        <f t="shared" si="19"/>
        <v>0.74608276764324921</v>
      </c>
      <c r="R49" s="107">
        <f t="shared" si="20"/>
        <v>0.69269057654902333</v>
      </c>
      <c r="S49" s="107">
        <f t="shared" si="21"/>
        <v>1.4512279120945767E-2</v>
      </c>
      <c r="T49" s="107">
        <f t="shared" si="22"/>
        <v>1.8519400967774078E-2</v>
      </c>
      <c r="U49" s="108">
        <f t="shared" si="23"/>
        <v>7.4944008594734865E-2</v>
      </c>
      <c r="X49" s="275"/>
      <c r="Y49" s="275"/>
      <c r="Z49" s="275"/>
      <c r="AA49" s="275"/>
      <c r="AB49" s="275"/>
      <c r="AC49" s="275"/>
      <c r="AD49" s="277"/>
      <c r="AE49" s="275"/>
    </row>
    <row r="50" spans="2:31" ht="15.75" customHeight="1">
      <c r="B50" s="208" t="s">
        <v>209</v>
      </c>
      <c r="C50" s="194" t="s">
        <v>189</v>
      </c>
      <c r="D50" s="210" t="s">
        <v>220</v>
      </c>
      <c r="E50" s="18">
        <f t="shared" si="17"/>
        <v>5621</v>
      </c>
      <c r="F50" s="115">
        <v>3076</v>
      </c>
      <c r="G50" s="115">
        <v>1639</v>
      </c>
      <c r="H50" s="115">
        <v>13</v>
      </c>
      <c r="I50" s="115">
        <v>624</v>
      </c>
      <c r="J50" s="206">
        <v>269</v>
      </c>
      <c r="M50" s="208" t="s">
        <v>209</v>
      </c>
      <c r="N50" s="194" t="s">
        <v>189</v>
      </c>
      <c r="O50" s="210" t="s">
        <v>220</v>
      </c>
      <c r="P50" s="106">
        <f t="shared" si="18"/>
        <v>0.60875761894653868</v>
      </c>
      <c r="Q50" s="107">
        <f t="shared" si="19"/>
        <v>0.33313261623902374</v>
      </c>
      <c r="R50" s="107">
        <f t="shared" si="20"/>
        <v>0.1775046677554486</v>
      </c>
      <c r="S50" s="107">
        <f t="shared" si="21"/>
        <v>1.4079076759126491E-3</v>
      </c>
      <c r="T50" s="107">
        <f t="shared" si="22"/>
        <v>6.757956844380715E-2</v>
      </c>
      <c r="U50" s="108">
        <f t="shared" si="23"/>
        <v>2.9132858832346356E-2</v>
      </c>
      <c r="X50" s="275"/>
      <c r="Y50" s="275"/>
      <c r="Z50" s="275"/>
      <c r="AA50" s="275"/>
      <c r="AB50" s="275"/>
      <c r="AC50" s="275"/>
      <c r="AD50" s="277"/>
      <c r="AE50" s="275"/>
    </row>
    <row r="51" spans="2:31" ht="15.75" customHeight="1">
      <c r="B51" s="208" t="s">
        <v>209</v>
      </c>
      <c r="C51" s="194" t="s">
        <v>191</v>
      </c>
      <c r="D51" s="210" t="s">
        <v>222</v>
      </c>
      <c r="E51" s="18">
        <f t="shared" si="17"/>
        <v>8001</v>
      </c>
      <c r="F51" s="115">
        <v>4690</v>
      </c>
      <c r="G51" s="115">
        <v>2388</v>
      </c>
      <c r="H51" s="115">
        <v>42</v>
      </c>
      <c r="I51" s="115">
        <v>752</v>
      </c>
      <c r="J51" s="206">
        <v>129</v>
      </c>
      <c r="M51" s="208" t="s">
        <v>209</v>
      </c>
      <c r="N51" s="194" t="s">
        <v>191</v>
      </c>
      <c r="O51" s="210" t="s">
        <v>222</v>
      </c>
      <c r="P51" s="106">
        <f t="shared" si="18"/>
        <v>0.86651302422900811</v>
      </c>
      <c r="Q51" s="107">
        <f t="shared" si="19"/>
        <v>0.50792976923310185</v>
      </c>
      <c r="R51" s="107">
        <f t="shared" si="20"/>
        <v>0.25862181000610812</v>
      </c>
      <c r="S51" s="107">
        <f t="shared" si="21"/>
        <v>4.5486247991024052E-3</v>
      </c>
      <c r="T51" s="107">
        <f t="shared" si="22"/>
        <v>8.1442044022024013E-2</v>
      </c>
      <c r="U51" s="108">
        <f t="shared" si="23"/>
        <v>1.3970776168671671E-2</v>
      </c>
      <c r="X51" s="275"/>
      <c r="Y51" s="275"/>
      <c r="Z51" s="275"/>
      <c r="AA51" s="275"/>
      <c r="AB51" s="275"/>
      <c r="AC51" s="275"/>
      <c r="AD51" s="277"/>
      <c r="AE51" s="275"/>
    </row>
    <row r="52" spans="2:31" ht="15.75" customHeight="1">
      <c r="B52" s="208" t="s">
        <v>209</v>
      </c>
      <c r="C52" s="194" t="s">
        <v>193</v>
      </c>
      <c r="D52" s="210" t="s">
        <v>223</v>
      </c>
      <c r="E52" s="18">
        <f t="shared" si="17"/>
        <v>16041</v>
      </c>
      <c r="F52" s="115">
        <v>8776</v>
      </c>
      <c r="G52" s="115">
        <v>6442</v>
      </c>
      <c r="H52" s="115">
        <v>273</v>
      </c>
      <c r="I52" s="115">
        <v>254</v>
      </c>
      <c r="J52" s="206">
        <v>296</v>
      </c>
      <c r="M52" s="208" t="s">
        <v>209</v>
      </c>
      <c r="N52" s="194" t="s">
        <v>193</v>
      </c>
      <c r="O52" s="210" t="s">
        <v>223</v>
      </c>
      <c r="P52" s="106">
        <f t="shared" si="18"/>
        <v>1.7372497714857542</v>
      </c>
      <c r="Q52" s="107">
        <f t="shared" si="19"/>
        <v>0.95044598183149298</v>
      </c>
      <c r="R52" s="107">
        <f t="shared" si="20"/>
        <v>0.69767240370994499</v>
      </c>
      <c r="S52" s="107">
        <f t="shared" si="21"/>
        <v>2.9566061194165633E-2</v>
      </c>
      <c r="T52" s="107">
        <f t="shared" si="22"/>
        <v>2.7508349975524069E-2</v>
      </c>
      <c r="U52" s="108">
        <f t="shared" si="23"/>
        <v>3.2056974774626469E-2</v>
      </c>
      <c r="X52" s="275"/>
      <c r="Y52" s="275"/>
      <c r="Z52" s="275"/>
      <c r="AA52" s="275"/>
      <c r="AB52" s="275"/>
      <c r="AC52" s="275"/>
      <c r="AD52" s="275"/>
      <c r="AE52" s="275"/>
    </row>
    <row r="53" spans="2:31" ht="15.75" customHeight="1">
      <c r="B53" s="208" t="s">
        <v>209</v>
      </c>
      <c r="C53" s="194" t="s">
        <v>195</v>
      </c>
      <c r="D53" s="210" t="s">
        <v>224</v>
      </c>
      <c r="E53" s="18">
        <f t="shared" si="17"/>
        <v>29237</v>
      </c>
      <c r="F53" s="115">
        <v>11844</v>
      </c>
      <c r="G53" s="115">
        <v>15525</v>
      </c>
      <c r="H53" s="115">
        <v>237</v>
      </c>
      <c r="I53" s="115">
        <v>167</v>
      </c>
      <c r="J53" s="206">
        <v>1464</v>
      </c>
      <c r="M53" s="208" t="s">
        <v>209</v>
      </c>
      <c r="N53" s="194" t="s">
        <v>195</v>
      </c>
      <c r="O53" s="210" t="s">
        <v>224</v>
      </c>
      <c r="P53" s="106">
        <f t="shared" si="18"/>
        <v>3.1663843631275475</v>
      </c>
      <c r="Q53" s="107">
        <f t="shared" si="19"/>
        <v>1.2827121933468781</v>
      </c>
      <c r="R53" s="107">
        <f t="shared" si="20"/>
        <v>1.6813666668110676</v>
      </c>
      <c r="S53" s="107">
        <f t="shared" si="21"/>
        <v>2.566723993779214E-2</v>
      </c>
      <c r="T53" s="107">
        <f t="shared" si="22"/>
        <v>1.8086198605954798E-2</v>
      </c>
      <c r="U53" s="108">
        <f t="shared" si="23"/>
        <v>0.15855206442585526</v>
      </c>
      <c r="X53" s="275"/>
      <c r="Y53" s="275"/>
      <c r="Z53" s="275"/>
      <c r="AA53" s="275"/>
      <c r="AB53" s="275"/>
      <c r="AC53" s="275"/>
      <c r="AD53" s="277"/>
      <c r="AE53" s="277"/>
    </row>
    <row r="54" spans="2:31" ht="15.75" customHeight="1">
      <c r="B54" s="208" t="s">
        <v>225</v>
      </c>
      <c r="C54" s="194" t="s">
        <v>170</v>
      </c>
      <c r="D54" s="210" t="s">
        <v>226</v>
      </c>
      <c r="E54" s="18">
        <f t="shared" si="17"/>
        <v>10972</v>
      </c>
      <c r="F54" s="115">
        <v>6578</v>
      </c>
      <c r="G54" s="115">
        <v>2772</v>
      </c>
      <c r="H54" s="115">
        <v>44</v>
      </c>
      <c r="I54" s="115">
        <v>1456</v>
      </c>
      <c r="J54" s="206">
        <v>122</v>
      </c>
      <c r="M54" s="208" t="s">
        <v>225</v>
      </c>
      <c r="N54" s="194" t="s">
        <v>170</v>
      </c>
      <c r="O54" s="210" t="s">
        <v>226</v>
      </c>
      <c r="P54" s="106">
        <f t="shared" si="18"/>
        <v>1.1882740784702759</v>
      </c>
      <c r="Q54" s="107">
        <f t="shared" si="19"/>
        <v>0.71240128401180047</v>
      </c>
      <c r="R54" s="107">
        <f t="shared" si="20"/>
        <v>0.30020923674075872</v>
      </c>
      <c r="S54" s="107">
        <f t="shared" si="21"/>
        <v>4.7652259800120434E-3</v>
      </c>
      <c r="T54" s="107">
        <f t="shared" si="22"/>
        <v>0.15768565970221668</v>
      </c>
      <c r="U54" s="108">
        <f t="shared" si="23"/>
        <v>1.3212672035487939E-2</v>
      </c>
      <c r="X54" s="275"/>
      <c r="Y54" s="275"/>
      <c r="Z54" s="275"/>
      <c r="AA54" s="275"/>
      <c r="AB54" s="275"/>
      <c r="AC54" s="275"/>
      <c r="AD54" s="277"/>
      <c r="AE54" s="277"/>
    </row>
    <row r="55" spans="2:31" ht="15.75" customHeight="1">
      <c r="B55" s="208" t="s">
        <v>225</v>
      </c>
      <c r="C55" s="194" t="s">
        <v>172</v>
      </c>
      <c r="D55" s="210" t="s">
        <v>227</v>
      </c>
      <c r="E55" s="18">
        <f t="shared" si="17"/>
        <v>487</v>
      </c>
      <c r="F55" s="115">
        <v>346</v>
      </c>
      <c r="G55" s="115">
        <v>96</v>
      </c>
      <c r="H55" s="115">
        <v>23</v>
      </c>
      <c r="I55" s="115">
        <v>11</v>
      </c>
      <c r="J55" s="206">
        <v>11</v>
      </c>
      <c r="M55" s="208" t="s">
        <v>225</v>
      </c>
      <c r="N55" s="194" t="s">
        <v>172</v>
      </c>
      <c r="O55" s="210" t="s">
        <v>227</v>
      </c>
      <c r="P55" s="106">
        <f t="shared" si="18"/>
        <v>5.274238755149694E-2</v>
      </c>
      <c r="Q55" s="107">
        <f t="shared" si="19"/>
        <v>3.7472004297367432E-2</v>
      </c>
      <c r="R55" s="107">
        <f t="shared" si="20"/>
        <v>1.0396856683662638E-2</v>
      </c>
      <c r="S55" s="107">
        <f t="shared" si="21"/>
        <v>2.4909135804608404E-3</v>
      </c>
      <c r="T55" s="107">
        <f t="shared" si="22"/>
        <v>1.1913064950030109E-3</v>
      </c>
      <c r="U55" s="108">
        <f t="shared" si="23"/>
        <v>1.1913064950030109E-3</v>
      </c>
      <c r="X55" s="275"/>
      <c r="Y55" s="275"/>
      <c r="Z55" s="275"/>
      <c r="AA55" s="275"/>
      <c r="AB55" s="275"/>
      <c r="AC55" s="275"/>
      <c r="AD55" s="277"/>
      <c r="AE55" s="277"/>
    </row>
    <row r="56" spans="2:31" ht="15.75" customHeight="1">
      <c r="B56" s="208" t="s">
        <v>225</v>
      </c>
      <c r="C56" s="194" t="s">
        <v>174</v>
      </c>
      <c r="D56" s="210" t="s">
        <v>228</v>
      </c>
      <c r="E56" s="18">
        <f t="shared" si="17"/>
        <v>775</v>
      </c>
      <c r="F56" s="115">
        <v>497</v>
      </c>
      <c r="G56" s="115">
        <v>256</v>
      </c>
      <c r="H56" s="115">
        <v>14</v>
      </c>
      <c r="I56" s="115">
        <v>5</v>
      </c>
      <c r="J56" s="206">
        <v>3</v>
      </c>
      <c r="M56" s="208" t="s">
        <v>225</v>
      </c>
      <c r="N56" s="194" t="s">
        <v>174</v>
      </c>
      <c r="O56" s="210" t="s">
        <v>228</v>
      </c>
      <c r="P56" s="106">
        <f t="shared" si="18"/>
        <v>8.3932957602484842E-2</v>
      </c>
      <c r="Q56" s="107">
        <f t="shared" si="19"/>
        <v>5.3825393456045117E-2</v>
      </c>
      <c r="R56" s="107">
        <f t="shared" si="20"/>
        <v>2.7724951156433704E-2</v>
      </c>
      <c r="S56" s="107">
        <f t="shared" si="21"/>
        <v>1.5162082663674682E-3</v>
      </c>
      <c r="T56" s="107">
        <f t="shared" si="22"/>
        <v>5.4150295227409586E-4</v>
      </c>
      <c r="U56" s="108">
        <f t="shared" si="23"/>
        <v>3.2490177136445744E-4</v>
      </c>
      <c r="X56" s="275"/>
      <c r="Y56" s="275"/>
      <c r="Z56" s="275"/>
      <c r="AA56" s="275"/>
      <c r="AB56" s="275"/>
      <c r="AC56" s="275"/>
      <c r="AD56" s="277"/>
      <c r="AE56" s="277"/>
    </row>
    <row r="57" spans="2:31" ht="15.75" customHeight="1">
      <c r="B57" s="208" t="s">
        <v>225</v>
      </c>
      <c r="C57" s="194" t="s">
        <v>176</v>
      </c>
      <c r="D57" s="210" t="s">
        <v>229</v>
      </c>
      <c r="E57" s="18">
        <f t="shared" si="17"/>
        <v>5063</v>
      </c>
      <c r="F57" s="115">
        <v>3418</v>
      </c>
      <c r="G57" s="115">
        <v>1325</v>
      </c>
      <c r="H57" s="115">
        <v>11</v>
      </c>
      <c r="I57" s="115">
        <v>252</v>
      </c>
      <c r="J57" s="206">
        <v>57</v>
      </c>
      <c r="M57" s="208" t="s">
        <v>225</v>
      </c>
      <c r="N57" s="194" t="s">
        <v>176</v>
      </c>
      <c r="O57" s="210" t="s">
        <v>229</v>
      </c>
      <c r="P57" s="106">
        <f t="shared" si="18"/>
        <v>0.54832588947274929</v>
      </c>
      <c r="Q57" s="107">
        <f t="shared" si="19"/>
        <v>0.37017141817457189</v>
      </c>
      <c r="R57" s="107">
        <f t="shared" si="20"/>
        <v>0.1434982823526354</v>
      </c>
      <c r="S57" s="107">
        <f t="shared" si="21"/>
        <v>1.1913064950030109E-3</v>
      </c>
      <c r="T57" s="107">
        <f t="shared" si="22"/>
        <v>2.7291748794614427E-2</v>
      </c>
      <c r="U57" s="108">
        <f t="shared" si="23"/>
        <v>6.1731336559246921E-3</v>
      </c>
      <c r="X57" s="275"/>
      <c r="Y57" s="275"/>
      <c r="Z57" s="275"/>
      <c r="AA57" s="275"/>
      <c r="AB57" s="275"/>
      <c r="AC57" s="275"/>
      <c r="AD57" s="277"/>
      <c r="AE57" s="275"/>
    </row>
    <row r="58" spans="2:31" ht="15.75" customHeight="1">
      <c r="B58" s="208" t="s">
        <v>225</v>
      </c>
      <c r="C58" s="194" t="s">
        <v>178</v>
      </c>
      <c r="D58" s="210" t="s">
        <v>230</v>
      </c>
      <c r="E58" s="18">
        <f t="shared" si="17"/>
        <v>30745</v>
      </c>
      <c r="F58" s="115">
        <v>8965</v>
      </c>
      <c r="G58" s="115">
        <v>20663</v>
      </c>
      <c r="H58" s="115">
        <v>280</v>
      </c>
      <c r="I58" s="115">
        <v>158</v>
      </c>
      <c r="J58" s="206">
        <v>679</v>
      </c>
      <c r="M58" s="208" t="s">
        <v>225</v>
      </c>
      <c r="N58" s="194" t="s">
        <v>178</v>
      </c>
      <c r="O58" s="210" t="s">
        <v>230</v>
      </c>
      <c r="P58" s="106">
        <f t="shared" si="18"/>
        <v>3.3297016535334145</v>
      </c>
      <c r="Q58" s="107">
        <f t="shared" si="19"/>
        <v>0.97091479342745379</v>
      </c>
      <c r="R58" s="107">
        <f t="shared" si="20"/>
        <v>2.2378151005679281</v>
      </c>
      <c r="S58" s="107">
        <f t="shared" si="21"/>
        <v>3.0324165327349367E-2</v>
      </c>
      <c r="T58" s="107">
        <f t="shared" si="22"/>
        <v>1.7111493291861429E-2</v>
      </c>
      <c r="U58" s="108">
        <f t="shared" si="23"/>
        <v>7.353610091882222E-2</v>
      </c>
      <c r="X58" s="275"/>
      <c r="Y58" s="275"/>
      <c r="Z58" s="275"/>
      <c r="AA58" s="275"/>
      <c r="AB58" s="275"/>
      <c r="AC58" s="275"/>
      <c r="AD58" s="277"/>
      <c r="AE58" s="277"/>
    </row>
    <row r="59" spans="2:31" ht="15.75" customHeight="1">
      <c r="B59" s="208" t="s">
        <v>225</v>
      </c>
      <c r="C59" s="194" t="s">
        <v>180</v>
      </c>
      <c r="D59" s="210" t="s">
        <v>231</v>
      </c>
      <c r="E59" s="18">
        <f t="shared" si="17"/>
        <v>6411</v>
      </c>
      <c r="F59" s="115">
        <v>3747</v>
      </c>
      <c r="G59" s="115">
        <v>2214</v>
      </c>
      <c r="H59" s="115">
        <v>29</v>
      </c>
      <c r="I59" s="115">
        <v>204</v>
      </c>
      <c r="J59" s="206">
        <v>217</v>
      </c>
      <c r="M59" s="208" t="s">
        <v>225</v>
      </c>
      <c r="N59" s="194" t="s">
        <v>180</v>
      </c>
      <c r="O59" s="210" t="s">
        <v>231</v>
      </c>
      <c r="P59" s="106">
        <f t="shared" si="18"/>
        <v>0.69431508540584563</v>
      </c>
      <c r="Q59" s="107">
        <f t="shared" si="19"/>
        <v>0.40580231243420739</v>
      </c>
      <c r="R59" s="107">
        <f t="shared" si="20"/>
        <v>0.23977750726696961</v>
      </c>
      <c r="S59" s="107">
        <f t="shared" si="21"/>
        <v>3.1407171231897556E-3</v>
      </c>
      <c r="T59" s="107">
        <f t="shared" si="22"/>
        <v>2.2093320452783109E-2</v>
      </c>
      <c r="U59" s="108">
        <f t="shared" si="23"/>
        <v>2.3501228128695758E-2</v>
      </c>
      <c r="X59" s="275"/>
      <c r="Y59" s="275"/>
      <c r="Z59" s="275"/>
      <c r="AA59" s="275"/>
      <c r="AB59" s="275"/>
      <c r="AC59" s="275"/>
      <c r="AD59" s="277"/>
      <c r="AE59" s="275"/>
    </row>
    <row r="60" spans="2:31" ht="15.75" customHeight="1">
      <c r="B60" s="208" t="s">
        <v>225</v>
      </c>
      <c r="C60" s="194" t="s">
        <v>182</v>
      </c>
      <c r="D60" s="210" t="s">
        <v>232</v>
      </c>
      <c r="E60" s="18">
        <f t="shared" si="17"/>
        <v>12433</v>
      </c>
      <c r="F60" s="115">
        <v>6910</v>
      </c>
      <c r="G60" s="115">
        <v>4803</v>
      </c>
      <c r="H60" s="115">
        <v>54</v>
      </c>
      <c r="I60" s="115">
        <v>189</v>
      </c>
      <c r="J60" s="206">
        <v>477</v>
      </c>
      <c r="M60" s="208" t="s">
        <v>225</v>
      </c>
      <c r="N60" s="194" t="s">
        <v>182</v>
      </c>
      <c r="O60" s="210" t="s">
        <v>232</v>
      </c>
      <c r="P60" s="106">
        <f t="shared" si="18"/>
        <v>1.3465012411247665</v>
      </c>
      <c r="Q60" s="107">
        <f t="shared" si="19"/>
        <v>0.74835708004280033</v>
      </c>
      <c r="R60" s="107">
        <f t="shared" si="20"/>
        <v>0.52016773595449639</v>
      </c>
      <c r="S60" s="107">
        <f t="shared" si="21"/>
        <v>5.8482318845602347E-3</v>
      </c>
      <c r="T60" s="107">
        <f t="shared" si="22"/>
        <v>2.0468811595960822E-2</v>
      </c>
      <c r="U60" s="108">
        <f t="shared" si="23"/>
        <v>5.1659381646948735E-2</v>
      </c>
      <c r="X60" s="275"/>
      <c r="Y60" s="275"/>
      <c r="Z60" s="275"/>
      <c r="AA60" s="275"/>
      <c r="AB60" s="275"/>
      <c r="AC60" s="275"/>
      <c r="AD60" s="277"/>
      <c r="AE60" s="277"/>
    </row>
    <row r="61" spans="2:31" ht="15.75" customHeight="1">
      <c r="B61" s="208" t="s">
        <v>225</v>
      </c>
      <c r="C61" s="194" t="s">
        <v>184</v>
      </c>
      <c r="D61" s="210" t="s">
        <v>233</v>
      </c>
      <c r="E61" s="18">
        <f t="shared" si="17"/>
        <v>12745</v>
      </c>
      <c r="F61" s="115">
        <v>6779</v>
      </c>
      <c r="G61" s="115">
        <v>5185</v>
      </c>
      <c r="H61" s="115">
        <v>72</v>
      </c>
      <c r="I61" s="115">
        <v>64</v>
      </c>
      <c r="J61" s="206">
        <v>645</v>
      </c>
      <c r="M61" s="208" t="s">
        <v>225</v>
      </c>
      <c r="N61" s="194" t="s">
        <v>184</v>
      </c>
      <c r="O61" s="210" t="s">
        <v>233</v>
      </c>
      <c r="P61" s="106">
        <f t="shared" si="18"/>
        <v>1.3802910253466705</v>
      </c>
      <c r="Q61" s="107">
        <f t="shared" si="19"/>
        <v>0.73416970269321913</v>
      </c>
      <c r="R61" s="107">
        <f t="shared" si="20"/>
        <v>0.56153856150823733</v>
      </c>
      <c r="S61" s="107">
        <f t="shared" si="21"/>
        <v>7.797642512746979E-3</v>
      </c>
      <c r="T61" s="107">
        <f t="shared" si="22"/>
        <v>6.931237789108426E-3</v>
      </c>
      <c r="U61" s="108">
        <f t="shared" si="23"/>
        <v>6.9853880843358362E-2</v>
      </c>
      <c r="X61" s="275"/>
      <c r="Y61" s="275"/>
      <c r="Z61" s="275"/>
      <c r="AA61" s="275"/>
      <c r="AB61" s="275"/>
      <c r="AC61" s="275"/>
      <c r="AD61" s="277"/>
      <c r="AE61" s="277"/>
    </row>
    <row r="62" spans="2:31" ht="15.75" customHeight="1">
      <c r="B62" s="208" t="s">
        <v>225</v>
      </c>
      <c r="C62" s="194" t="s">
        <v>187</v>
      </c>
      <c r="D62" s="210" t="s">
        <v>234</v>
      </c>
      <c r="E62" s="18">
        <f t="shared" si="17"/>
        <v>7410</v>
      </c>
      <c r="F62" s="115">
        <v>4258</v>
      </c>
      <c r="G62" s="115">
        <v>3030</v>
      </c>
      <c r="H62" s="115">
        <v>43</v>
      </c>
      <c r="I62" s="115">
        <v>26</v>
      </c>
      <c r="J62" s="206">
        <v>53</v>
      </c>
      <c r="M62" s="208" t="s">
        <v>225</v>
      </c>
      <c r="N62" s="194" t="s">
        <v>187</v>
      </c>
      <c r="O62" s="210" t="s">
        <v>234</v>
      </c>
      <c r="P62" s="106">
        <f t="shared" si="18"/>
        <v>0.80250737527020988</v>
      </c>
      <c r="Q62" s="107">
        <f t="shared" si="19"/>
        <v>0.46114391415661998</v>
      </c>
      <c r="R62" s="107">
        <f t="shared" si="20"/>
        <v>0.32815078907810202</v>
      </c>
      <c r="S62" s="107">
        <f t="shared" si="21"/>
        <v>4.6569253895572234E-3</v>
      </c>
      <c r="T62" s="107">
        <f t="shared" si="22"/>
        <v>2.8158153518252982E-3</v>
      </c>
      <c r="U62" s="108">
        <f t="shared" si="23"/>
        <v>5.7399312941054156E-3</v>
      </c>
      <c r="X62" s="275"/>
      <c r="Y62" s="275"/>
      <c r="Z62" s="275"/>
      <c r="AA62" s="275"/>
      <c r="AB62" s="275"/>
      <c r="AC62" s="275"/>
      <c r="AD62" s="277"/>
      <c r="AE62" s="275"/>
    </row>
    <row r="63" spans="2:31" ht="15.75" customHeight="1">
      <c r="B63" s="208" t="s">
        <v>225</v>
      </c>
      <c r="C63" s="194" t="s">
        <v>189</v>
      </c>
      <c r="D63" s="210" t="s">
        <v>235</v>
      </c>
      <c r="E63" s="18">
        <f t="shared" si="17"/>
        <v>4720</v>
      </c>
      <c r="F63" s="115">
        <v>2765</v>
      </c>
      <c r="G63" s="115">
        <v>1638</v>
      </c>
      <c r="H63" s="115">
        <v>60</v>
      </c>
      <c r="I63" s="115">
        <v>40</v>
      </c>
      <c r="J63" s="206">
        <v>217</v>
      </c>
      <c r="M63" s="208" t="s">
        <v>225</v>
      </c>
      <c r="N63" s="194" t="s">
        <v>189</v>
      </c>
      <c r="O63" s="210" t="s">
        <v>235</v>
      </c>
      <c r="P63" s="106">
        <f t="shared" si="18"/>
        <v>0.51117878694674646</v>
      </c>
      <c r="Q63" s="107">
        <f t="shared" si="19"/>
        <v>0.299451132607575</v>
      </c>
      <c r="R63" s="107">
        <f t="shared" si="20"/>
        <v>0.1773963671649938</v>
      </c>
      <c r="S63" s="107">
        <f t="shared" si="21"/>
        <v>6.4980354272891495E-3</v>
      </c>
      <c r="T63" s="107">
        <f t="shared" si="22"/>
        <v>4.3320236181927669E-3</v>
      </c>
      <c r="U63" s="108">
        <f t="shared" si="23"/>
        <v>2.3501228128695758E-2</v>
      </c>
      <c r="X63" s="275"/>
      <c r="Y63" s="275"/>
      <c r="Z63" s="275"/>
      <c r="AA63" s="275"/>
      <c r="AB63" s="275"/>
      <c r="AC63" s="275"/>
      <c r="AD63" s="277"/>
      <c r="AE63" s="277"/>
    </row>
    <row r="64" spans="2:31" ht="15.75" customHeight="1">
      <c r="B64" s="208" t="s">
        <v>225</v>
      </c>
      <c r="C64" s="194" t="s">
        <v>191</v>
      </c>
      <c r="D64" s="210" t="s">
        <v>236</v>
      </c>
      <c r="E64" s="18">
        <f t="shared" si="17"/>
        <v>8923</v>
      </c>
      <c r="F64" s="115">
        <v>5104</v>
      </c>
      <c r="G64" s="115">
        <v>3245</v>
      </c>
      <c r="H64" s="115">
        <v>76</v>
      </c>
      <c r="I64" s="115">
        <v>50</v>
      </c>
      <c r="J64" s="206">
        <v>448</v>
      </c>
      <c r="M64" s="208" t="s">
        <v>225</v>
      </c>
      <c r="N64" s="194" t="s">
        <v>191</v>
      </c>
      <c r="O64" s="210" t="s">
        <v>236</v>
      </c>
      <c r="P64" s="106">
        <f t="shared" si="18"/>
        <v>0.96636616862835145</v>
      </c>
      <c r="Q64" s="107">
        <f t="shared" si="19"/>
        <v>0.552766213681397</v>
      </c>
      <c r="R64" s="107">
        <f t="shared" si="20"/>
        <v>0.35143541602588818</v>
      </c>
      <c r="S64" s="107">
        <f t="shared" si="21"/>
        <v>8.2308448745662555E-3</v>
      </c>
      <c r="T64" s="107">
        <f t="shared" si="22"/>
        <v>5.4150295227409582E-3</v>
      </c>
      <c r="U64" s="108">
        <f t="shared" si="23"/>
        <v>4.8518664523758984E-2</v>
      </c>
      <c r="X64" s="275"/>
      <c r="Y64" s="275"/>
      <c r="Z64" s="275"/>
      <c r="AA64" s="277"/>
      <c r="AB64" s="277"/>
      <c r="AC64" s="275"/>
      <c r="AD64" s="277"/>
      <c r="AE64" s="277"/>
    </row>
    <row r="65" spans="2:31" ht="15.75" customHeight="1">
      <c r="B65" s="208" t="s">
        <v>237</v>
      </c>
      <c r="C65" s="194" t="s">
        <v>170</v>
      </c>
      <c r="D65" s="210" t="s">
        <v>238</v>
      </c>
      <c r="E65" s="18">
        <f t="shared" si="17"/>
        <v>1020</v>
      </c>
      <c r="F65" s="115">
        <v>609</v>
      </c>
      <c r="G65" s="115">
        <v>409</v>
      </c>
      <c r="H65" s="115"/>
      <c r="I65" s="115"/>
      <c r="J65" s="206">
        <v>2</v>
      </c>
      <c r="M65" s="208" t="s">
        <v>237</v>
      </c>
      <c r="N65" s="194" t="s">
        <v>170</v>
      </c>
      <c r="O65" s="210" t="s">
        <v>238</v>
      </c>
      <c r="P65" s="106">
        <f t="shared" si="18"/>
        <v>0.11046660226391554</v>
      </c>
      <c r="Q65" s="107">
        <f t="shared" si="19"/>
        <v>6.595505958698486E-2</v>
      </c>
      <c r="R65" s="107">
        <f t="shared" si="20"/>
        <v>4.4294941496021041E-2</v>
      </c>
      <c r="S65" s="107">
        <f t="shared" si="21"/>
        <v>0</v>
      </c>
      <c r="T65" s="107">
        <f t="shared" si="22"/>
        <v>0</v>
      </c>
      <c r="U65" s="108">
        <f t="shared" si="23"/>
        <v>2.1660118090963831E-4</v>
      </c>
      <c r="X65" s="275"/>
      <c r="Y65" s="275"/>
      <c r="Z65" s="275"/>
      <c r="AA65" s="275"/>
      <c r="AB65" s="275"/>
      <c r="AC65" s="275"/>
      <c r="AD65" s="277"/>
      <c r="AE65" s="277"/>
    </row>
    <row r="66" spans="2:31" ht="15.75" customHeight="1">
      <c r="B66" s="208" t="s">
        <v>237</v>
      </c>
      <c r="C66" s="194" t="s">
        <v>172</v>
      </c>
      <c r="D66" s="210" t="s">
        <v>239</v>
      </c>
      <c r="E66" s="18">
        <f t="shared" si="17"/>
        <v>5094</v>
      </c>
      <c r="F66" s="115">
        <v>2800</v>
      </c>
      <c r="G66" s="115">
        <v>2204</v>
      </c>
      <c r="H66" s="115">
        <v>15</v>
      </c>
      <c r="I66" s="115">
        <v>26</v>
      </c>
      <c r="J66" s="206">
        <v>49</v>
      </c>
      <c r="M66" s="208" t="s">
        <v>237</v>
      </c>
      <c r="N66" s="194" t="s">
        <v>172</v>
      </c>
      <c r="O66" s="210" t="s">
        <v>239</v>
      </c>
      <c r="P66" s="106">
        <f t="shared" si="18"/>
        <v>0.55168320777684887</v>
      </c>
      <c r="Q66" s="107">
        <f t="shared" si="19"/>
        <v>0.30324165327349367</v>
      </c>
      <c r="R66" s="107">
        <f t="shared" si="20"/>
        <v>0.23869450136242143</v>
      </c>
      <c r="S66" s="107">
        <f t="shared" si="21"/>
        <v>1.6245088568222874E-3</v>
      </c>
      <c r="T66" s="107">
        <f t="shared" si="22"/>
        <v>2.8158153518252982E-3</v>
      </c>
      <c r="U66" s="108">
        <f t="shared" si="23"/>
        <v>5.3067289322861391E-3</v>
      </c>
      <c r="X66" s="275"/>
      <c r="Y66" s="275"/>
      <c r="Z66" s="275"/>
      <c r="AA66" s="275"/>
      <c r="AB66" s="275"/>
      <c r="AC66" s="275"/>
      <c r="AD66" s="277"/>
      <c r="AE66" s="277"/>
    </row>
    <row r="67" spans="2:31" ht="15.75" customHeight="1">
      <c r="B67" s="208" t="s">
        <v>237</v>
      </c>
      <c r="C67" s="194" t="s">
        <v>174</v>
      </c>
      <c r="D67" s="210" t="s">
        <v>240</v>
      </c>
      <c r="E67" s="18">
        <f t="shared" si="17"/>
        <v>5606</v>
      </c>
      <c r="F67" s="115">
        <v>3410</v>
      </c>
      <c r="G67" s="115">
        <v>1794</v>
      </c>
      <c r="H67" s="115">
        <v>33</v>
      </c>
      <c r="I67" s="115">
        <v>132</v>
      </c>
      <c r="J67" s="206">
        <v>237</v>
      </c>
      <c r="M67" s="208" t="s">
        <v>237</v>
      </c>
      <c r="N67" s="194" t="s">
        <v>174</v>
      </c>
      <c r="O67" s="210" t="s">
        <v>240</v>
      </c>
      <c r="P67" s="106">
        <f t="shared" si="18"/>
        <v>0.60713311008971627</v>
      </c>
      <c r="Q67" s="107">
        <f>F67/$E$9*100</f>
        <v>0.36930501345093331</v>
      </c>
      <c r="R67" s="107">
        <f t="shared" si="20"/>
        <v>0.19429125927594557</v>
      </c>
      <c r="S67" s="107">
        <f t="shared" si="21"/>
        <v>3.5739194850090326E-3</v>
      </c>
      <c r="T67" s="107">
        <f t="shared" si="22"/>
        <v>1.429567794003613E-2</v>
      </c>
      <c r="U67" s="108">
        <f>J67/$E$9*100</f>
        <v>2.566723993779214E-2</v>
      </c>
      <c r="X67" s="275"/>
      <c r="Y67" s="275"/>
      <c r="Z67" s="275"/>
      <c r="AA67" s="275"/>
      <c r="AB67" s="275"/>
      <c r="AC67" s="275"/>
      <c r="AD67" s="277"/>
      <c r="AE67" s="277"/>
    </row>
    <row r="68" spans="2:31" ht="15.75" customHeight="1">
      <c r="B68" s="208" t="s">
        <v>237</v>
      </c>
      <c r="C68" s="194" t="s">
        <v>176</v>
      </c>
      <c r="D68" s="210" t="s">
        <v>241</v>
      </c>
      <c r="E68" s="18">
        <f t="shared" si="17"/>
        <v>9548</v>
      </c>
      <c r="F68" s="115">
        <v>5241</v>
      </c>
      <c r="G68" s="115">
        <v>2966</v>
      </c>
      <c r="H68" s="115">
        <v>41</v>
      </c>
      <c r="I68" s="115">
        <v>1231</v>
      </c>
      <c r="J68" s="206">
        <v>69</v>
      </c>
      <c r="M68" s="208" t="s">
        <v>237</v>
      </c>
      <c r="N68" s="194" t="s">
        <v>176</v>
      </c>
      <c r="O68" s="210" t="s">
        <v>241</v>
      </c>
      <c r="P68" s="106">
        <f t="shared" si="18"/>
        <v>1.0340540376626135</v>
      </c>
      <c r="Q68" s="107">
        <f t="shared" si="19"/>
        <v>0.56760339457370723</v>
      </c>
      <c r="R68" s="107">
        <f t="shared" si="20"/>
        <v>0.32121955128899365</v>
      </c>
      <c r="S68" s="107">
        <f t="shared" si="21"/>
        <v>4.4403242086475852E-3</v>
      </c>
      <c r="T68" s="107">
        <f t="shared" si="22"/>
        <v>0.13331802684988239</v>
      </c>
      <c r="U68" s="108">
        <f t="shared" si="23"/>
        <v>7.4727407413825216E-3</v>
      </c>
      <c r="X68" s="275"/>
      <c r="Y68" s="275"/>
      <c r="Z68" s="275"/>
      <c r="AA68" s="275"/>
      <c r="AB68" s="275"/>
      <c r="AC68" s="275"/>
      <c r="AD68" s="277"/>
      <c r="AE68" s="275"/>
    </row>
    <row r="69" spans="2:31" ht="15.75" customHeight="1">
      <c r="B69" s="208" t="s">
        <v>237</v>
      </c>
      <c r="C69" s="194" t="s">
        <v>178</v>
      </c>
      <c r="D69" s="210" t="s">
        <v>242</v>
      </c>
      <c r="E69" s="18">
        <f t="shared" si="17"/>
        <v>6619</v>
      </c>
      <c r="F69" s="115">
        <v>4077</v>
      </c>
      <c r="G69" s="115">
        <v>1956</v>
      </c>
      <c r="H69" s="115">
        <v>21</v>
      </c>
      <c r="I69" s="115">
        <v>439</v>
      </c>
      <c r="J69" s="206">
        <v>126</v>
      </c>
      <c r="M69" s="208" t="s">
        <v>237</v>
      </c>
      <c r="N69" s="194" t="s">
        <v>178</v>
      </c>
      <c r="O69" s="210" t="s">
        <v>242</v>
      </c>
      <c r="P69" s="106">
        <f t="shared" si="18"/>
        <v>0.71684160822044807</v>
      </c>
      <c r="Q69" s="107">
        <f t="shared" si="19"/>
        <v>0.4415415072842977</v>
      </c>
      <c r="R69" s="107">
        <f t="shared" si="20"/>
        <v>0.21183595492962629</v>
      </c>
      <c r="S69" s="107">
        <f t="shared" si="21"/>
        <v>2.2743123995512026E-3</v>
      </c>
      <c r="T69" s="107">
        <f t="shared" si="22"/>
        <v>4.7543959209665615E-2</v>
      </c>
      <c r="U69" s="108">
        <f t="shared" si="23"/>
        <v>1.3645874397307214E-2</v>
      </c>
      <c r="X69" s="275"/>
      <c r="Y69" s="275"/>
      <c r="Z69" s="275"/>
      <c r="AA69" s="275"/>
      <c r="AB69" s="275"/>
      <c r="AC69" s="275"/>
      <c r="AD69" s="277"/>
      <c r="AE69" s="277"/>
    </row>
    <row r="70" spans="2:31" ht="15.75" customHeight="1">
      <c r="B70" s="208" t="s">
        <v>237</v>
      </c>
      <c r="C70" s="194" t="s">
        <v>180</v>
      </c>
      <c r="D70" s="210" t="s">
        <v>243</v>
      </c>
      <c r="E70" s="18">
        <f t="shared" si="17"/>
        <v>8701</v>
      </c>
      <c r="F70" s="115">
        <v>4728</v>
      </c>
      <c r="G70" s="115">
        <v>3268</v>
      </c>
      <c r="H70" s="115">
        <v>40</v>
      </c>
      <c r="I70" s="115">
        <v>517</v>
      </c>
      <c r="J70" s="206">
        <v>148</v>
      </c>
      <c r="M70" s="208" t="s">
        <v>237</v>
      </c>
      <c r="N70" s="194" t="s">
        <v>180</v>
      </c>
      <c r="O70" s="210" t="s">
        <v>243</v>
      </c>
      <c r="P70" s="106">
        <f t="shared" si="18"/>
        <v>0.94232343754738146</v>
      </c>
      <c r="Q70" s="107">
        <f t="shared" si="19"/>
        <v>0.51204519167038498</v>
      </c>
      <c r="R70" s="107">
        <f t="shared" si="20"/>
        <v>0.35392632960634901</v>
      </c>
      <c r="S70" s="107">
        <f t="shared" si="21"/>
        <v>4.3320236181927669E-3</v>
      </c>
      <c r="T70" s="107">
        <f t="shared" si="22"/>
        <v>5.59914052651415E-2</v>
      </c>
      <c r="U70" s="108">
        <f t="shared" si="23"/>
        <v>1.6028487387313235E-2</v>
      </c>
      <c r="X70" s="275"/>
      <c r="Y70" s="275"/>
      <c r="Z70" s="275"/>
      <c r="AA70" s="275"/>
      <c r="AB70" s="275"/>
      <c r="AC70" s="275"/>
      <c r="AD70" s="275"/>
      <c r="AE70" s="277"/>
    </row>
    <row r="71" spans="2:31" ht="15.75" customHeight="1">
      <c r="B71" s="208" t="s">
        <v>237</v>
      </c>
      <c r="C71" s="194" t="s">
        <v>182</v>
      </c>
      <c r="D71" s="210" t="s">
        <v>244</v>
      </c>
      <c r="E71" s="18">
        <f t="shared" si="17"/>
        <v>11208</v>
      </c>
      <c r="F71" s="115">
        <v>5543</v>
      </c>
      <c r="G71" s="115">
        <v>3795</v>
      </c>
      <c r="H71" s="115">
        <v>64</v>
      </c>
      <c r="I71" s="115">
        <v>254</v>
      </c>
      <c r="J71" s="206">
        <v>1552</v>
      </c>
      <c r="M71" s="208" t="s">
        <v>237</v>
      </c>
      <c r="N71" s="194" t="s">
        <v>182</v>
      </c>
      <c r="O71" s="210" t="s">
        <v>244</v>
      </c>
      <c r="P71" s="106">
        <f t="shared" si="18"/>
        <v>1.2138330178176129</v>
      </c>
      <c r="Q71" s="107">
        <f t="shared" si="19"/>
        <v>0.60031017289106259</v>
      </c>
      <c r="R71" s="107">
        <f t="shared" si="20"/>
        <v>0.41100074077603865</v>
      </c>
      <c r="S71" s="107">
        <f t="shared" si="21"/>
        <v>6.931237789108426E-3</v>
      </c>
      <c r="T71" s="107">
        <f t="shared" si="22"/>
        <v>2.7508349975524069E-2</v>
      </c>
      <c r="U71" s="108">
        <f t="shared" si="23"/>
        <v>0.16808251638587934</v>
      </c>
      <c r="X71" s="275"/>
      <c r="Y71" s="275"/>
      <c r="Z71" s="275"/>
      <c r="AA71" s="275"/>
      <c r="AB71" s="275"/>
      <c r="AC71" s="275"/>
      <c r="AD71" s="275"/>
      <c r="AE71" s="275"/>
    </row>
    <row r="72" spans="2:31" ht="15.75" customHeight="1">
      <c r="B72" s="208" t="s">
        <v>237</v>
      </c>
      <c r="C72" s="194" t="s">
        <v>184</v>
      </c>
      <c r="D72" s="210" t="s">
        <v>245</v>
      </c>
      <c r="E72" s="18">
        <f t="shared" si="17"/>
        <v>38403</v>
      </c>
      <c r="F72" s="115">
        <v>15898</v>
      </c>
      <c r="G72" s="115">
        <v>16761</v>
      </c>
      <c r="H72" s="115">
        <v>308</v>
      </c>
      <c r="I72" s="115">
        <v>2944</v>
      </c>
      <c r="J72" s="206">
        <v>2492</v>
      </c>
      <c r="M72" s="208" t="s">
        <v>237</v>
      </c>
      <c r="N72" s="194" t="s">
        <v>184</v>
      </c>
      <c r="O72" s="210" t="s">
        <v>245</v>
      </c>
      <c r="P72" s="106">
        <f t="shared" si="18"/>
        <v>4.1590675752364206</v>
      </c>
      <c r="Q72" s="107">
        <f t="shared" si="19"/>
        <v>1.7217627870507153</v>
      </c>
      <c r="R72" s="107">
        <f t="shared" si="20"/>
        <v>1.8152261966132239</v>
      </c>
      <c r="S72" s="107">
        <f t="shared" si="21"/>
        <v>3.3356581860084299E-2</v>
      </c>
      <c r="T72" s="107">
        <f t="shared" si="22"/>
        <v>0.31883693829898757</v>
      </c>
      <c r="U72" s="108">
        <f t="shared" si="23"/>
        <v>0.26988507141340934</v>
      </c>
      <c r="X72" s="275"/>
      <c r="Y72" s="275"/>
      <c r="Z72" s="275"/>
      <c r="AA72" s="275"/>
      <c r="AB72" s="275"/>
      <c r="AC72" s="275"/>
      <c r="AD72" s="277"/>
      <c r="AE72" s="275"/>
    </row>
    <row r="73" spans="2:31" ht="15.75" customHeight="1">
      <c r="B73" s="208" t="s">
        <v>237</v>
      </c>
      <c r="C73" s="194" t="s">
        <v>187</v>
      </c>
      <c r="D73" s="210" t="s">
        <v>246</v>
      </c>
      <c r="E73" s="18">
        <f t="shared" si="17"/>
        <v>13607</v>
      </c>
      <c r="F73" s="115">
        <v>6292</v>
      </c>
      <c r="G73" s="115">
        <v>4239</v>
      </c>
      <c r="H73" s="115">
        <v>50</v>
      </c>
      <c r="I73" s="115">
        <v>2020</v>
      </c>
      <c r="J73" s="206">
        <v>1006</v>
      </c>
      <c r="M73" s="208" t="s">
        <v>237</v>
      </c>
      <c r="N73" s="194" t="s">
        <v>187</v>
      </c>
      <c r="O73" s="210" t="s">
        <v>246</v>
      </c>
      <c r="P73" s="106">
        <f t="shared" si="18"/>
        <v>1.4736461343187242</v>
      </c>
      <c r="Q73" s="107">
        <f t="shared" si="19"/>
        <v>0.68142731514172217</v>
      </c>
      <c r="R73" s="107">
        <f t="shared" si="20"/>
        <v>0.45908620293797842</v>
      </c>
      <c r="S73" s="107">
        <f t="shared" si="21"/>
        <v>5.4150295227409582E-3</v>
      </c>
      <c r="T73" s="107">
        <f t="shared" si="22"/>
        <v>0.21876719271873468</v>
      </c>
      <c r="U73" s="108">
        <f t="shared" si="23"/>
        <v>0.10895039399754808</v>
      </c>
      <c r="X73" s="275"/>
      <c r="Y73" s="275"/>
      <c r="Z73" s="275"/>
      <c r="AA73" s="275"/>
      <c r="AB73" s="275"/>
      <c r="AC73" s="275"/>
      <c r="AD73" s="277"/>
      <c r="AE73" s="277"/>
    </row>
    <row r="74" spans="2:31" ht="15.75" customHeight="1">
      <c r="B74" s="208" t="s">
        <v>237</v>
      </c>
      <c r="C74" s="194" t="s">
        <v>189</v>
      </c>
      <c r="D74" s="210" t="s">
        <v>247</v>
      </c>
      <c r="E74" s="18">
        <f t="shared" si="17"/>
        <v>14421</v>
      </c>
      <c r="F74" s="115">
        <v>7244</v>
      </c>
      <c r="G74" s="115">
        <v>6689</v>
      </c>
      <c r="H74" s="115">
        <v>107</v>
      </c>
      <c r="I74" s="115">
        <v>63</v>
      </c>
      <c r="J74" s="206">
        <v>318</v>
      </c>
      <c r="M74" s="208" t="s">
        <v>237</v>
      </c>
      <c r="N74" s="194" t="s">
        <v>189</v>
      </c>
      <c r="O74" s="210" t="s">
        <v>247</v>
      </c>
      <c r="P74" s="106">
        <f t="shared" si="18"/>
        <v>1.5618028149489471</v>
      </c>
      <c r="Q74" s="107">
        <f t="shared" si="19"/>
        <v>0.78452947725471001</v>
      </c>
      <c r="R74" s="107">
        <f t="shared" si="20"/>
        <v>0.72442264955228541</v>
      </c>
      <c r="S74" s="107">
        <f t="shared" si="21"/>
        <v>1.158816317866565E-2</v>
      </c>
      <c r="T74" s="107">
        <f t="shared" si="22"/>
        <v>6.8229371986536069E-3</v>
      </c>
      <c r="U74" s="108">
        <f t="shared" si="23"/>
        <v>3.443958776463249E-2</v>
      </c>
      <c r="X74" s="275"/>
      <c r="Y74" s="275"/>
      <c r="Z74" s="275"/>
      <c r="AA74" s="275"/>
      <c r="AB74" s="275"/>
      <c r="AC74" s="275"/>
      <c r="AD74" s="275"/>
      <c r="AE74" s="277"/>
    </row>
    <row r="75" spans="2:31" ht="15.75" customHeight="1">
      <c r="B75" s="208" t="s">
        <v>237</v>
      </c>
      <c r="C75" s="194" t="s">
        <v>191</v>
      </c>
      <c r="D75" s="210" t="s">
        <v>248</v>
      </c>
      <c r="E75" s="18">
        <f t="shared" si="17"/>
        <v>18666</v>
      </c>
      <c r="F75" s="115">
        <v>6672</v>
      </c>
      <c r="G75" s="115">
        <v>8187</v>
      </c>
      <c r="H75" s="115">
        <v>96</v>
      </c>
      <c r="I75" s="115">
        <v>113</v>
      </c>
      <c r="J75" s="206">
        <v>3598</v>
      </c>
      <c r="M75" s="208" t="s">
        <v>237</v>
      </c>
      <c r="N75" s="194" t="s">
        <v>191</v>
      </c>
      <c r="O75" s="210" t="s">
        <v>248</v>
      </c>
      <c r="P75" s="106">
        <f t="shared" si="18"/>
        <v>2.0215388214296546</v>
      </c>
      <c r="Q75" s="107">
        <f t="shared" si="19"/>
        <v>0.72258153951455339</v>
      </c>
      <c r="R75" s="107">
        <f t="shared" si="20"/>
        <v>0.88665693405360446</v>
      </c>
      <c r="S75" s="107">
        <f t="shared" si="21"/>
        <v>1.0396856683662638E-2</v>
      </c>
      <c r="T75" s="107">
        <f t="shared" si="22"/>
        <v>1.2237966721394565E-2</v>
      </c>
      <c r="U75" s="108">
        <f t="shared" si="23"/>
        <v>0.38966552445643932</v>
      </c>
      <c r="X75" s="275"/>
      <c r="Y75" s="275"/>
      <c r="Z75" s="275"/>
      <c r="AA75" s="275"/>
      <c r="AB75" s="275"/>
      <c r="AC75" s="275"/>
      <c r="AD75" s="277"/>
      <c r="AE75" s="277"/>
    </row>
    <row r="76" spans="2:31" ht="15.75" customHeight="1">
      <c r="B76" s="208" t="s">
        <v>237</v>
      </c>
      <c r="C76" s="194" t="s">
        <v>193</v>
      </c>
      <c r="D76" s="210" t="s">
        <v>249</v>
      </c>
      <c r="E76" s="18">
        <f t="shared" si="17"/>
        <v>14896</v>
      </c>
      <c r="F76" s="115">
        <v>6732</v>
      </c>
      <c r="G76" s="115">
        <v>4044</v>
      </c>
      <c r="H76" s="115">
        <v>97</v>
      </c>
      <c r="I76" s="115">
        <v>88</v>
      </c>
      <c r="J76" s="206">
        <v>3935</v>
      </c>
      <c r="M76" s="208" t="s">
        <v>237</v>
      </c>
      <c r="N76" s="194" t="s">
        <v>193</v>
      </c>
      <c r="O76" s="210" t="s">
        <v>249</v>
      </c>
      <c r="P76" s="106">
        <f t="shared" si="18"/>
        <v>1.6132455954149862</v>
      </c>
      <c r="Q76" s="107">
        <f t="shared" si="19"/>
        <v>0.72907957494184261</v>
      </c>
      <c r="R76" s="107">
        <f t="shared" si="20"/>
        <v>0.43796758779928874</v>
      </c>
      <c r="S76" s="107">
        <f t="shared" si="21"/>
        <v>1.0505157274117459E-2</v>
      </c>
      <c r="T76" s="107">
        <f t="shared" si="22"/>
        <v>9.5304519600240868E-3</v>
      </c>
      <c r="U76" s="108">
        <f t="shared" si="23"/>
        <v>0.42616282343971335</v>
      </c>
      <c r="X76" s="275"/>
      <c r="Y76" s="275"/>
      <c r="Z76" s="275"/>
      <c r="AA76" s="275"/>
      <c r="AB76" s="275"/>
      <c r="AC76" s="275"/>
      <c r="AD76" s="277"/>
      <c r="AE76" s="277"/>
    </row>
    <row r="77" spans="2:31" ht="15.75" customHeight="1">
      <c r="B77" s="208" t="s">
        <v>250</v>
      </c>
      <c r="C77" s="194" t="s">
        <v>170</v>
      </c>
      <c r="D77" s="210" t="s">
        <v>251</v>
      </c>
      <c r="E77" s="18">
        <f t="shared" si="17"/>
        <v>860</v>
      </c>
      <c r="F77" s="115">
        <v>622</v>
      </c>
      <c r="G77" s="115">
        <v>233</v>
      </c>
      <c r="H77" s="115">
        <v>2</v>
      </c>
      <c r="I77" s="115">
        <v>1</v>
      </c>
      <c r="J77" s="206">
        <v>2</v>
      </c>
      <c r="M77" s="208" t="s">
        <v>250</v>
      </c>
      <c r="N77" s="194" t="s">
        <v>170</v>
      </c>
      <c r="O77" s="210" t="s">
        <v>251</v>
      </c>
      <c r="P77" s="106">
        <f t="shared" si="18"/>
        <v>9.3138507791144493E-2</v>
      </c>
      <c r="Q77" s="107">
        <f t="shared" si="19"/>
        <v>6.7362967262897519E-2</v>
      </c>
      <c r="R77" s="107">
        <f t="shared" si="20"/>
        <v>2.5234037575972867E-2</v>
      </c>
      <c r="S77" s="107">
        <f t="shared" si="21"/>
        <v>2.1660118090963831E-4</v>
      </c>
      <c r="T77" s="107">
        <f t="shared" si="22"/>
        <v>1.0830059045481916E-4</v>
      </c>
      <c r="U77" s="108">
        <f t="shared" si="23"/>
        <v>2.1660118090963831E-4</v>
      </c>
      <c r="X77" s="275"/>
      <c r="Y77" s="275"/>
      <c r="Z77" s="275"/>
      <c r="AA77" s="275"/>
      <c r="AB77" s="275"/>
      <c r="AC77" s="275"/>
      <c r="AD77" s="275"/>
      <c r="AE77" s="277"/>
    </row>
    <row r="78" spans="2:31" ht="15.75" customHeight="1">
      <c r="B78" s="208" t="s">
        <v>250</v>
      </c>
      <c r="C78" s="194" t="s">
        <v>172</v>
      </c>
      <c r="D78" s="210" t="s">
        <v>252</v>
      </c>
      <c r="E78" s="18">
        <f t="shared" si="17"/>
        <v>1782</v>
      </c>
      <c r="F78" s="115">
        <v>1284</v>
      </c>
      <c r="G78" s="115">
        <v>458</v>
      </c>
      <c r="H78" s="115">
        <v>24</v>
      </c>
      <c r="I78" s="115">
        <v>2</v>
      </c>
      <c r="J78" s="206">
        <v>14</v>
      </c>
      <c r="M78" s="208" t="s">
        <v>250</v>
      </c>
      <c r="N78" s="194" t="s">
        <v>172</v>
      </c>
      <c r="O78" s="210" t="s">
        <v>252</v>
      </c>
      <c r="P78" s="106">
        <f t="shared" si="18"/>
        <v>0.19299165219048772</v>
      </c>
      <c r="Q78" s="107">
        <f t="shared" si="19"/>
        <v>0.1390579581439878</v>
      </c>
      <c r="R78" s="107">
        <f t="shared" si="20"/>
        <v>4.9601670428307168E-2</v>
      </c>
      <c r="S78" s="107">
        <f t="shared" si="21"/>
        <v>2.5992141709156595E-3</v>
      </c>
      <c r="T78" s="107">
        <f t="shared" si="22"/>
        <v>2.1660118090963831E-4</v>
      </c>
      <c r="U78" s="108">
        <f t="shared" si="23"/>
        <v>1.5162082663674682E-3</v>
      </c>
      <c r="X78" s="275"/>
      <c r="Y78" s="275"/>
      <c r="Z78" s="275"/>
      <c r="AA78" s="275"/>
      <c r="AB78" s="275"/>
      <c r="AC78" s="275"/>
      <c r="AD78" s="277"/>
      <c r="AE78" s="277"/>
    </row>
    <row r="79" spans="2:31" ht="15.75" customHeight="1">
      <c r="B79" s="208" t="s">
        <v>250</v>
      </c>
      <c r="C79" s="194" t="s">
        <v>174</v>
      </c>
      <c r="D79" s="210" t="s">
        <v>253</v>
      </c>
      <c r="E79" s="18">
        <f t="shared" si="17"/>
        <v>2016</v>
      </c>
      <c r="F79" s="115">
        <v>1588</v>
      </c>
      <c r="G79" s="115">
        <v>359</v>
      </c>
      <c r="H79" s="115">
        <v>3</v>
      </c>
      <c r="I79" s="115">
        <v>1</v>
      </c>
      <c r="J79" s="206">
        <v>65</v>
      </c>
      <c r="M79" s="208" t="s">
        <v>250</v>
      </c>
      <c r="N79" s="194" t="s">
        <v>174</v>
      </c>
      <c r="O79" s="210" t="s">
        <v>253</v>
      </c>
      <c r="P79" s="106">
        <f t="shared" si="18"/>
        <v>0.21833399035691545</v>
      </c>
      <c r="Q79" s="107">
        <f t="shared" si="19"/>
        <v>0.17198133764225282</v>
      </c>
      <c r="R79" s="107">
        <f t="shared" si="20"/>
        <v>3.8879911973280078E-2</v>
      </c>
      <c r="S79" s="107">
        <f t="shared" si="21"/>
        <v>3.2490177136445744E-4</v>
      </c>
      <c r="T79" s="107">
        <f t="shared" si="22"/>
        <v>1.0830059045481916E-4</v>
      </c>
      <c r="U79" s="108">
        <f t="shared" si="23"/>
        <v>7.0395383795632451E-3</v>
      </c>
      <c r="X79" s="275"/>
      <c r="Y79" s="275"/>
      <c r="Z79" s="275"/>
      <c r="AA79" s="275"/>
      <c r="AB79" s="275"/>
      <c r="AC79" s="275"/>
      <c r="AD79" s="277"/>
      <c r="AE79" s="277"/>
    </row>
    <row r="80" spans="2:31" ht="15.75" customHeight="1">
      <c r="B80" s="208" t="s">
        <v>250</v>
      </c>
      <c r="C80" s="194" t="s">
        <v>176</v>
      </c>
      <c r="D80" s="210" t="s">
        <v>254</v>
      </c>
      <c r="E80" s="18">
        <f t="shared" si="17"/>
        <v>3078</v>
      </c>
      <c r="F80" s="115">
        <v>1783</v>
      </c>
      <c r="G80" s="115">
        <v>1076</v>
      </c>
      <c r="H80" s="115">
        <v>12</v>
      </c>
      <c r="I80" s="115">
        <v>1</v>
      </c>
      <c r="J80" s="206">
        <v>206</v>
      </c>
      <c r="M80" s="208" t="s">
        <v>250</v>
      </c>
      <c r="N80" s="194" t="s">
        <v>176</v>
      </c>
      <c r="O80" s="210" t="s">
        <v>254</v>
      </c>
      <c r="P80" s="106">
        <f t="shared" si="18"/>
        <v>0.3333492174199334</v>
      </c>
      <c r="Q80" s="107">
        <f t="shared" si="19"/>
        <v>0.19309995278094255</v>
      </c>
      <c r="R80" s="107">
        <f t="shared" si="20"/>
        <v>0.11653143532938542</v>
      </c>
      <c r="S80" s="107">
        <f t="shared" si="21"/>
        <v>1.2996070854578298E-3</v>
      </c>
      <c r="T80" s="107">
        <f t="shared" si="22"/>
        <v>1.0830059045481916E-4</v>
      </c>
      <c r="U80" s="108">
        <f t="shared" si="23"/>
        <v>2.2309921633692748E-2</v>
      </c>
      <c r="X80" s="275"/>
      <c r="Y80" s="275"/>
      <c r="Z80" s="275"/>
      <c r="AA80" s="275"/>
      <c r="AB80" s="275"/>
      <c r="AC80" s="275"/>
      <c r="AD80" s="277"/>
      <c r="AE80" s="277"/>
    </row>
    <row r="81" spans="2:31" ht="15.75" customHeight="1">
      <c r="B81" s="208" t="s">
        <v>250</v>
      </c>
      <c r="C81" s="194" t="s">
        <v>178</v>
      </c>
      <c r="D81" s="210" t="s">
        <v>255</v>
      </c>
      <c r="E81" s="18">
        <f t="shared" si="17"/>
        <v>3535</v>
      </c>
      <c r="F81" s="115">
        <v>2357</v>
      </c>
      <c r="G81" s="115">
        <v>922</v>
      </c>
      <c r="H81" s="115">
        <v>8</v>
      </c>
      <c r="I81" s="115">
        <v>62</v>
      </c>
      <c r="J81" s="206">
        <v>186</v>
      </c>
      <c r="M81" s="208" t="s">
        <v>250</v>
      </c>
      <c r="N81" s="194" t="s">
        <v>178</v>
      </c>
      <c r="O81" s="210" t="s">
        <v>255</v>
      </c>
      <c r="P81" s="106">
        <f t="shared" si="18"/>
        <v>0.38284258725778575</v>
      </c>
      <c r="Q81" s="107">
        <f t="shared" si="19"/>
        <v>0.25526449170200877</v>
      </c>
      <c r="R81" s="107">
        <f t="shared" si="20"/>
        <v>9.9853144399343272E-2</v>
      </c>
      <c r="S81" s="107">
        <f t="shared" si="21"/>
        <v>8.6640472363855325E-4</v>
      </c>
      <c r="T81" s="107">
        <f t="shared" si="22"/>
        <v>6.7146366081987877E-3</v>
      </c>
      <c r="U81" s="108">
        <f t="shared" si="23"/>
        <v>2.0143909824596365E-2</v>
      </c>
      <c r="X81" s="275"/>
      <c r="Y81" s="275"/>
      <c r="Z81" s="275"/>
      <c r="AA81" s="275"/>
      <c r="AB81" s="275"/>
      <c r="AC81" s="275"/>
      <c r="AD81" s="277"/>
      <c r="AE81" s="275"/>
    </row>
    <row r="82" spans="2:31" ht="15.75" customHeight="1">
      <c r="B82" s="208" t="s">
        <v>250</v>
      </c>
      <c r="C82" s="194" t="s">
        <v>180</v>
      </c>
      <c r="D82" s="210" t="s">
        <v>256</v>
      </c>
      <c r="E82" s="18">
        <f t="shared" si="17"/>
        <v>6308</v>
      </c>
      <c r="F82" s="115">
        <v>3922</v>
      </c>
      <c r="G82" s="115">
        <v>1847</v>
      </c>
      <c r="H82" s="115">
        <v>8</v>
      </c>
      <c r="I82" s="115">
        <v>117</v>
      </c>
      <c r="J82" s="206">
        <v>414</v>
      </c>
      <c r="M82" s="208" t="s">
        <v>250</v>
      </c>
      <c r="N82" s="194" t="s">
        <v>180</v>
      </c>
      <c r="O82" s="210" t="s">
        <v>256</v>
      </c>
      <c r="P82" s="106">
        <f t="shared" si="18"/>
        <v>0.68316012458899933</v>
      </c>
      <c r="Q82" s="107">
        <f t="shared" si="19"/>
        <v>0.42475491576380076</v>
      </c>
      <c r="R82" s="107">
        <f t="shared" si="20"/>
        <v>0.200031190570051</v>
      </c>
      <c r="S82" s="107">
        <f t="shared" si="21"/>
        <v>8.6640472363855325E-4</v>
      </c>
      <c r="T82" s="107">
        <f t="shared" si="22"/>
        <v>1.2671169083213843E-2</v>
      </c>
      <c r="U82" s="108">
        <f t="shared" si="23"/>
        <v>4.4836444448295133E-2</v>
      </c>
      <c r="X82" s="275"/>
      <c r="Y82" s="275"/>
      <c r="Z82" s="275"/>
      <c r="AA82" s="275"/>
      <c r="AB82" s="275"/>
      <c r="AC82" s="275"/>
      <c r="AD82" s="277"/>
      <c r="AE82" s="277"/>
    </row>
    <row r="83" spans="2:31" ht="15.75" customHeight="1">
      <c r="B83" s="208" t="s">
        <v>250</v>
      </c>
      <c r="C83" s="194" t="s">
        <v>182</v>
      </c>
      <c r="D83" s="210" t="s">
        <v>257</v>
      </c>
      <c r="E83" s="18">
        <f t="shared" si="17"/>
        <v>3316</v>
      </c>
      <c r="F83" s="115">
        <v>2056</v>
      </c>
      <c r="G83" s="115">
        <v>1155</v>
      </c>
      <c r="H83" s="115">
        <v>2</v>
      </c>
      <c r="I83" s="115">
        <v>10</v>
      </c>
      <c r="J83" s="206">
        <v>93</v>
      </c>
      <c r="M83" s="208" t="s">
        <v>250</v>
      </c>
      <c r="N83" s="194" t="s">
        <v>182</v>
      </c>
      <c r="O83" s="210" t="s">
        <v>257</v>
      </c>
      <c r="P83" s="106">
        <f t="shared" si="18"/>
        <v>0.35912475794818033</v>
      </c>
      <c r="Q83" s="107">
        <f t="shared" si="19"/>
        <v>0.22266601397510818</v>
      </c>
      <c r="R83" s="107">
        <f t="shared" si="20"/>
        <v>0.12508718197531613</v>
      </c>
      <c r="S83" s="107">
        <f t="shared" si="21"/>
        <v>2.1660118090963831E-4</v>
      </c>
      <c r="T83" s="107">
        <f t="shared" si="22"/>
        <v>1.0830059045481917E-3</v>
      </c>
      <c r="U83" s="108">
        <f t="shared" si="23"/>
        <v>1.0071954912298182E-2</v>
      </c>
      <c r="X83" s="275"/>
      <c r="Y83" s="275"/>
      <c r="Z83" s="275"/>
      <c r="AA83" s="275"/>
      <c r="AB83" s="275"/>
      <c r="AC83" s="275"/>
      <c r="AD83" s="277"/>
      <c r="AE83" s="277"/>
    </row>
    <row r="84" spans="2:31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24">SUM(F84:J84)</f>
        <v>3994</v>
      </c>
      <c r="F84" s="115">
        <v>2041</v>
      </c>
      <c r="G84" s="115">
        <v>1719</v>
      </c>
      <c r="H84" s="115">
        <v>8</v>
      </c>
      <c r="I84" s="115">
        <v>42</v>
      </c>
      <c r="J84" s="206">
        <v>184</v>
      </c>
      <c r="M84" s="208" t="s">
        <v>250</v>
      </c>
      <c r="N84" s="194" t="s">
        <v>184</v>
      </c>
      <c r="O84" s="210" t="s">
        <v>258</v>
      </c>
      <c r="P84" s="106">
        <f t="shared" ref="P84:P94" si="25">SUM(Q84:U84)</f>
        <v>0.43255255827654776</v>
      </c>
      <c r="Q84" s="107">
        <f t="shared" ref="Q84:Q94" si="26">F84/$E$9*100</f>
        <v>0.22104150511828591</v>
      </c>
      <c r="R84" s="107">
        <f t="shared" ref="R84:R95" si="27">G84/$E$9*100</f>
        <v>0.18616871499183413</v>
      </c>
      <c r="S84" s="107">
        <f t="shared" ref="S84:S95" si="28">H84/$E$9*100</f>
        <v>8.6640472363855325E-4</v>
      </c>
      <c r="T84" s="107">
        <f t="shared" ref="T84:T95" si="29">I84/$E$9*100</f>
        <v>4.5486247991024052E-3</v>
      </c>
      <c r="U84" s="108">
        <f t="shared" ref="U84:U94" si="30">J84/$E$9*100</f>
        <v>1.9927308643686723E-2</v>
      </c>
      <c r="X84" s="275"/>
      <c r="Y84" s="275"/>
      <c r="Z84" s="275"/>
      <c r="AA84" s="275"/>
      <c r="AB84" s="275"/>
      <c r="AC84" s="275"/>
      <c r="AD84" s="277"/>
      <c r="AE84" s="277"/>
    </row>
    <row r="85" spans="2:31" ht="15.75" customHeight="1">
      <c r="B85" s="208" t="s">
        <v>250</v>
      </c>
      <c r="C85" s="194" t="s">
        <v>187</v>
      </c>
      <c r="D85" s="210" t="s">
        <v>259</v>
      </c>
      <c r="E85" s="18">
        <f t="shared" si="24"/>
        <v>6098</v>
      </c>
      <c r="F85" s="115">
        <v>3766</v>
      </c>
      <c r="G85" s="115">
        <v>2101</v>
      </c>
      <c r="H85" s="115">
        <v>14</v>
      </c>
      <c r="I85" s="115">
        <v>172</v>
      </c>
      <c r="J85" s="206">
        <v>45</v>
      </c>
      <c r="M85" s="208" t="s">
        <v>250</v>
      </c>
      <c r="N85" s="194" t="s">
        <v>187</v>
      </c>
      <c r="O85" s="210" t="s">
        <v>259</v>
      </c>
      <c r="P85" s="106">
        <f t="shared" si="25"/>
        <v>0.66041700059348729</v>
      </c>
      <c r="Q85" s="107">
        <f t="shared" si="26"/>
        <v>0.40786002365284896</v>
      </c>
      <c r="R85" s="107">
        <f t="shared" si="27"/>
        <v>0.22753954054557504</v>
      </c>
      <c r="S85" s="107">
        <f t="shared" si="28"/>
        <v>1.5162082663674682E-3</v>
      </c>
      <c r="T85" s="107">
        <f t="shared" si="29"/>
        <v>1.8627701558228894E-2</v>
      </c>
      <c r="U85" s="108">
        <f t="shared" si="30"/>
        <v>4.8735265704668625E-3</v>
      </c>
      <c r="X85" s="275"/>
      <c r="Y85" s="275"/>
      <c r="Z85" s="275"/>
      <c r="AA85" s="275"/>
      <c r="AB85" s="275"/>
      <c r="AC85" s="275"/>
      <c r="AD85" s="277"/>
      <c r="AE85" s="277"/>
    </row>
    <row r="86" spans="2:31" ht="15.75" customHeight="1">
      <c r="B86" s="208" t="s">
        <v>250</v>
      </c>
      <c r="C86" s="194" t="s">
        <v>189</v>
      </c>
      <c r="D86" s="210" t="s">
        <v>260</v>
      </c>
      <c r="E86" s="18">
        <f t="shared" si="24"/>
        <v>11820</v>
      </c>
      <c r="F86" s="115">
        <v>5413</v>
      </c>
      <c r="G86" s="115">
        <v>4832</v>
      </c>
      <c r="H86" s="115">
        <v>25</v>
      </c>
      <c r="I86" s="115">
        <v>310</v>
      </c>
      <c r="J86" s="206">
        <v>1240</v>
      </c>
      <c r="M86" s="208" t="s">
        <v>250</v>
      </c>
      <c r="N86" s="194" t="s">
        <v>189</v>
      </c>
      <c r="O86" s="210" t="s">
        <v>260</v>
      </c>
      <c r="P86" s="106">
        <f t="shared" si="25"/>
        <v>1.2801129791759625</v>
      </c>
      <c r="Q86" s="107">
        <f t="shared" si="26"/>
        <v>0.58623109613193614</v>
      </c>
      <c r="R86" s="107">
        <f t="shared" si="27"/>
        <v>0.52330845307768614</v>
      </c>
      <c r="S86" s="107">
        <f t="shared" si="28"/>
        <v>2.7075147613704791E-3</v>
      </c>
      <c r="T86" s="107">
        <f t="shared" si="29"/>
        <v>3.3573183040993944E-2</v>
      </c>
      <c r="U86" s="108">
        <f t="shared" si="30"/>
        <v>0.13429273216397578</v>
      </c>
      <c r="X86" s="275"/>
      <c r="Y86" s="275"/>
      <c r="Z86" s="275"/>
      <c r="AA86" s="275"/>
      <c r="AB86" s="275"/>
      <c r="AC86" s="275"/>
      <c r="AD86" s="277"/>
      <c r="AE86" s="277"/>
    </row>
    <row r="87" spans="2:31" ht="15.75" customHeight="1">
      <c r="B87" s="208" t="s">
        <v>261</v>
      </c>
      <c r="C87" s="194" t="s">
        <v>170</v>
      </c>
      <c r="D87" s="210" t="s">
        <v>262</v>
      </c>
      <c r="E87" s="18">
        <f t="shared" si="24"/>
        <v>3891</v>
      </c>
      <c r="F87" s="115">
        <v>3130</v>
      </c>
      <c r="G87" s="115">
        <v>663</v>
      </c>
      <c r="H87" s="115">
        <v>5</v>
      </c>
      <c r="I87" s="115">
        <v>2</v>
      </c>
      <c r="J87" s="206">
        <v>91</v>
      </c>
      <c r="M87" s="208" t="s">
        <v>261</v>
      </c>
      <c r="N87" s="194" t="s">
        <v>170</v>
      </c>
      <c r="O87" s="210" t="s">
        <v>262</v>
      </c>
      <c r="P87" s="106">
        <f t="shared" si="25"/>
        <v>0.42139759745970135</v>
      </c>
      <c r="Q87" s="107">
        <f t="shared" si="26"/>
        <v>0.33898084812358398</v>
      </c>
      <c r="R87" s="107">
        <f t="shared" si="27"/>
        <v>7.18032914715451E-2</v>
      </c>
      <c r="S87" s="107">
        <f t="shared" si="28"/>
        <v>5.4150295227409586E-4</v>
      </c>
      <c r="T87" s="107">
        <f t="shared" si="29"/>
        <v>2.1660118090963831E-4</v>
      </c>
      <c r="U87" s="108">
        <f t="shared" si="30"/>
        <v>9.8553537313885425E-3</v>
      </c>
      <c r="X87" s="275"/>
      <c r="Y87" s="275"/>
      <c r="Z87" s="275"/>
      <c r="AA87" s="275"/>
      <c r="AB87" s="275"/>
      <c r="AC87" s="275"/>
      <c r="AD87" s="277"/>
      <c r="AE87" s="275"/>
    </row>
    <row r="88" spans="2:31" ht="15.75" customHeight="1">
      <c r="B88" s="208" t="s">
        <v>261</v>
      </c>
      <c r="C88" s="194" t="s">
        <v>172</v>
      </c>
      <c r="D88" s="210" t="s">
        <v>263</v>
      </c>
      <c r="E88" s="18">
        <f t="shared" si="24"/>
        <v>6219</v>
      </c>
      <c r="F88" s="115">
        <v>4494</v>
      </c>
      <c r="G88" s="115">
        <v>999</v>
      </c>
      <c r="H88" s="115">
        <v>28</v>
      </c>
      <c r="I88" s="115">
        <v>681</v>
      </c>
      <c r="J88" s="206">
        <v>17</v>
      </c>
      <c r="M88" s="208" t="s">
        <v>261</v>
      </c>
      <c r="N88" s="194" t="s">
        <v>172</v>
      </c>
      <c r="O88" s="210" t="s">
        <v>263</v>
      </c>
      <c r="P88" s="106">
        <f t="shared" si="25"/>
        <v>0.67352137203852025</v>
      </c>
      <c r="Q88" s="107">
        <f t="shared" si="26"/>
        <v>0.48670285350395731</v>
      </c>
      <c r="R88" s="107">
        <f t="shared" si="27"/>
        <v>0.10819228986436434</v>
      </c>
      <c r="S88" s="107">
        <f t="shared" si="28"/>
        <v>3.0324165327349365E-3</v>
      </c>
      <c r="T88" s="107">
        <f t="shared" si="29"/>
        <v>7.3752702099731837E-2</v>
      </c>
      <c r="U88" s="108">
        <f t="shared" si="30"/>
        <v>1.8411100377319256E-3</v>
      </c>
      <c r="X88" s="275"/>
      <c r="Y88" s="275"/>
      <c r="Z88" s="275"/>
      <c r="AA88" s="275"/>
      <c r="AB88" s="275"/>
      <c r="AC88" s="275"/>
      <c r="AD88" s="277"/>
      <c r="AE88" s="277"/>
    </row>
    <row r="89" spans="2:31" ht="15.75" customHeight="1">
      <c r="B89" s="208" t="s">
        <v>261</v>
      </c>
      <c r="C89" s="194" t="s">
        <v>174</v>
      </c>
      <c r="D89" s="210" t="s">
        <v>264</v>
      </c>
      <c r="E89" s="18">
        <f t="shared" si="24"/>
        <v>3413</v>
      </c>
      <c r="F89" s="115">
        <v>2411</v>
      </c>
      <c r="G89" s="115">
        <v>699</v>
      </c>
      <c r="H89" s="115">
        <v>14</v>
      </c>
      <c r="I89" s="115">
        <v>30</v>
      </c>
      <c r="J89" s="206">
        <v>259</v>
      </c>
      <c r="M89" s="208" t="s">
        <v>261</v>
      </c>
      <c r="N89" s="194" t="s">
        <v>174</v>
      </c>
      <c r="O89" s="210" t="s">
        <v>264</v>
      </c>
      <c r="P89" s="106">
        <f t="shared" si="25"/>
        <v>0.36962991522229777</v>
      </c>
      <c r="Q89" s="107">
        <f t="shared" si="26"/>
        <v>0.26111272358656901</v>
      </c>
      <c r="R89" s="107">
        <f t="shared" si="27"/>
        <v>7.5702112727918602E-2</v>
      </c>
      <c r="S89" s="107">
        <f t="shared" si="28"/>
        <v>1.5162082663674682E-3</v>
      </c>
      <c r="T89" s="107">
        <f t="shared" si="29"/>
        <v>3.2490177136445747E-3</v>
      </c>
      <c r="U89" s="108">
        <f t="shared" si="30"/>
        <v>2.8049852927798165E-2</v>
      </c>
      <c r="X89" s="275"/>
      <c r="Y89" s="275"/>
      <c r="Z89" s="275"/>
      <c r="AA89" s="275"/>
      <c r="AB89" s="275"/>
      <c r="AC89" s="275"/>
      <c r="AD89" s="277"/>
      <c r="AE89" s="275"/>
    </row>
    <row r="90" spans="2:31" ht="15.75" customHeight="1">
      <c r="B90" s="208" t="s">
        <v>261</v>
      </c>
      <c r="C90" s="194" t="s">
        <v>176</v>
      </c>
      <c r="D90" s="210" t="s">
        <v>265</v>
      </c>
      <c r="E90" s="18">
        <f t="shared" si="24"/>
        <v>4395</v>
      </c>
      <c r="F90" s="115">
        <v>2881</v>
      </c>
      <c r="G90" s="115">
        <v>1207</v>
      </c>
      <c r="H90" s="115">
        <v>30</v>
      </c>
      <c r="I90" s="115">
        <v>268</v>
      </c>
      <c r="J90" s="206">
        <v>9</v>
      </c>
      <c r="M90" s="208" t="s">
        <v>261</v>
      </c>
      <c r="N90" s="194" t="s">
        <v>176</v>
      </c>
      <c r="O90" s="210" t="s">
        <v>265</v>
      </c>
      <c r="P90" s="106">
        <f t="shared" si="25"/>
        <v>0.47598109504893021</v>
      </c>
      <c r="Q90" s="107">
        <f t="shared" si="26"/>
        <v>0.312014001100334</v>
      </c>
      <c r="R90" s="107">
        <f t="shared" si="27"/>
        <v>0.13071881267896673</v>
      </c>
      <c r="S90" s="107">
        <f t="shared" si="28"/>
        <v>3.2490177136445747E-3</v>
      </c>
      <c r="T90" s="107">
        <f t="shared" si="29"/>
        <v>2.9024558241891533E-2</v>
      </c>
      <c r="U90" s="108">
        <f t="shared" si="30"/>
        <v>9.7470531409337238E-4</v>
      </c>
      <c r="X90" s="275"/>
      <c r="Y90" s="275"/>
      <c r="Z90" s="275"/>
      <c r="AA90" s="275"/>
      <c r="AB90" s="275"/>
      <c r="AC90" s="275"/>
      <c r="AD90" s="277"/>
      <c r="AE90" s="277"/>
    </row>
    <row r="91" spans="2:31" ht="15.75" customHeight="1">
      <c r="B91" s="208" t="s">
        <v>261</v>
      </c>
      <c r="C91" s="194" t="s">
        <v>178</v>
      </c>
      <c r="D91" s="210" t="s">
        <v>266</v>
      </c>
      <c r="E91" s="18">
        <f t="shared" si="24"/>
        <v>4054</v>
      </c>
      <c r="F91" s="115">
        <v>2686</v>
      </c>
      <c r="G91" s="115">
        <v>1124</v>
      </c>
      <c r="H91" s="115">
        <v>8</v>
      </c>
      <c r="I91" s="115">
        <v>220</v>
      </c>
      <c r="J91" s="206">
        <v>16</v>
      </c>
      <c r="M91" s="208" t="s">
        <v>261</v>
      </c>
      <c r="N91" s="194" t="s">
        <v>178</v>
      </c>
      <c r="O91" s="210" t="s">
        <v>266</v>
      </c>
      <c r="P91" s="106">
        <f t="shared" si="25"/>
        <v>0.43905059370383692</v>
      </c>
      <c r="Q91" s="107">
        <f t="shared" si="26"/>
        <v>0.29089538596164427</v>
      </c>
      <c r="R91" s="107">
        <f t="shared" si="27"/>
        <v>0.12172986367121673</v>
      </c>
      <c r="S91" s="107">
        <f t="shared" si="28"/>
        <v>8.6640472363855325E-4</v>
      </c>
      <c r="T91" s="107">
        <f t="shared" si="29"/>
        <v>2.3826129900060215E-2</v>
      </c>
      <c r="U91" s="108">
        <f t="shared" si="30"/>
        <v>1.7328094472771065E-3</v>
      </c>
      <c r="X91" s="275"/>
      <c r="Y91" s="275"/>
      <c r="Z91" s="275"/>
      <c r="AA91" s="275"/>
      <c r="AB91" s="275"/>
      <c r="AC91" s="275"/>
      <c r="AD91" s="277"/>
      <c r="AE91" s="277"/>
    </row>
    <row r="92" spans="2:31" ht="15.75" customHeight="1">
      <c r="B92" s="208" t="s">
        <v>261</v>
      </c>
      <c r="C92" s="194" t="s">
        <v>180</v>
      </c>
      <c r="D92" s="210" t="s">
        <v>267</v>
      </c>
      <c r="E92" s="18">
        <f t="shared" si="24"/>
        <v>3667</v>
      </c>
      <c r="F92" s="115">
        <v>2597</v>
      </c>
      <c r="G92" s="115">
        <v>909</v>
      </c>
      <c r="H92" s="115">
        <v>19</v>
      </c>
      <c r="I92" s="115">
        <v>95</v>
      </c>
      <c r="J92" s="206">
        <v>47</v>
      </c>
      <c r="M92" s="208" t="s">
        <v>261</v>
      </c>
      <c r="N92" s="194" t="s">
        <v>180</v>
      </c>
      <c r="O92" s="210" t="s">
        <v>267</v>
      </c>
      <c r="P92" s="106">
        <f t="shared" si="25"/>
        <v>0.39713826519782192</v>
      </c>
      <c r="Q92" s="107">
        <f t="shared" si="26"/>
        <v>0.28125663341116536</v>
      </c>
      <c r="R92" s="107">
        <f t="shared" si="27"/>
        <v>9.8445236723430612E-2</v>
      </c>
      <c r="S92" s="107">
        <f t="shared" si="28"/>
        <v>2.0577112186415639E-3</v>
      </c>
      <c r="T92" s="107">
        <f t="shared" si="29"/>
        <v>1.0288556093207821E-2</v>
      </c>
      <c r="U92" s="108">
        <f t="shared" si="30"/>
        <v>5.0901277513765008E-3</v>
      </c>
      <c r="X92" s="275"/>
      <c r="Y92" s="275"/>
      <c r="Z92" s="275"/>
      <c r="AA92" s="275"/>
      <c r="AB92" s="275"/>
      <c r="AC92" s="275"/>
      <c r="AD92" s="277"/>
      <c r="AE92" s="277"/>
    </row>
    <row r="93" spans="2:31" ht="15.75" customHeight="1">
      <c r="B93" s="208" t="s">
        <v>261</v>
      </c>
      <c r="C93" s="194" t="s">
        <v>182</v>
      </c>
      <c r="D93" s="210" t="s">
        <v>268</v>
      </c>
      <c r="E93" s="18">
        <f t="shared" si="24"/>
        <v>4284</v>
      </c>
      <c r="F93" s="115">
        <v>3018</v>
      </c>
      <c r="G93" s="115">
        <v>1155</v>
      </c>
      <c r="H93" s="115">
        <v>9</v>
      </c>
      <c r="I93" s="115">
        <v>100</v>
      </c>
      <c r="J93" s="206">
        <v>2</v>
      </c>
      <c r="M93" s="208" t="s">
        <v>261</v>
      </c>
      <c r="N93" s="194" t="s">
        <v>182</v>
      </c>
      <c r="O93" s="210" t="s">
        <v>268</v>
      </c>
      <c r="P93" s="106">
        <f t="shared" si="25"/>
        <v>0.46395972950844533</v>
      </c>
      <c r="Q93" s="107">
        <f t="shared" si="26"/>
        <v>0.32685118199264424</v>
      </c>
      <c r="R93" s="107">
        <f t="shared" si="27"/>
        <v>0.12508718197531613</v>
      </c>
      <c r="S93" s="107">
        <f t="shared" si="28"/>
        <v>9.7470531409337238E-4</v>
      </c>
      <c r="T93" s="107">
        <f t="shared" si="29"/>
        <v>1.0830059045481916E-2</v>
      </c>
      <c r="U93" s="108">
        <f t="shared" si="30"/>
        <v>2.1660118090963831E-4</v>
      </c>
      <c r="X93" s="275"/>
      <c r="Y93" s="275"/>
      <c r="Z93" s="275"/>
      <c r="AA93" s="275"/>
      <c r="AB93" s="275"/>
      <c r="AC93" s="275"/>
      <c r="AD93" s="277"/>
      <c r="AE93" s="275"/>
    </row>
    <row r="94" spans="2:31" ht="15.75" customHeight="1">
      <c r="B94" s="208" t="s">
        <v>261</v>
      </c>
      <c r="C94" s="194" t="s">
        <v>184</v>
      </c>
      <c r="D94" s="210" t="s">
        <v>269</v>
      </c>
      <c r="E94" s="18">
        <f t="shared" si="24"/>
        <v>21544</v>
      </c>
      <c r="F94" s="115">
        <v>9872</v>
      </c>
      <c r="G94" s="115">
        <v>10488</v>
      </c>
      <c r="H94" s="115">
        <v>88</v>
      </c>
      <c r="I94" s="115">
        <v>304</v>
      </c>
      <c r="J94" s="206">
        <v>792</v>
      </c>
      <c r="M94" s="208" t="s">
        <v>261</v>
      </c>
      <c r="N94" s="194" t="s">
        <v>184</v>
      </c>
      <c r="O94" s="210" t="s">
        <v>269</v>
      </c>
      <c r="P94" s="106">
        <f t="shared" si="25"/>
        <v>2.333227920758624</v>
      </c>
      <c r="Q94" s="107">
        <f t="shared" si="26"/>
        <v>1.0691434289699748</v>
      </c>
      <c r="R94" s="107">
        <f t="shared" si="27"/>
        <v>1.1358565926901434</v>
      </c>
      <c r="S94" s="107">
        <f t="shared" si="28"/>
        <v>9.5304519600240868E-3</v>
      </c>
      <c r="T94" s="107">
        <f t="shared" si="29"/>
        <v>3.2923379498265022E-2</v>
      </c>
      <c r="U94" s="108">
        <f t="shared" si="30"/>
        <v>8.5774067640216778E-2</v>
      </c>
      <c r="X94" s="275"/>
      <c r="Y94" s="275"/>
      <c r="Z94" s="275"/>
      <c r="AA94" s="275"/>
      <c r="AB94" s="275"/>
      <c r="AC94" s="275"/>
      <c r="AD94" s="277"/>
      <c r="AE94" s="277"/>
    </row>
    <row r="95" spans="2:31" ht="15.75" customHeight="1">
      <c r="B95" s="212" t="s">
        <v>261</v>
      </c>
      <c r="C95" s="213" t="s">
        <v>187</v>
      </c>
      <c r="D95" s="214" t="s">
        <v>270</v>
      </c>
      <c r="E95" s="71">
        <f t="shared" si="24"/>
        <v>11501</v>
      </c>
      <c r="F95" s="215">
        <v>5789</v>
      </c>
      <c r="G95" s="215">
        <v>4940</v>
      </c>
      <c r="H95" s="215">
        <v>139</v>
      </c>
      <c r="I95" s="215">
        <v>90</v>
      </c>
      <c r="J95" s="216">
        <v>543</v>
      </c>
      <c r="M95" s="212" t="s">
        <v>261</v>
      </c>
      <c r="N95" s="213" t="s">
        <v>187</v>
      </c>
      <c r="O95" s="214" t="s">
        <v>270</v>
      </c>
      <c r="P95" s="162">
        <f>SUM(Q95:U95)</f>
        <v>1.2455650908208753</v>
      </c>
      <c r="Q95" s="160">
        <f>F95/$E$9*100</f>
        <v>0.62695211814294804</v>
      </c>
      <c r="R95" s="160">
        <f t="shared" si="27"/>
        <v>0.53500491684680662</v>
      </c>
      <c r="S95" s="160">
        <f t="shared" si="28"/>
        <v>1.5053782073219862E-2</v>
      </c>
      <c r="T95" s="160">
        <f t="shared" si="29"/>
        <v>9.7470531409337251E-3</v>
      </c>
      <c r="U95" s="161">
        <f>J95/$E$9*100</f>
        <v>5.8807220616966804E-2</v>
      </c>
    </row>
    <row r="96" spans="2:31" ht="6.75" customHeight="1"/>
    <row r="97" spans="2:2" ht="15.75" customHeight="1">
      <c r="B97" s="155" t="s">
        <v>154</v>
      </c>
    </row>
    <row r="98" spans="2:2" ht="15.75" customHeight="1">
      <c r="B98" s="243" t="s">
        <v>291</v>
      </c>
    </row>
    <row r="99" spans="2:2" ht="15.75" customHeight="1"/>
  </sheetData>
  <mergeCells count="4">
    <mergeCell ref="E5:J5"/>
    <mergeCell ref="G7:H7"/>
    <mergeCell ref="P5:U5"/>
    <mergeCell ref="R7:S7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41" orientation="portrait" useFirstPageNumber="1" horizontalDpi="300" verticalDpi="300" r:id="rId1"/>
  <headerFooter>
    <oddFooter>&amp;CIV-1-&amp;P</oddFooter>
  </headerFooter>
  <rowBreaks count="1" manualBreakCount="1">
    <brk id="53" max="16383" man="1"/>
  </rowBreaks>
  <colBreaks count="1" manualBreakCount="1">
    <brk id="11" max="1048575" man="1"/>
  </colBreaks>
  <ignoredErrors>
    <ignoredError sqref="B19:C95 M19:N95" numberStoredAsText="1"/>
    <ignoredError sqref="P9:U95" evalError="1"/>
    <ignoredError sqref="F11:I17 J11:J17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99"/>
  <sheetViews>
    <sheetView showGridLines="0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10" width="11.33203125" style="6" customWidth="1"/>
    <col min="11" max="14" width="2.6640625" style="6" customWidth="1"/>
    <col min="15" max="15" width="21.6640625" style="6" customWidth="1"/>
    <col min="16" max="21" width="11.33203125" style="6" customWidth="1"/>
    <col min="22" max="23" width="2.6640625" style="7" customWidth="1"/>
    <col min="24" max="34" width="9.1328125" style="9"/>
    <col min="35" max="16384" width="9.1328125" style="7"/>
  </cols>
  <sheetData>
    <row r="1" spans="2:32">
      <c r="E1" s="13"/>
    </row>
    <row r="2" spans="2:32">
      <c r="D2" s="16" t="s">
        <v>337</v>
      </c>
      <c r="E2" s="16"/>
      <c r="F2" s="16"/>
      <c r="G2" s="16"/>
      <c r="H2" s="16"/>
      <c r="I2" s="16"/>
      <c r="J2" s="16"/>
      <c r="K2" s="15"/>
      <c r="L2" s="15"/>
      <c r="M2" s="15"/>
      <c r="N2" s="15"/>
      <c r="O2" s="16" t="s">
        <v>338</v>
      </c>
      <c r="P2" s="16"/>
      <c r="Q2" s="16"/>
      <c r="R2" s="16"/>
      <c r="S2" s="16"/>
      <c r="T2" s="16"/>
      <c r="U2" s="16"/>
    </row>
    <row r="3" spans="2:32">
      <c r="D3" s="16" t="s">
        <v>48</v>
      </c>
      <c r="E3" s="16"/>
      <c r="F3" s="16"/>
      <c r="G3" s="16"/>
      <c r="H3" s="16"/>
      <c r="I3" s="16"/>
      <c r="J3" s="16"/>
      <c r="K3" s="15"/>
      <c r="L3" s="15"/>
      <c r="M3" s="15"/>
      <c r="N3" s="15"/>
      <c r="O3" s="16" t="s">
        <v>48</v>
      </c>
      <c r="P3" s="16"/>
      <c r="Q3" s="16"/>
      <c r="R3" s="16"/>
      <c r="S3" s="16"/>
      <c r="T3" s="16"/>
      <c r="U3" s="16"/>
    </row>
    <row r="4" spans="2:32">
      <c r="D4" s="16"/>
      <c r="E4" s="16"/>
      <c r="F4" s="16"/>
      <c r="G4" s="16"/>
      <c r="H4" s="16"/>
      <c r="I4" s="16"/>
      <c r="J4" s="17"/>
      <c r="K4" s="15"/>
      <c r="L4" s="15"/>
      <c r="M4" s="15"/>
      <c r="N4" s="15"/>
      <c r="O4" s="16"/>
      <c r="P4" s="16"/>
      <c r="Q4" s="16"/>
      <c r="R4" s="16"/>
      <c r="S4" s="16"/>
      <c r="T4" s="16"/>
      <c r="U4" s="17"/>
    </row>
    <row r="5" spans="2:32">
      <c r="B5" s="218" t="s">
        <v>271</v>
      </c>
      <c r="C5" s="219"/>
      <c r="D5" s="220"/>
      <c r="E5" s="315" t="s">
        <v>55</v>
      </c>
      <c r="F5" s="316"/>
      <c r="G5" s="316"/>
      <c r="H5" s="316"/>
      <c r="I5" s="316"/>
      <c r="J5" s="317"/>
      <c r="M5" s="218" t="s">
        <v>271</v>
      </c>
      <c r="N5" s="219"/>
      <c r="O5" s="220"/>
      <c r="P5" s="315" t="s">
        <v>56</v>
      </c>
      <c r="Q5" s="316"/>
      <c r="R5" s="316"/>
      <c r="S5" s="316"/>
      <c r="T5" s="316"/>
      <c r="U5" s="317"/>
    </row>
    <row r="6" spans="2:32" ht="43.9">
      <c r="B6" s="221"/>
      <c r="C6" s="222" t="s">
        <v>272</v>
      </c>
      <c r="D6" s="223"/>
      <c r="E6" s="60" t="s">
        <v>4</v>
      </c>
      <c r="F6" s="61" t="s">
        <v>15</v>
      </c>
      <c r="G6" s="61" t="s">
        <v>16</v>
      </c>
      <c r="H6" s="61" t="s">
        <v>77</v>
      </c>
      <c r="I6" s="61" t="s">
        <v>5</v>
      </c>
      <c r="J6" s="62" t="s">
        <v>146</v>
      </c>
      <c r="M6" s="221"/>
      <c r="N6" s="222" t="s">
        <v>272</v>
      </c>
      <c r="O6" s="223"/>
      <c r="P6" s="60" t="s">
        <v>4</v>
      </c>
      <c r="Q6" s="61" t="s">
        <v>15</v>
      </c>
      <c r="R6" s="61" t="s">
        <v>16</v>
      </c>
      <c r="S6" s="61" t="s">
        <v>76</v>
      </c>
      <c r="T6" s="61" t="s">
        <v>5</v>
      </c>
      <c r="U6" s="62" t="s">
        <v>145</v>
      </c>
    </row>
    <row r="7" spans="2:32" ht="18" customHeight="1">
      <c r="B7" s="217"/>
      <c r="C7" s="224"/>
      <c r="D7" s="225" t="s">
        <v>273</v>
      </c>
      <c r="E7" s="63"/>
      <c r="F7" s="238"/>
      <c r="G7" s="318" t="s">
        <v>0</v>
      </c>
      <c r="H7" s="318"/>
      <c r="I7" s="238"/>
      <c r="J7" s="64"/>
      <c r="M7" s="217"/>
      <c r="N7" s="224"/>
      <c r="O7" s="225" t="s">
        <v>273</v>
      </c>
      <c r="P7" s="63"/>
      <c r="Q7" s="238"/>
      <c r="R7" s="318" t="s">
        <v>31</v>
      </c>
      <c r="S7" s="318"/>
      <c r="T7" s="238"/>
      <c r="U7" s="64"/>
    </row>
    <row r="8" spans="2:32" ht="6.75" customHeight="1">
      <c r="B8" s="198"/>
      <c r="C8" s="199"/>
      <c r="D8" s="200"/>
      <c r="E8" s="12"/>
      <c r="F8" s="1"/>
      <c r="G8" s="2"/>
      <c r="H8" s="2"/>
      <c r="I8" s="2"/>
      <c r="J8" s="10"/>
      <c r="K8" s="7"/>
      <c r="L8" s="7"/>
      <c r="M8" s="198"/>
      <c r="N8" s="199"/>
      <c r="O8" s="200"/>
      <c r="P8" s="101"/>
      <c r="Q8" s="102"/>
      <c r="R8" s="103"/>
      <c r="S8" s="103"/>
      <c r="T8" s="103"/>
      <c r="U8" s="105"/>
    </row>
    <row r="9" spans="2:32" ht="15.75" customHeight="1">
      <c r="B9" s="204"/>
      <c r="C9" s="26"/>
      <c r="D9" s="205" t="s">
        <v>19</v>
      </c>
      <c r="E9" s="244">
        <f t="shared" ref="E9:J9" si="0">SUM(E19:E95)</f>
        <v>923356</v>
      </c>
      <c r="F9" s="115">
        <f t="shared" si="0"/>
        <v>162159</v>
      </c>
      <c r="G9" s="115">
        <f t="shared" si="0"/>
        <v>134778</v>
      </c>
      <c r="H9" s="115">
        <f t="shared" si="0"/>
        <v>7793</v>
      </c>
      <c r="I9" s="115">
        <f t="shared" si="0"/>
        <v>10770</v>
      </c>
      <c r="J9" s="206">
        <f t="shared" si="0"/>
        <v>607856</v>
      </c>
      <c r="K9" s="7"/>
      <c r="L9" s="7"/>
      <c r="M9" s="204"/>
      <c r="N9" s="26"/>
      <c r="O9" s="205" t="s">
        <v>19</v>
      </c>
      <c r="P9" s="106">
        <f t="shared" ref="P9:U9" si="1">SUM(P19:P95)</f>
        <v>100.00000000000001</v>
      </c>
      <c r="Q9" s="107">
        <f t="shared" si="1"/>
        <v>17.561915447563017</v>
      </c>
      <c r="R9" s="107">
        <f t="shared" si="1"/>
        <v>14.596536980319616</v>
      </c>
      <c r="S9" s="107">
        <f t="shared" si="1"/>
        <v>0.8439865014144059</v>
      </c>
      <c r="T9" s="107">
        <f t="shared" si="1"/>
        <v>1.1663973591984029</v>
      </c>
      <c r="U9" s="108">
        <f t="shared" si="1"/>
        <v>65.831163711504558</v>
      </c>
    </row>
    <row r="10" spans="2:32" ht="6.75" customHeight="1">
      <c r="B10" s="204"/>
      <c r="C10" s="26"/>
      <c r="D10" s="205"/>
      <c r="E10" s="18"/>
      <c r="F10" s="115"/>
      <c r="G10" s="115"/>
      <c r="H10" s="115"/>
      <c r="I10" s="8"/>
      <c r="J10" s="206"/>
      <c r="K10" s="7"/>
      <c r="L10" s="7"/>
      <c r="M10" s="204"/>
      <c r="N10" s="26"/>
      <c r="O10" s="205"/>
      <c r="P10" s="106"/>
      <c r="Q10" s="107"/>
      <c r="R10" s="107"/>
      <c r="S10" s="107"/>
      <c r="T10" s="107"/>
      <c r="U10" s="108"/>
      <c r="X10" s="188"/>
      <c r="Y10" s="188"/>
      <c r="Z10" s="188"/>
      <c r="AA10" s="188"/>
      <c r="AB10" s="188"/>
      <c r="AC10" s="188"/>
      <c r="AD10" s="188"/>
      <c r="AE10" s="188"/>
      <c r="AF10" s="188"/>
    </row>
    <row r="11" spans="2:32" ht="15.75" customHeight="1">
      <c r="B11" s="204"/>
      <c r="C11" s="26"/>
      <c r="D11" s="205" t="s">
        <v>163</v>
      </c>
      <c r="E11" s="18">
        <f t="shared" ref="E11:J11" si="2">SUM(E19:E32)</f>
        <v>168518</v>
      </c>
      <c r="F11" s="13">
        <f t="shared" si="2"/>
        <v>28065</v>
      </c>
      <c r="G11" s="13">
        <f t="shared" si="2"/>
        <v>12354</v>
      </c>
      <c r="H11" s="13">
        <f t="shared" si="2"/>
        <v>1065</v>
      </c>
      <c r="I11" s="13">
        <f t="shared" si="2"/>
        <v>2433</v>
      </c>
      <c r="J11" s="14">
        <f t="shared" si="2"/>
        <v>124601</v>
      </c>
      <c r="K11" s="7"/>
      <c r="L11" s="7"/>
      <c r="M11" s="204"/>
      <c r="N11" s="26"/>
      <c r="O11" s="205" t="s">
        <v>163</v>
      </c>
      <c r="P11" s="106">
        <f t="shared" ref="P11:U11" si="3">SUM(P19:P32)</f>
        <v>18.250598902265214</v>
      </c>
      <c r="Q11" s="107">
        <f t="shared" si="3"/>
        <v>3.0394560711144996</v>
      </c>
      <c r="R11" s="107">
        <f t="shared" si="3"/>
        <v>1.3379454944788358</v>
      </c>
      <c r="S11" s="107">
        <f t="shared" si="3"/>
        <v>0.11534012883438241</v>
      </c>
      <c r="T11" s="107">
        <f t="shared" si="3"/>
        <v>0.26349533657657498</v>
      </c>
      <c r="U11" s="108">
        <f t="shared" si="3"/>
        <v>13.494361871260923</v>
      </c>
      <c r="X11" s="186"/>
      <c r="Y11" s="189"/>
      <c r="Z11" s="186"/>
      <c r="AA11" s="186"/>
      <c r="AB11" s="186"/>
      <c r="AC11" s="186"/>
      <c r="AD11" s="186"/>
      <c r="AE11" s="186"/>
      <c r="AF11" s="186"/>
    </row>
    <row r="12" spans="2:32" ht="15.75" customHeight="1">
      <c r="B12" s="204"/>
      <c r="C12" s="26"/>
      <c r="D12" s="205" t="s">
        <v>164</v>
      </c>
      <c r="E12" s="18">
        <f t="shared" ref="E12:J12" si="4">SUM(E33:E40)</f>
        <v>117670</v>
      </c>
      <c r="F12" s="13">
        <f t="shared" si="4"/>
        <v>27822</v>
      </c>
      <c r="G12" s="13">
        <f t="shared" si="4"/>
        <v>19149</v>
      </c>
      <c r="H12" s="13">
        <f t="shared" si="4"/>
        <v>798</v>
      </c>
      <c r="I12" s="13">
        <f t="shared" si="4"/>
        <v>3679</v>
      </c>
      <c r="J12" s="14">
        <f t="shared" si="4"/>
        <v>66222</v>
      </c>
      <c r="K12" s="7"/>
      <c r="L12" s="7"/>
      <c r="M12" s="204"/>
      <c r="N12" s="26"/>
      <c r="O12" s="205" t="s">
        <v>164</v>
      </c>
      <c r="P12" s="106">
        <f t="shared" ref="P12:U12" si="5">SUM(P33:P40)</f>
        <v>12.74373047881857</v>
      </c>
      <c r="Q12" s="107">
        <f t="shared" si="5"/>
        <v>3.0131390276339789</v>
      </c>
      <c r="R12" s="107">
        <f t="shared" si="5"/>
        <v>2.0738480066193317</v>
      </c>
      <c r="S12" s="107">
        <f t="shared" si="5"/>
        <v>8.6423871182945686E-2</v>
      </c>
      <c r="T12" s="107">
        <f t="shared" si="5"/>
        <v>0.39843787228327965</v>
      </c>
      <c r="U12" s="108">
        <f t="shared" si="5"/>
        <v>7.1718817010990348</v>
      </c>
      <c r="X12" s="186"/>
      <c r="Y12" s="189"/>
      <c r="Z12" s="186"/>
      <c r="AA12" s="186"/>
      <c r="AB12" s="186"/>
      <c r="AC12" s="186"/>
      <c r="AD12" s="186"/>
      <c r="AE12" s="186"/>
      <c r="AF12" s="186"/>
    </row>
    <row r="13" spans="2:32" ht="15.75" customHeight="1">
      <c r="B13" s="204"/>
      <c r="C13" s="26"/>
      <c r="D13" s="205" t="s">
        <v>165</v>
      </c>
      <c r="E13" s="18">
        <f t="shared" ref="E13:J13" si="6">SUM(E41:E53)</f>
        <v>282920</v>
      </c>
      <c r="F13" s="13">
        <f t="shared" si="6"/>
        <v>32672</v>
      </c>
      <c r="G13" s="13">
        <f t="shared" si="6"/>
        <v>65536</v>
      </c>
      <c r="H13" s="13">
        <f t="shared" si="6"/>
        <v>3307</v>
      </c>
      <c r="I13" s="13">
        <f t="shared" si="6"/>
        <v>2360</v>
      </c>
      <c r="J13" s="14">
        <f t="shared" si="6"/>
        <v>179045</v>
      </c>
      <c r="K13" s="7"/>
      <c r="L13" s="7"/>
      <c r="M13" s="204"/>
      <c r="N13" s="26"/>
      <c r="O13" s="205" t="s">
        <v>165</v>
      </c>
      <c r="P13" s="106">
        <f t="shared" ref="P13:U13" si="7">SUM(P41:P53)</f>
        <v>30.640403051477435</v>
      </c>
      <c r="Q13" s="107">
        <f t="shared" si="7"/>
        <v>3.5383968913398514</v>
      </c>
      <c r="R13" s="107">
        <f t="shared" si="7"/>
        <v>7.0975874960470282</v>
      </c>
      <c r="S13" s="107">
        <f t="shared" si="7"/>
        <v>0.35815005263408695</v>
      </c>
      <c r="T13" s="107">
        <f t="shared" si="7"/>
        <v>0.25558939347337323</v>
      </c>
      <c r="U13" s="108">
        <f t="shared" si="7"/>
        <v>19.390679217983095</v>
      </c>
      <c r="X13" s="186"/>
      <c r="Y13" s="186"/>
      <c r="Z13" s="186"/>
      <c r="AA13" s="186"/>
      <c r="AB13" s="186"/>
      <c r="AC13" s="186"/>
      <c r="AD13" s="186"/>
      <c r="AE13" s="186"/>
      <c r="AF13" s="186"/>
    </row>
    <row r="14" spans="2:32" ht="15.75" customHeight="1">
      <c r="B14" s="204"/>
      <c r="C14" s="26"/>
      <c r="D14" s="205" t="s">
        <v>166</v>
      </c>
      <c r="E14" s="18">
        <f t="shared" ref="E14:J14" si="8">SUM(E54:E64)</f>
        <v>100684</v>
      </c>
      <c r="F14" s="13">
        <f t="shared" si="8"/>
        <v>24146</v>
      </c>
      <c r="G14" s="13">
        <f t="shared" si="8"/>
        <v>11949</v>
      </c>
      <c r="H14" s="13">
        <f t="shared" si="8"/>
        <v>842</v>
      </c>
      <c r="I14" s="13">
        <f t="shared" si="8"/>
        <v>762</v>
      </c>
      <c r="J14" s="14">
        <f t="shared" si="8"/>
        <v>62985</v>
      </c>
      <c r="K14" s="7"/>
      <c r="L14" s="7"/>
      <c r="M14" s="204"/>
      <c r="N14" s="26"/>
      <c r="O14" s="205" t="s">
        <v>166</v>
      </c>
      <c r="P14" s="106">
        <f t="shared" ref="P14:U14" si="9">SUM(P54:P64)</f>
        <v>10.904136649353012</v>
      </c>
      <c r="Q14" s="107">
        <f t="shared" si="9"/>
        <v>2.6150260571220638</v>
      </c>
      <c r="R14" s="107">
        <f t="shared" si="9"/>
        <v>1.2940837553446343</v>
      </c>
      <c r="S14" s="107">
        <f t="shared" si="9"/>
        <v>9.1189097162957727E-2</v>
      </c>
      <c r="T14" s="107">
        <f t="shared" si="9"/>
        <v>8.2525049926572211E-2</v>
      </c>
      <c r="U14" s="108">
        <f t="shared" si="9"/>
        <v>6.821312689796784</v>
      </c>
      <c r="X14" s="186"/>
      <c r="Y14" s="186"/>
      <c r="Z14" s="186"/>
      <c r="AA14" s="186"/>
      <c r="AB14" s="186"/>
      <c r="AC14" s="186"/>
      <c r="AD14" s="186"/>
      <c r="AE14" s="186"/>
      <c r="AF14" s="186"/>
    </row>
    <row r="15" spans="2:32" ht="15.75" customHeight="1">
      <c r="B15" s="204"/>
      <c r="C15" s="26"/>
      <c r="D15" s="205" t="s">
        <v>167</v>
      </c>
      <c r="E15" s="18">
        <f t="shared" ref="E15:J15" si="10">SUM(E65:E76)</f>
        <v>147789</v>
      </c>
      <c r="F15" s="13">
        <f t="shared" si="10"/>
        <v>20447</v>
      </c>
      <c r="G15" s="13">
        <f t="shared" si="10"/>
        <v>8676</v>
      </c>
      <c r="H15" s="13">
        <f t="shared" si="10"/>
        <v>1015</v>
      </c>
      <c r="I15" s="13">
        <f t="shared" si="10"/>
        <v>642</v>
      </c>
      <c r="J15" s="14">
        <f t="shared" si="10"/>
        <v>117009</v>
      </c>
      <c r="K15" s="7"/>
      <c r="L15" s="7"/>
      <c r="M15" s="204"/>
      <c r="N15" s="26"/>
      <c r="O15" s="205" t="s">
        <v>167</v>
      </c>
      <c r="P15" s="106">
        <f t="shared" ref="P15:U15" si="11">SUM(P65:P76)</f>
        <v>16.005635962727268</v>
      </c>
      <c r="Q15" s="107">
        <f t="shared" si="11"/>
        <v>2.2144221730296874</v>
      </c>
      <c r="R15" s="107">
        <f t="shared" si="11"/>
        <v>0.93961592278601092</v>
      </c>
      <c r="S15" s="107">
        <f t="shared" si="11"/>
        <v>0.10992509931164143</v>
      </c>
      <c r="T15" s="107">
        <f t="shared" si="11"/>
        <v>6.9528979071993902E-2</v>
      </c>
      <c r="U15" s="108">
        <f t="shared" si="11"/>
        <v>12.672143788527935</v>
      </c>
      <c r="X15" s="186"/>
      <c r="Y15" s="186"/>
      <c r="Z15" s="186"/>
      <c r="AA15" s="186"/>
      <c r="AB15" s="186"/>
      <c r="AC15" s="186"/>
      <c r="AD15" s="186"/>
      <c r="AE15" s="186"/>
      <c r="AF15" s="186"/>
    </row>
    <row r="16" spans="2:32" ht="15.75" customHeight="1">
      <c r="B16" s="204"/>
      <c r="C16" s="26"/>
      <c r="D16" s="205" t="s">
        <v>168</v>
      </c>
      <c r="E16" s="18">
        <f t="shared" ref="E16:J16" si="12">SUM(E77:E86)</f>
        <v>42807</v>
      </c>
      <c r="F16" s="13">
        <f t="shared" si="12"/>
        <v>9697</v>
      </c>
      <c r="G16" s="13">
        <f t="shared" si="12"/>
        <v>5293</v>
      </c>
      <c r="H16" s="13">
        <f t="shared" si="12"/>
        <v>126</v>
      </c>
      <c r="I16" s="13">
        <f t="shared" si="12"/>
        <v>424</v>
      </c>
      <c r="J16" s="14">
        <f t="shared" si="12"/>
        <v>27267</v>
      </c>
      <c r="K16" s="7"/>
      <c r="L16" s="7"/>
      <c r="M16" s="204"/>
      <c r="N16" s="26"/>
      <c r="O16" s="205" t="s">
        <v>168</v>
      </c>
      <c r="P16" s="106">
        <f t="shared" ref="P16:U16" si="13">SUM(P77:P86)</f>
        <v>4.6360233755994438</v>
      </c>
      <c r="Q16" s="107">
        <f t="shared" si="13"/>
        <v>1.0501908256403814</v>
      </c>
      <c r="R16" s="107">
        <f t="shared" si="13"/>
        <v>0.57323502527735781</v>
      </c>
      <c r="S16" s="107">
        <f t="shared" si="13"/>
        <v>1.3645874397307214E-2</v>
      </c>
      <c r="T16" s="107">
        <f t="shared" si="13"/>
        <v>4.5919450352843325E-2</v>
      </c>
      <c r="U16" s="108">
        <f t="shared" si="13"/>
        <v>2.9530321999315539</v>
      </c>
      <c r="X16" s="186"/>
      <c r="Y16" s="189"/>
      <c r="Z16" s="186"/>
      <c r="AA16" s="186"/>
      <c r="AB16" s="186"/>
      <c r="AC16" s="186"/>
      <c r="AD16" s="186"/>
      <c r="AE16" s="186"/>
      <c r="AF16" s="186"/>
    </row>
    <row r="17" spans="2:33" ht="15.75" customHeight="1">
      <c r="B17" s="204"/>
      <c r="C17" s="26"/>
      <c r="D17" s="205" t="s">
        <v>348</v>
      </c>
      <c r="E17" s="18">
        <f t="shared" ref="E17:J17" si="14">SUM(E87:E95)</f>
        <v>62968</v>
      </c>
      <c r="F17" s="13">
        <f t="shared" si="14"/>
        <v>19310</v>
      </c>
      <c r="G17" s="13">
        <f t="shared" si="14"/>
        <v>11821</v>
      </c>
      <c r="H17" s="13">
        <f t="shared" si="14"/>
        <v>640</v>
      </c>
      <c r="I17" s="13">
        <f t="shared" si="14"/>
        <v>470</v>
      </c>
      <c r="J17" s="14">
        <f t="shared" si="14"/>
        <v>30727</v>
      </c>
      <c r="K17" s="7"/>
      <c r="L17" s="7"/>
      <c r="M17" s="204"/>
      <c r="N17" s="26"/>
      <c r="O17" s="205" t="s">
        <v>348</v>
      </c>
      <c r="P17" s="106">
        <f t="shared" ref="P17:U17" si="15">SUM(P87:P95)</f>
        <v>6.8194715797590533</v>
      </c>
      <c r="Q17" s="107">
        <f t="shared" si="15"/>
        <v>2.0912844016825582</v>
      </c>
      <c r="R17" s="107">
        <f t="shared" si="15"/>
        <v>1.2802212797664172</v>
      </c>
      <c r="S17" s="107">
        <f t="shared" si="15"/>
        <v>6.9312377891084256E-2</v>
      </c>
      <c r="T17" s="107">
        <f t="shared" si="15"/>
        <v>5.0901277513764998E-2</v>
      </c>
      <c r="U17" s="108">
        <f t="shared" si="15"/>
        <v>3.3277522429052278</v>
      </c>
      <c r="X17" s="186"/>
      <c r="Y17" s="190"/>
      <c r="Z17" s="190"/>
      <c r="AA17" s="190"/>
      <c r="AB17" s="190"/>
      <c r="AC17" s="190"/>
      <c r="AD17" s="190"/>
      <c r="AE17" s="190"/>
      <c r="AF17" s="190"/>
      <c r="AG17" s="190"/>
    </row>
    <row r="18" spans="2:33" ht="6.75" customHeight="1">
      <c r="B18" s="204"/>
      <c r="C18" s="26"/>
      <c r="D18" s="205"/>
      <c r="E18" s="207"/>
      <c r="F18" s="115"/>
      <c r="G18" s="115"/>
      <c r="H18" s="115"/>
      <c r="I18" s="8"/>
      <c r="J18" s="38"/>
      <c r="K18" s="7"/>
      <c r="L18" s="7"/>
      <c r="M18" s="204"/>
      <c r="N18" s="26"/>
      <c r="O18" s="205"/>
      <c r="P18" s="278"/>
      <c r="Q18" s="107"/>
      <c r="R18" s="107"/>
      <c r="S18" s="107"/>
      <c r="T18" s="107"/>
      <c r="U18" s="108"/>
      <c r="X18" s="186"/>
      <c r="Y18" s="187"/>
      <c r="Z18" s="191"/>
      <c r="AA18" s="187"/>
      <c r="AB18" s="187"/>
      <c r="AC18" s="187"/>
      <c r="AD18" s="187"/>
      <c r="AE18" s="187"/>
      <c r="AF18" s="191"/>
      <c r="AG18" s="191"/>
    </row>
    <row r="19" spans="2:33" ht="15.75" customHeight="1">
      <c r="B19" s="208" t="s">
        <v>169</v>
      </c>
      <c r="C19" s="194" t="s">
        <v>170</v>
      </c>
      <c r="D19" s="209" t="s">
        <v>171</v>
      </c>
      <c r="E19" s="18">
        <f>SUM(F19:J19)</f>
        <v>4650</v>
      </c>
      <c r="F19" s="115">
        <v>1303</v>
      </c>
      <c r="G19" s="115">
        <v>218</v>
      </c>
      <c r="H19" s="115">
        <v>78</v>
      </c>
      <c r="I19" s="8">
        <v>18</v>
      </c>
      <c r="J19" s="38">
        <v>3033</v>
      </c>
      <c r="K19" s="7"/>
      <c r="L19" s="7"/>
      <c r="M19" s="208" t="s">
        <v>169</v>
      </c>
      <c r="N19" s="194" t="s">
        <v>170</v>
      </c>
      <c r="O19" s="209" t="s">
        <v>171</v>
      </c>
      <c r="P19" s="106">
        <f>SUM(Q19:U19)</f>
        <v>0.50359774561490911</v>
      </c>
      <c r="Q19" s="107">
        <f>F19/$E$9*100</f>
        <v>0.14111566936262934</v>
      </c>
      <c r="R19" s="107">
        <f t="shared" ref="R19:U34" si="16">G19/$E$9*100</f>
        <v>2.3609528719150577E-2</v>
      </c>
      <c r="S19" s="107">
        <f t="shared" si="16"/>
        <v>8.4474460554758938E-3</v>
      </c>
      <c r="T19" s="107">
        <f t="shared" si="16"/>
        <v>1.9494106281867448E-3</v>
      </c>
      <c r="U19" s="108">
        <f t="shared" si="16"/>
        <v>0.32847569084946654</v>
      </c>
      <c r="X19" s="186"/>
      <c r="Y19" s="187"/>
      <c r="Z19" s="191"/>
      <c r="AA19" s="187"/>
      <c r="AB19" s="187"/>
      <c r="AC19" s="187"/>
      <c r="AD19" s="187"/>
      <c r="AE19" s="187"/>
      <c r="AF19" s="187"/>
      <c r="AG19" s="191"/>
    </row>
    <row r="20" spans="2:33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17">SUM(F20:J20)</f>
        <v>6038</v>
      </c>
      <c r="F20" s="115">
        <v>2061</v>
      </c>
      <c r="G20" s="115">
        <v>238</v>
      </c>
      <c r="H20" s="115">
        <v>30</v>
      </c>
      <c r="I20" s="8">
        <v>70</v>
      </c>
      <c r="J20" s="38">
        <v>3639</v>
      </c>
      <c r="K20" s="7"/>
      <c r="L20" s="7"/>
      <c r="M20" s="208" t="s">
        <v>169</v>
      </c>
      <c r="N20" s="194" t="s">
        <v>172</v>
      </c>
      <c r="O20" s="210" t="s">
        <v>173</v>
      </c>
      <c r="P20" s="106">
        <f t="shared" ref="P20:P83" si="18">SUM(Q20:U20)</f>
        <v>0.65391896516619807</v>
      </c>
      <c r="Q20" s="107">
        <f t="shared" ref="Q20:U83" si="19">F20/$E$9*100</f>
        <v>0.22320751692738228</v>
      </c>
      <c r="R20" s="107">
        <f t="shared" si="16"/>
        <v>2.577554052824696E-2</v>
      </c>
      <c r="S20" s="107">
        <f t="shared" si="16"/>
        <v>3.2490177136445747E-3</v>
      </c>
      <c r="T20" s="107">
        <f t="shared" si="16"/>
        <v>7.5810413318373416E-3</v>
      </c>
      <c r="U20" s="108">
        <f t="shared" si="16"/>
        <v>0.39410584866508686</v>
      </c>
      <c r="X20" s="186"/>
      <c r="Y20" s="187"/>
      <c r="Z20" s="191"/>
      <c r="AA20" s="187"/>
      <c r="AB20" s="187"/>
      <c r="AC20" s="187"/>
      <c r="AD20" s="187"/>
      <c r="AE20" s="187"/>
      <c r="AF20" s="191"/>
      <c r="AG20" s="191"/>
    </row>
    <row r="21" spans="2:33" ht="15.75" customHeight="1">
      <c r="B21" s="208" t="s">
        <v>169</v>
      </c>
      <c r="C21" s="194" t="s">
        <v>174</v>
      </c>
      <c r="D21" s="210" t="s">
        <v>175</v>
      </c>
      <c r="E21" s="18">
        <f t="shared" si="17"/>
        <v>3508</v>
      </c>
      <c r="F21" s="115">
        <v>2200</v>
      </c>
      <c r="G21" s="115">
        <v>1104</v>
      </c>
      <c r="H21" s="115">
        <v>41</v>
      </c>
      <c r="I21" s="8">
        <v>29</v>
      </c>
      <c r="J21" s="38">
        <v>134</v>
      </c>
      <c r="K21" s="7"/>
      <c r="L21" s="7"/>
      <c r="M21" s="208" t="s">
        <v>169</v>
      </c>
      <c r="N21" s="194" t="s">
        <v>174</v>
      </c>
      <c r="O21" s="210" t="s">
        <v>175</v>
      </c>
      <c r="P21" s="106">
        <f t="shared" si="18"/>
        <v>0.3799184713155056</v>
      </c>
      <c r="Q21" s="107">
        <f t="shared" si="19"/>
        <v>0.23826129900060217</v>
      </c>
      <c r="R21" s="107">
        <f t="shared" si="16"/>
        <v>0.11956385186212035</v>
      </c>
      <c r="S21" s="107">
        <f t="shared" si="16"/>
        <v>4.4403242086475852E-3</v>
      </c>
      <c r="T21" s="107">
        <f t="shared" si="16"/>
        <v>3.1407171231897556E-3</v>
      </c>
      <c r="U21" s="108">
        <f t="shared" si="16"/>
        <v>1.4512279120945767E-2</v>
      </c>
      <c r="X21" s="186"/>
      <c r="Y21" s="187"/>
      <c r="Z21" s="191"/>
      <c r="AA21" s="187"/>
      <c r="AB21" s="187"/>
      <c r="AC21" s="187"/>
      <c r="AD21" s="187"/>
      <c r="AE21" s="187"/>
      <c r="AF21" s="191"/>
      <c r="AG21" s="191"/>
    </row>
    <row r="22" spans="2:33" ht="15.75" customHeight="1">
      <c r="B22" s="208" t="s">
        <v>169</v>
      </c>
      <c r="C22" s="194" t="s">
        <v>176</v>
      </c>
      <c r="D22" s="210" t="s">
        <v>177</v>
      </c>
      <c r="E22" s="18">
        <f t="shared" si="17"/>
        <v>4346</v>
      </c>
      <c r="F22" s="115">
        <v>2495</v>
      </c>
      <c r="G22" s="115">
        <v>749</v>
      </c>
      <c r="H22" s="115">
        <v>11</v>
      </c>
      <c r="I22" s="8">
        <v>119</v>
      </c>
      <c r="J22" s="38">
        <v>972</v>
      </c>
      <c r="K22" s="7"/>
      <c r="L22" s="7"/>
      <c r="M22" s="208" t="s">
        <v>169</v>
      </c>
      <c r="N22" s="194" t="s">
        <v>176</v>
      </c>
      <c r="O22" s="210" t="s">
        <v>177</v>
      </c>
      <c r="P22" s="106">
        <f t="shared" si="18"/>
        <v>0.47067436611664404</v>
      </c>
      <c r="Q22" s="107">
        <f t="shared" si="19"/>
        <v>0.2702099731847738</v>
      </c>
      <c r="R22" s="107">
        <f t="shared" si="16"/>
        <v>8.1117142250659552E-2</v>
      </c>
      <c r="S22" s="107">
        <f t="shared" si="16"/>
        <v>1.1913064950030109E-3</v>
      </c>
      <c r="T22" s="107">
        <f t="shared" si="16"/>
        <v>1.288777026412348E-2</v>
      </c>
      <c r="U22" s="108">
        <f t="shared" si="16"/>
        <v>0.10526817392208423</v>
      </c>
      <c r="X22" s="186"/>
      <c r="Y22" s="187"/>
      <c r="Z22" s="191"/>
      <c r="AA22" s="187"/>
      <c r="AB22" s="187"/>
      <c r="AC22" s="187"/>
      <c r="AD22" s="191"/>
      <c r="AE22" s="187"/>
      <c r="AF22" s="191"/>
      <c r="AG22" s="191"/>
    </row>
    <row r="23" spans="2:33" ht="15.75" customHeight="1">
      <c r="B23" s="208" t="s">
        <v>169</v>
      </c>
      <c r="C23" s="194" t="s">
        <v>178</v>
      </c>
      <c r="D23" s="210" t="s">
        <v>179</v>
      </c>
      <c r="E23" s="18">
        <f t="shared" si="17"/>
        <v>4308</v>
      </c>
      <c r="F23" s="115">
        <v>699</v>
      </c>
      <c r="G23" s="115">
        <v>16</v>
      </c>
      <c r="H23" s="115">
        <v>5</v>
      </c>
      <c r="I23" s="8"/>
      <c r="J23" s="38">
        <v>3588</v>
      </c>
      <c r="K23" s="7"/>
      <c r="L23" s="7"/>
      <c r="M23" s="208" t="s">
        <v>169</v>
      </c>
      <c r="N23" s="194" t="s">
        <v>178</v>
      </c>
      <c r="O23" s="210" t="s">
        <v>179</v>
      </c>
      <c r="P23" s="106">
        <f t="shared" si="18"/>
        <v>0.4665589436793609</v>
      </c>
      <c r="Q23" s="107">
        <f t="shared" si="19"/>
        <v>7.5702112727918602E-2</v>
      </c>
      <c r="R23" s="107">
        <f t="shared" si="16"/>
        <v>1.7328094472771065E-3</v>
      </c>
      <c r="S23" s="107">
        <f t="shared" si="16"/>
        <v>5.4150295227409586E-4</v>
      </c>
      <c r="T23" s="107">
        <f t="shared" si="16"/>
        <v>0</v>
      </c>
      <c r="U23" s="108">
        <f t="shared" si="16"/>
        <v>0.38858251855189113</v>
      </c>
      <c r="X23" s="186"/>
      <c r="Y23" s="187"/>
      <c r="Z23" s="191"/>
      <c r="AA23" s="187"/>
      <c r="AB23" s="187"/>
      <c r="AC23" s="187"/>
      <c r="AD23" s="187"/>
      <c r="AE23" s="187"/>
      <c r="AF23" s="191"/>
      <c r="AG23" s="187"/>
    </row>
    <row r="24" spans="2:33" ht="15.75" customHeight="1">
      <c r="B24" s="208" t="s">
        <v>169</v>
      </c>
      <c r="C24" s="194" t="s">
        <v>180</v>
      </c>
      <c r="D24" s="210" t="s">
        <v>181</v>
      </c>
      <c r="E24" s="18">
        <f t="shared" si="17"/>
        <v>4074</v>
      </c>
      <c r="F24" s="115">
        <v>1288</v>
      </c>
      <c r="G24" s="115">
        <v>431</v>
      </c>
      <c r="H24" s="115">
        <v>31</v>
      </c>
      <c r="I24" s="8">
        <v>61</v>
      </c>
      <c r="J24" s="38">
        <v>2263</v>
      </c>
      <c r="K24" s="7"/>
      <c r="L24" s="7"/>
      <c r="M24" s="208" t="s">
        <v>169</v>
      </c>
      <c r="N24" s="194" t="s">
        <v>180</v>
      </c>
      <c r="O24" s="210" t="s">
        <v>181</v>
      </c>
      <c r="P24" s="106">
        <f t="shared" si="18"/>
        <v>0.44121660551293318</v>
      </c>
      <c r="Q24" s="107">
        <f t="shared" si="19"/>
        <v>0.13949116050580707</v>
      </c>
      <c r="R24" s="107">
        <f t="shared" si="16"/>
        <v>4.6677554486027055E-2</v>
      </c>
      <c r="S24" s="107">
        <f t="shared" si="16"/>
        <v>3.3573183040993939E-3</v>
      </c>
      <c r="T24" s="107">
        <f t="shared" si="16"/>
        <v>6.6063360177439695E-3</v>
      </c>
      <c r="U24" s="108">
        <f t="shared" si="16"/>
        <v>0.24508423619925573</v>
      </c>
      <c r="X24" s="186"/>
      <c r="Y24" s="187"/>
      <c r="Z24" s="191"/>
      <c r="AA24" s="187"/>
      <c r="AB24" s="187"/>
      <c r="AC24" s="187"/>
      <c r="AD24" s="187"/>
      <c r="AE24" s="187"/>
      <c r="AF24" s="191"/>
      <c r="AG24" s="187"/>
    </row>
    <row r="25" spans="2:33" ht="15.75" customHeight="1">
      <c r="B25" s="208" t="s">
        <v>169</v>
      </c>
      <c r="C25" s="194" t="s">
        <v>182</v>
      </c>
      <c r="D25" s="210" t="s">
        <v>183</v>
      </c>
      <c r="E25" s="18">
        <f t="shared" si="17"/>
        <v>5997</v>
      </c>
      <c r="F25" s="115">
        <v>1698</v>
      </c>
      <c r="G25" s="115">
        <v>494</v>
      </c>
      <c r="H25" s="115">
        <v>34</v>
      </c>
      <c r="I25" s="8">
        <v>137</v>
      </c>
      <c r="J25" s="38">
        <v>3634</v>
      </c>
      <c r="K25" s="7"/>
      <c r="L25" s="7"/>
      <c r="M25" s="208" t="s">
        <v>169</v>
      </c>
      <c r="N25" s="194" t="s">
        <v>182</v>
      </c>
      <c r="O25" s="210" t="s">
        <v>183</v>
      </c>
      <c r="P25" s="106">
        <f t="shared" si="18"/>
        <v>0.64947864095755037</v>
      </c>
      <c r="Q25" s="107">
        <f t="shared" si="19"/>
        <v>0.18389440259228293</v>
      </c>
      <c r="R25" s="107">
        <f t="shared" si="16"/>
        <v>5.3500491684680664E-2</v>
      </c>
      <c r="S25" s="107">
        <f t="shared" si="16"/>
        <v>3.6822200754638513E-3</v>
      </c>
      <c r="T25" s="107">
        <f t="shared" si="16"/>
        <v>1.4837180892310226E-2</v>
      </c>
      <c r="U25" s="108">
        <f t="shared" si="16"/>
        <v>0.39356434571281279</v>
      </c>
      <c r="X25" s="186"/>
      <c r="Y25" s="187"/>
      <c r="Z25" s="191"/>
      <c r="AA25" s="187"/>
      <c r="AB25" s="187"/>
      <c r="AC25" s="187"/>
      <c r="AD25" s="187"/>
      <c r="AE25" s="187"/>
      <c r="AF25" s="191"/>
      <c r="AG25" s="191"/>
    </row>
    <row r="26" spans="2:33" ht="15.75" customHeight="1">
      <c r="B26" s="208" t="s">
        <v>169</v>
      </c>
      <c r="C26" s="194" t="s">
        <v>184</v>
      </c>
      <c r="D26" s="210" t="s">
        <v>185</v>
      </c>
      <c r="E26" s="18">
        <f t="shared" si="17"/>
        <v>3412</v>
      </c>
      <c r="F26" s="115">
        <v>447</v>
      </c>
      <c r="G26" s="115">
        <v>77</v>
      </c>
      <c r="H26" s="115">
        <v>12</v>
      </c>
      <c r="I26" s="8">
        <v>162</v>
      </c>
      <c r="J26" s="38">
        <v>2714</v>
      </c>
      <c r="K26" s="7"/>
      <c r="L26" s="7"/>
      <c r="M26" s="208" t="s">
        <v>169</v>
      </c>
      <c r="N26" s="194" t="s">
        <v>184</v>
      </c>
      <c r="O26" s="210" t="s">
        <v>185</v>
      </c>
      <c r="P26" s="106">
        <f t="shared" si="18"/>
        <v>0.36952161463184297</v>
      </c>
      <c r="Q26" s="107">
        <f t="shared" si="19"/>
        <v>4.8410363933304161E-2</v>
      </c>
      <c r="R26" s="107">
        <f t="shared" si="16"/>
        <v>8.3391454650210747E-3</v>
      </c>
      <c r="S26" s="107">
        <f t="shared" si="16"/>
        <v>1.2996070854578298E-3</v>
      </c>
      <c r="T26" s="107">
        <f t="shared" si="16"/>
        <v>1.7544695653680702E-2</v>
      </c>
      <c r="U26" s="108">
        <f t="shared" si="16"/>
        <v>0.29392780249437916</v>
      </c>
      <c r="X26" s="151"/>
      <c r="Y26" s="187"/>
      <c r="Z26" s="191"/>
      <c r="AA26" s="187"/>
      <c r="AB26" s="187"/>
      <c r="AC26" s="187"/>
      <c r="AD26" s="187"/>
      <c r="AE26" s="187"/>
      <c r="AF26" s="191"/>
      <c r="AG26" s="191"/>
    </row>
    <row r="27" spans="2:33" ht="15.75" customHeight="1">
      <c r="B27" s="208" t="s">
        <v>186</v>
      </c>
      <c r="C27" s="194" t="s">
        <v>187</v>
      </c>
      <c r="D27" s="210" t="s">
        <v>188</v>
      </c>
      <c r="E27" s="18">
        <f t="shared" si="17"/>
        <v>5437</v>
      </c>
      <c r="F27" s="115">
        <v>885</v>
      </c>
      <c r="G27" s="115">
        <v>181</v>
      </c>
      <c r="H27" s="115">
        <v>25</v>
      </c>
      <c r="I27" s="8">
        <v>38</v>
      </c>
      <c r="J27" s="38">
        <v>4308</v>
      </c>
      <c r="K27" s="7"/>
      <c r="L27" s="7"/>
      <c r="M27" s="208" t="s">
        <v>186</v>
      </c>
      <c r="N27" s="194" t="s">
        <v>187</v>
      </c>
      <c r="O27" s="210" t="s">
        <v>188</v>
      </c>
      <c r="P27" s="106">
        <f t="shared" si="18"/>
        <v>0.58883031030285182</v>
      </c>
      <c r="Q27" s="107">
        <f t="shared" si="19"/>
        <v>9.5846022552514967E-2</v>
      </c>
      <c r="R27" s="107">
        <f t="shared" si="16"/>
        <v>1.9602406872322269E-2</v>
      </c>
      <c r="S27" s="107">
        <f t="shared" si="16"/>
        <v>2.7075147613704791E-3</v>
      </c>
      <c r="T27" s="107">
        <f t="shared" si="16"/>
        <v>4.1154224372831278E-3</v>
      </c>
      <c r="U27" s="108">
        <f t="shared" si="16"/>
        <v>0.46655894367936096</v>
      </c>
      <c r="X27" s="151"/>
      <c r="Y27" s="187"/>
      <c r="Z27" s="191"/>
      <c r="AA27" s="187"/>
      <c r="AB27" s="187"/>
      <c r="AC27" s="187"/>
      <c r="AD27" s="187"/>
      <c r="AE27" s="187"/>
      <c r="AF27" s="187"/>
      <c r="AG27" s="191"/>
    </row>
    <row r="28" spans="2:33" ht="15.75" customHeight="1">
      <c r="B28" s="208" t="s">
        <v>186</v>
      </c>
      <c r="C28" s="194" t="s">
        <v>189</v>
      </c>
      <c r="D28" s="210" t="s">
        <v>190</v>
      </c>
      <c r="E28" s="18">
        <f t="shared" si="17"/>
        <v>9661</v>
      </c>
      <c r="F28" s="115">
        <v>1538</v>
      </c>
      <c r="G28" s="115">
        <v>562</v>
      </c>
      <c r="H28" s="115">
        <v>49</v>
      </c>
      <c r="I28" s="8">
        <v>40</v>
      </c>
      <c r="J28" s="38">
        <v>7472</v>
      </c>
      <c r="K28" s="7"/>
      <c r="L28" s="7"/>
      <c r="M28" s="208" t="s">
        <v>186</v>
      </c>
      <c r="N28" s="194" t="s">
        <v>189</v>
      </c>
      <c r="O28" s="210" t="s">
        <v>190</v>
      </c>
      <c r="P28" s="106">
        <f t="shared" si="18"/>
        <v>1.0462920043840078</v>
      </c>
      <c r="Q28" s="107">
        <f t="shared" si="19"/>
        <v>0.16656630811951187</v>
      </c>
      <c r="R28" s="107">
        <f t="shared" si="16"/>
        <v>6.0864931835608364E-2</v>
      </c>
      <c r="S28" s="107">
        <f t="shared" si="16"/>
        <v>5.3067289322861391E-3</v>
      </c>
      <c r="T28" s="107">
        <f t="shared" si="16"/>
        <v>4.3320236181927669E-3</v>
      </c>
      <c r="U28" s="108">
        <f t="shared" si="16"/>
        <v>0.8092220118784087</v>
      </c>
      <c r="X28" s="151"/>
      <c r="Y28" s="187"/>
      <c r="Z28" s="187"/>
      <c r="AA28" s="187"/>
      <c r="AB28" s="187"/>
      <c r="AC28" s="187"/>
      <c r="AD28" s="187"/>
      <c r="AE28" s="187"/>
      <c r="AF28" s="187"/>
      <c r="AG28" s="187"/>
    </row>
    <row r="29" spans="2:33" ht="15.75" customHeight="1">
      <c r="B29" s="208" t="s">
        <v>169</v>
      </c>
      <c r="C29" s="194" t="s">
        <v>191</v>
      </c>
      <c r="D29" s="210" t="s">
        <v>192</v>
      </c>
      <c r="E29" s="18">
        <f t="shared" si="17"/>
        <v>38789</v>
      </c>
      <c r="F29" s="115">
        <v>3028</v>
      </c>
      <c r="G29" s="115">
        <v>1508</v>
      </c>
      <c r="H29" s="115">
        <v>218</v>
      </c>
      <c r="I29" s="8">
        <v>57</v>
      </c>
      <c r="J29" s="38">
        <v>33978</v>
      </c>
      <c r="K29" s="7"/>
      <c r="L29" s="7"/>
      <c r="M29" s="208" t="s">
        <v>169</v>
      </c>
      <c r="N29" s="194" t="s">
        <v>191</v>
      </c>
      <c r="O29" s="210" t="s">
        <v>192</v>
      </c>
      <c r="P29" s="106">
        <f t="shared" si="18"/>
        <v>4.200871603151981</v>
      </c>
      <c r="Q29" s="107">
        <f t="shared" si="19"/>
        <v>0.32793418789719242</v>
      </c>
      <c r="R29" s="107">
        <f t="shared" si="16"/>
        <v>0.16331729040586729</v>
      </c>
      <c r="S29" s="107">
        <f t="shared" si="16"/>
        <v>2.3609528719150577E-2</v>
      </c>
      <c r="T29" s="107">
        <f t="shared" si="16"/>
        <v>6.1731336559246921E-3</v>
      </c>
      <c r="U29" s="108">
        <f t="shared" si="16"/>
        <v>3.6798374624738459</v>
      </c>
      <c r="Y29" s="187"/>
      <c r="Z29" s="191"/>
      <c r="AA29" s="187"/>
      <c r="AB29" s="187"/>
      <c r="AC29" s="187"/>
      <c r="AD29" s="187"/>
      <c r="AE29" s="187"/>
      <c r="AF29" s="187"/>
      <c r="AG29" s="187"/>
    </row>
    <row r="30" spans="2:33" ht="15.75" customHeight="1">
      <c r="B30" s="208" t="s">
        <v>169</v>
      </c>
      <c r="C30" s="194" t="s">
        <v>193</v>
      </c>
      <c r="D30" s="210" t="s">
        <v>194</v>
      </c>
      <c r="E30" s="18">
        <f t="shared" si="17"/>
        <v>35247</v>
      </c>
      <c r="F30" s="115">
        <v>2768</v>
      </c>
      <c r="G30" s="115">
        <v>1546</v>
      </c>
      <c r="H30" s="115">
        <v>219</v>
      </c>
      <c r="I30" s="8">
        <v>152</v>
      </c>
      <c r="J30" s="38">
        <v>30562</v>
      </c>
      <c r="M30" s="208" t="s">
        <v>169</v>
      </c>
      <c r="N30" s="194" t="s">
        <v>193</v>
      </c>
      <c r="O30" s="210" t="s">
        <v>194</v>
      </c>
      <c r="P30" s="106">
        <f t="shared" si="18"/>
        <v>3.8172709117610109</v>
      </c>
      <c r="Q30" s="107">
        <f t="shared" si="19"/>
        <v>0.29977603437893946</v>
      </c>
      <c r="R30" s="107">
        <f t="shared" si="16"/>
        <v>0.16743271284315042</v>
      </c>
      <c r="S30" s="107">
        <f t="shared" si="16"/>
        <v>2.3717829309605396E-2</v>
      </c>
      <c r="T30" s="107">
        <f t="shared" si="16"/>
        <v>1.6461689749132511E-2</v>
      </c>
      <c r="U30" s="108">
        <f t="shared" si="16"/>
        <v>3.3098826454801831</v>
      </c>
      <c r="Y30" s="187"/>
      <c r="Z30" s="191"/>
      <c r="AA30" s="187"/>
      <c r="AB30" s="187"/>
      <c r="AC30" s="187"/>
      <c r="AD30" s="187"/>
      <c r="AE30" s="187"/>
      <c r="AF30" s="187"/>
      <c r="AG30" s="187"/>
    </row>
    <row r="31" spans="2:33" ht="15.75" customHeight="1">
      <c r="B31" s="208" t="s">
        <v>169</v>
      </c>
      <c r="C31" s="194" t="s">
        <v>195</v>
      </c>
      <c r="D31" s="210" t="s">
        <v>196</v>
      </c>
      <c r="E31" s="18">
        <f t="shared" si="17"/>
        <v>31536</v>
      </c>
      <c r="F31" s="115">
        <v>4877</v>
      </c>
      <c r="G31" s="115">
        <v>3302</v>
      </c>
      <c r="H31" s="115">
        <v>234</v>
      </c>
      <c r="I31" s="8">
        <v>1451</v>
      </c>
      <c r="J31" s="38">
        <v>21672</v>
      </c>
      <c r="M31" s="208" t="s">
        <v>169</v>
      </c>
      <c r="N31" s="194" t="s">
        <v>195</v>
      </c>
      <c r="O31" s="210" t="s">
        <v>196</v>
      </c>
      <c r="P31" s="106">
        <f t="shared" si="18"/>
        <v>3.415367420583177</v>
      </c>
      <c r="Q31" s="107">
        <f t="shared" si="19"/>
        <v>0.52818197964815305</v>
      </c>
      <c r="R31" s="107">
        <f t="shared" si="16"/>
        <v>0.35760854968181288</v>
      </c>
      <c r="S31" s="107">
        <f t="shared" si="16"/>
        <v>2.5342338166427687E-2</v>
      </c>
      <c r="T31" s="107">
        <f t="shared" si="16"/>
        <v>0.15714415674994259</v>
      </c>
      <c r="U31" s="108">
        <f t="shared" si="16"/>
        <v>2.3470903963368408</v>
      </c>
      <c r="Y31" s="187"/>
      <c r="Z31" s="191"/>
      <c r="AA31" s="187"/>
      <c r="AB31" s="187"/>
      <c r="AC31" s="187"/>
      <c r="AD31" s="187"/>
      <c r="AE31" s="187"/>
      <c r="AF31" s="187"/>
      <c r="AG31" s="187"/>
    </row>
    <row r="32" spans="2:33" ht="15.75" customHeight="1">
      <c r="B32" s="208" t="s">
        <v>169</v>
      </c>
      <c r="C32" s="194" t="s">
        <v>197</v>
      </c>
      <c r="D32" s="210" t="s">
        <v>198</v>
      </c>
      <c r="E32" s="18">
        <f t="shared" si="17"/>
        <v>11515</v>
      </c>
      <c r="F32" s="115">
        <v>2778</v>
      </c>
      <c r="G32" s="115">
        <v>1928</v>
      </c>
      <c r="H32" s="115">
        <v>78</v>
      </c>
      <c r="I32" s="8">
        <v>99</v>
      </c>
      <c r="J32" s="38">
        <v>6632</v>
      </c>
      <c r="M32" s="208" t="s">
        <v>169</v>
      </c>
      <c r="N32" s="194" t="s">
        <v>197</v>
      </c>
      <c r="O32" s="210" t="s">
        <v>198</v>
      </c>
      <c r="P32" s="106">
        <f t="shared" si="18"/>
        <v>1.2470812990872426</v>
      </c>
      <c r="Q32" s="107">
        <f t="shared" si="19"/>
        <v>0.30085904028348764</v>
      </c>
      <c r="R32" s="107">
        <f t="shared" si="16"/>
        <v>0.20880353839689134</v>
      </c>
      <c r="S32" s="107">
        <f t="shared" si="16"/>
        <v>8.4474460554758938E-3</v>
      </c>
      <c r="T32" s="107">
        <f t="shared" si="16"/>
        <v>1.0721758455027097E-2</v>
      </c>
      <c r="U32" s="108">
        <f t="shared" si="16"/>
        <v>0.71824951589636066</v>
      </c>
      <c r="Y32" s="187"/>
      <c r="Z32" s="191"/>
      <c r="AA32" s="187"/>
      <c r="AB32" s="187"/>
      <c r="AC32" s="187"/>
      <c r="AD32" s="187"/>
      <c r="AE32" s="187"/>
      <c r="AF32" s="191"/>
      <c r="AG32" s="187"/>
    </row>
    <row r="33" spans="2:33" ht="15.75" customHeight="1">
      <c r="B33" s="208" t="s">
        <v>199</v>
      </c>
      <c r="C33" s="194" t="s">
        <v>170</v>
      </c>
      <c r="D33" s="210" t="s">
        <v>200</v>
      </c>
      <c r="E33" s="18">
        <f t="shared" si="17"/>
        <v>16295</v>
      </c>
      <c r="F33" s="115">
        <v>6158</v>
      </c>
      <c r="G33" s="115">
        <v>3870</v>
      </c>
      <c r="H33" s="115">
        <v>150</v>
      </c>
      <c r="I33" s="115">
        <v>854</v>
      </c>
      <c r="J33" s="206">
        <v>5263</v>
      </c>
      <c r="M33" s="208" t="s">
        <v>199</v>
      </c>
      <c r="N33" s="194" t="s">
        <v>170</v>
      </c>
      <c r="O33" s="210" t="s">
        <v>200</v>
      </c>
      <c r="P33" s="106">
        <f t="shared" si="18"/>
        <v>1.764758121461278</v>
      </c>
      <c r="Q33" s="107">
        <f t="shared" si="19"/>
        <v>0.6669150360207764</v>
      </c>
      <c r="R33" s="107">
        <f t="shared" si="16"/>
        <v>0.41912328506015012</v>
      </c>
      <c r="S33" s="107">
        <f t="shared" si="16"/>
        <v>1.6245088568222876E-2</v>
      </c>
      <c r="T33" s="107">
        <f t="shared" si="16"/>
        <v>9.2488704248415557E-2</v>
      </c>
      <c r="U33" s="108">
        <f t="shared" si="16"/>
        <v>0.5699860075637132</v>
      </c>
      <c r="X33" s="190"/>
      <c r="Y33" s="187"/>
      <c r="Z33" s="191"/>
      <c r="AA33" s="187"/>
      <c r="AB33" s="187"/>
      <c r="AC33" s="187"/>
      <c r="AD33" s="187"/>
      <c r="AE33" s="187"/>
      <c r="AF33" s="187"/>
      <c r="AG33" s="187"/>
    </row>
    <row r="34" spans="2:33" ht="15.75" customHeight="1">
      <c r="B34" s="208" t="s">
        <v>199</v>
      </c>
      <c r="C34" s="194" t="s">
        <v>172</v>
      </c>
      <c r="D34" s="210" t="s">
        <v>201</v>
      </c>
      <c r="E34" s="18">
        <f t="shared" si="17"/>
        <v>13137</v>
      </c>
      <c r="F34" s="115">
        <v>3779</v>
      </c>
      <c r="G34" s="115">
        <v>2208</v>
      </c>
      <c r="H34" s="115">
        <v>119</v>
      </c>
      <c r="I34" s="8">
        <v>727</v>
      </c>
      <c r="J34" s="38">
        <v>6304</v>
      </c>
      <c r="M34" s="208" t="s">
        <v>199</v>
      </c>
      <c r="N34" s="194" t="s">
        <v>172</v>
      </c>
      <c r="O34" s="210" t="s">
        <v>201</v>
      </c>
      <c r="P34" s="106">
        <f t="shared" si="18"/>
        <v>1.4227448568049592</v>
      </c>
      <c r="Q34" s="107">
        <f t="shared" si="19"/>
        <v>0.40926793132876166</v>
      </c>
      <c r="R34" s="107">
        <f t="shared" si="16"/>
        <v>0.23912770372424069</v>
      </c>
      <c r="S34" s="107">
        <f t="shared" si="16"/>
        <v>1.288777026412348E-2</v>
      </c>
      <c r="T34" s="107">
        <f t="shared" si="16"/>
        <v>7.8734529260653524E-2</v>
      </c>
      <c r="U34" s="108">
        <f t="shared" si="16"/>
        <v>0.6827269222271799</v>
      </c>
      <c r="X34" s="187"/>
      <c r="Y34" s="187"/>
      <c r="Z34" s="191"/>
      <c r="AA34" s="187"/>
      <c r="AB34" s="187"/>
      <c r="AC34" s="187"/>
      <c r="AD34" s="187"/>
      <c r="AE34" s="187"/>
      <c r="AF34" s="191"/>
      <c r="AG34" s="187"/>
    </row>
    <row r="35" spans="2:33" ht="15.75" customHeight="1">
      <c r="B35" s="208" t="s">
        <v>199</v>
      </c>
      <c r="C35" s="194" t="s">
        <v>174</v>
      </c>
      <c r="D35" s="210" t="s">
        <v>202</v>
      </c>
      <c r="E35" s="18">
        <f t="shared" si="17"/>
        <v>17965</v>
      </c>
      <c r="F35" s="115">
        <v>3411</v>
      </c>
      <c r="G35" s="115">
        <v>2833</v>
      </c>
      <c r="H35" s="115">
        <v>165</v>
      </c>
      <c r="I35" s="8">
        <v>1027</v>
      </c>
      <c r="J35" s="38">
        <v>10529</v>
      </c>
      <c r="M35" s="208" t="s">
        <v>199</v>
      </c>
      <c r="N35" s="194" t="s">
        <v>174</v>
      </c>
      <c r="O35" s="210" t="s">
        <v>202</v>
      </c>
      <c r="P35" s="106">
        <f t="shared" si="18"/>
        <v>1.9456201075208261</v>
      </c>
      <c r="Q35" s="107">
        <f t="shared" si="19"/>
        <v>0.36941331404138816</v>
      </c>
      <c r="R35" s="107">
        <f t="shared" si="19"/>
        <v>0.30681557275850269</v>
      </c>
      <c r="S35" s="107">
        <f t="shared" si="19"/>
        <v>1.7869597425045163E-2</v>
      </c>
      <c r="T35" s="107">
        <f t="shared" si="19"/>
        <v>0.11122470639709928</v>
      </c>
      <c r="U35" s="108">
        <f t="shared" si="19"/>
        <v>1.1402969168987909</v>
      </c>
      <c r="X35" s="187"/>
      <c r="Y35" s="187"/>
      <c r="Z35" s="191"/>
      <c r="AA35" s="187"/>
      <c r="AB35" s="187"/>
      <c r="AC35" s="187"/>
      <c r="AD35" s="187"/>
      <c r="AE35" s="187"/>
      <c r="AF35" s="191"/>
      <c r="AG35" s="191"/>
    </row>
    <row r="36" spans="2:33" ht="15.75" customHeight="1">
      <c r="B36" s="208" t="s">
        <v>199</v>
      </c>
      <c r="C36" s="194" t="s">
        <v>176</v>
      </c>
      <c r="D36" s="210" t="s">
        <v>203</v>
      </c>
      <c r="E36" s="18">
        <f t="shared" si="17"/>
        <v>14049</v>
      </c>
      <c r="F36" s="115">
        <v>4511</v>
      </c>
      <c r="G36" s="115">
        <v>4040</v>
      </c>
      <c r="H36" s="115">
        <v>65</v>
      </c>
      <c r="I36" s="8">
        <v>196</v>
      </c>
      <c r="J36" s="38">
        <v>5237</v>
      </c>
      <c r="M36" s="208" t="s">
        <v>199</v>
      </c>
      <c r="N36" s="194" t="s">
        <v>176</v>
      </c>
      <c r="O36" s="210" t="s">
        <v>203</v>
      </c>
      <c r="P36" s="106">
        <f t="shared" si="18"/>
        <v>1.5215149952997544</v>
      </c>
      <c r="Q36" s="107">
        <f t="shared" si="19"/>
        <v>0.48854396354168922</v>
      </c>
      <c r="R36" s="107">
        <f t="shared" si="19"/>
        <v>0.43753438543746936</v>
      </c>
      <c r="S36" s="107">
        <f t="shared" si="19"/>
        <v>7.0395383795632451E-3</v>
      </c>
      <c r="T36" s="107">
        <f t="shared" si="19"/>
        <v>2.1226915729144556E-2</v>
      </c>
      <c r="U36" s="108">
        <f t="shared" si="19"/>
        <v>0.56717019221188791</v>
      </c>
      <c r="X36" s="187"/>
      <c r="Y36" s="187"/>
      <c r="Z36" s="191"/>
      <c r="AA36" s="187"/>
      <c r="AB36" s="187"/>
      <c r="AC36" s="187"/>
      <c r="AD36" s="187"/>
      <c r="AE36" s="187"/>
      <c r="AF36" s="191"/>
      <c r="AG36" s="191"/>
    </row>
    <row r="37" spans="2:33" ht="15.75" customHeight="1">
      <c r="B37" s="208" t="s">
        <v>199</v>
      </c>
      <c r="C37" s="194" t="s">
        <v>178</v>
      </c>
      <c r="D37" s="210" t="s">
        <v>205</v>
      </c>
      <c r="E37" s="18">
        <f t="shared" si="17"/>
        <v>15260</v>
      </c>
      <c r="F37" s="115">
        <v>4108</v>
      </c>
      <c r="G37" s="115">
        <v>2661</v>
      </c>
      <c r="H37" s="115">
        <v>95</v>
      </c>
      <c r="I37" s="8">
        <v>383</v>
      </c>
      <c r="J37" s="38">
        <v>8013</v>
      </c>
      <c r="M37" s="208" t="s">
        <v>199</v>
      </c>
      <c r="N37" s="194" t="s">
        <v>178</v>
      </c>
      <c r="O37" s="210" t="s">
        <v>205</v>
      </c>
      <c r="P37" s="106">
        <f t="shared" si="18"/>
        <v>1.6526670103405405</v>
      </c>
      <c r="Q37" s="107">
        <f t="shared" si="19"/>
        <v>0.44489882558839711</v>
      </c>
      <c r="R37" s="107">
        <f t="shared" si="19"/>
        <v>0.28818787120027378</v>
      </c>
      <c r="S37" s="107">
        <f t="shared" si="19"/>
        <v>1.0288556093207821E-2</v>
      </c>
      <c r="T37" s="107">
        <f t="shared" si="19"/>
        <v>4.1479126144195744E-2</v>
      </c>
      <c r="U37" s="108">
        <f t="shared" si="19"/>
        <v>0.86781263131446595</v>
      </c>
      <c r="X37" s="187"/>
      <c r="Y37" s="187"/>
      <c r="Z37" s="191"/>
      <c r="AA37" s="187"/>
      <c r="AB37" s="187"/>
      <c r="AC37" s="187"/>
      <c r="AD37" s="187"/>
      <c r="AE37" s="187"/>
      <c r="AF37" s="187"/>
      <c r="AG37" s="187"/>
    </row>
    <row r="38" spans="2:33" ht="15.75" customHeight="1">
      <c r="B38" s="208" t="s">
        <v>199</v>
      </c>
      <c r="C38" s="194" t="s">
        <v>180</v>
      </c>
      <c r="D38" s="210" t="s">
        <v>206</v>
      </c>
      <c r="E38" s="18">
        <f t="shared" si="17"/>
        <v>12790</v>
      </c>
      <c r="F38" s="115">
        <v>1777</v>
      </c>
      <c r="G38" s="115">
        <v>1319</v>
      </c>
      <c r="H38" s="115">
        <v>59</v>
      </c>
      <c r="I38" s="115">
        <v>114</v>
      </c>
      <c r="J38" s="206">
        <v>9521</v>
      </c>
      <c r="M38" s="208" t="s">
        <v>199</v>
      </c>
      <c r="N38" s="194" t="s">
        <v>180</v>
      </c>
      <c r="O38" s="210" t="s">
        <v>206</v>
      </c>
      <c r="P38" s="106">
        <f t="shared" si="18"/>
        <v>1.3851645519171372</v>
      </c>
      <c r="Q38" s="107">
        <f t="shared" si="19"/>
        <v>0.19245014923821366</v>
      </c>
      <c r="R38" s="107">
        <f t="shared" si="19"/>
        <v>0.14284847880990648</v>
      </c>
      <c r="S38" s="107">
        <f t="shared" si="19"/>
        <v>6.3897348368343303E-3</v>
      </c>
      <c r="T38" s="107">
        <f t="shared" si="19"/>
        <v>1.2346267311849384E-2</v>
      </c>
      <c r="U38" s="108">
        <f t="shared" si="19"/>
        <v>1.0311299217203334</v>
      </c>
      <c r="Y38" s="187"/>
      <c r="Z38" s="191"/>
      <c r="AA38" s="187"/>
      <c r="AB38" s="187"/>
      <c r="AC38" s="187"/>
      <c r="AD38" s="187"/>
      <c r="AE38" s="187"/>
      <c r="AF38" s="187"/>
      <c r="AG38" s="187"/>
    </row>
    <row r="39" spans="2:33" ht="15.75" customHeight="1">
      <c r="B39" s="208" t="s">
        <v>199</v>
      </c>
      <c r="C39" s="194" t="s">
        <v>182</v>
      </c>
      <c r="D39" s="210" t="s">
        <v>207</v>
      </c>
      <c r="E39" s="18">
        <f t="shared" si="17"/>
        <v>12449</v>
      </c>
      <c r="F39" s="115">
        <v>2221</v>
      </c>
      <c r="G39" s="115">
        <v>915</v>
      </c>
      <c r="H39" s="115">
        <v>69</v>
      </c>
      <c r="I39" s="115">
        <v>13</v>
      </c>
      <c r="J39" s="206">
        <v>9231</v>
      </c>
      <c r="M39" s="208" t="s">
        <v>199</v>
      </c>
      <c r="N39" s="194" t="s">
        <v>182</v>
      </c>
      <c r="O39" s="210" t="s">
        <v>207</v>
      </c>
      <c r="P39" s="106">
        <f t="shared" si="18"/>
        <v>1.3482340505720438</v>
      </c>
      <c r="Q39" s="107">
        <f t="shared" si="19"/>
        <v>0.24053561140015334</v>
      </c>
      <c r="R39" s="107">
        <f t="shared" si="19"/>
        <v>9.909504026615952E-2</v>
      </c>
      <c r="S39" s="107">
        <f t="shared" si="19"/>
        <v>7.4727407413825216E-3</v>
      </c>
      <c r="T39" s="107">
        <f t="shared" si="19"/>
        <v>1.4079076759126491E-3</v>
      </c>
      <c r="U39" s="108">
        <f t="shared" si="19"/>
        <v>0.99972275048843573</v>
      </c>
      <c r="Y39" s="187"/>
      <c r="Z39" s="191"/>
      <c r="AA39" s="187"/>
      <c r="AB39" s="187"/>
      <c r="AC39" s="187"/>
      <c r="AD39" s="187"/>
      <c r="AE39" s="187"/>
      <c r="AF39" s="187"/>
      <c r="AG39" s="191"/>
    </row>
    <row r="40" spans="2:33" ht="15.75" customHeight="1">
      <c r="B40" s="208" t="s">
        <v>199</v>
      </c>
      <c r="C40" s="194" t="s">
        <v>184</v>
      </c>
      <c r="D40" s="210" t="s">
        <v>208</v>
      </c>
      <c r="E40" s="18">
        <f t="shared" si="17"/>
        <v>15725</v>
      </c>
      <c r="F40" s="115">
        <v>1857</v>
      </c>
      <c r="G40" s="115">
        <v>1303</v>
      </c>
      <c r="H40" s="115">
        <v>76</v>
      </c>
      <c r="I40" s="115">
        <v>365</v>
      </c>
      <c r="J40" s="206">
        <v>12124</v>
      </c>
      <c r="M40" s="208" t="s">
        <v>199</v>
      </c>
      <c r="N40" s="194" t="s">
        <v>184</v>
      </c>
      <c r="O40" s="210" t="s">
        <v>208</v>
      </c>
      <c r="P40" s="106">
        <f t="shared" si="18"/>
        <v>1.7030267849020313</v>
      </c>
      <c r="Q40" s="107">
        <f t="shared" si="19"/>
        <v>0.20111419647459919</v>
      </c>
      <c r="R40" s="107">
        <f t="shared" si="19"/>
        <v>0.14111566936262934</v>
      </c>
      <c r="S40" s="107">
        <f t="shared" si="19"/>
        <v>8.2308448745662555E-3</v>
      </c>
      <c r="T40" s="107">
        <f t="shared" si="19"/>
        <v>3.9529715516008992E-2</v>
      </c>
      <c r="U40" s="108">
        <f t="shared" si="19"/>
        <v>1.3130363586742275</v>
      </c>
      <c r="Y40" s="187"/>
      <c r="Z40" s="191"/>
      <c r="AA40" s="187"/>
      <c r="AB40" s="187"/>
      <c r="AC40" s="187"/>
      <c r="AD40" s="187"/>
      <c r="AE40" s="187"/>
      <c r="AF40" s="191"/>
      <c r="AG40" s="191"/>
    </row>
    <row r="41" spans="2:33" ht="15.75" customHeight="1">
      <c r="B41" s="208" t="s">
        <v>209</v>
      </c>
      <c r="C41" s="194" t="s">
        <v>170</v>
      </c>
      <c r="D41" s="210" t="s">
        <v>210</v>
      </c>
      <c r="E41" s="18">
        <f t="shared" si="17"/>
        <v>6758</v>
      </c>
      <c r="F41" s="115">
        <v>820</v>
      </c>
      <c r="G41" s="115">
        <v>233</v>
      </c>
      <c r="H41" s="115">
        <v>28</v>
      </c>
      <c r="I41" s="115">
        <v>39</v>
      </c>
      <c r="J41" s="206">
        <v>5638</v>
      </c>
      <c r="M41" s="208" t="s">
        <v>209</v>
      </c>
      <c r="N41" s="194" t="s">
        <v>170</v>
      </c>
      <c r="O41" s="210" t="s">
        <v>210</v>
      </c>
      <c r="P41" s="106">
        <f t="shared" si="18"/>
        <v>0.73189539029366779</v>
      </c>
      <c r="Q41" s="107">
        <f t="shared" si="19"/>
        <v>8.8806484172951713E-2</v>
      </c>
      <c r="R41" s="107">
        <f t="shared" si="19"/>
        <v>2.5234037575972867E-2</v>
      </c>
      <c r="S41" s="107">
        <f t="shared" si="19"/>
        <v>3.0324165327349365E-3</v>
      </c>
      <c r="T41" s="107">
        <f t="shared" si="19"/>
        <v>4.2237230277379469E-3</v>
      </c>
      <c r="U41" s="108">
        <f t="shared" si="19"/>
        <v>0.61059872898427037</v>
      </c>
      <c r="Y41" s="187"/>
      <c r="Z41" s="191"/>
      <c r="AA41" s="187"/>
      <c r="AB41" s="187"/>
      <c r="AC41" s="187"/>
      <c r="AD41" s="187"/>
      <c r="AE41" s="187"/>
      <c r="AF41" s="187"/>
      <c r="AG41" s="191"/>
    </row>
    <row r="42" spans="2:33" ht="15.75" customHeight="1">
      <c r="B42" s="208" t="s">
        <v>209</v>
      </c>
      <c r="C42" s="194" t="s">
        <v>172</v>
      </c>
      <c r="D42" s="211" t="s">
        <v>211</v>
      </c>
      <c r="E42" s="18">
        <f t="shared" si="17"/>
        <v>9076</v>
      </c>
      <c r="F42" s="115">
        <v>2539</v>
      </c>
      <c r="G42" s="115">
        <v>874</v>
      </c>
      <c r="H42" s="115">
        <v>38</v>
      </c>
      <c r="I42" s="115">
        <v>128</v>
      </c>
      <c r="J42" s="206">
        <v>5497</v>
      </c>
      <c r="M42" s="208" t="s">
        <v>209</v>
      </c>
      <c r="N42" s="194" t="s">
        <v>172</v>
      </c>
      <c r="O42" s="211" t="s">
        <v>211</v>
      </c>
      <c r="P42" s="106">
        <f t="shared" si="18"/>
        <v>0.98293615896793873</v>
      </c>
      <c r="Q42" s="107">
        <f t="shared" si="19"/>
        <v>0.27497519916478586</v>
      </c>
      <c r="R42" s="107">
        <f t="shared" si="19"/>
        <v>9.465471605751194E-2</v>
      </c>
      <c r="S42" s="107">
        <f t="shared" si="19"/>
        <v>4.1154224372831278E-3</v>
      </c>
      <c r="T42" s="107">
        <f t="shared" si="19"/>
        <v>1.3862475578216852E-2</v>
      </c>
      <c r="U42" s="108">
        <f t="shared" si="19"/>
        <v>0.59532834573014093</v>
      </c>
      <c r="Y42" s="187"/>
      <c r="Z42" s="191"/>
      <c r="AA42" s="187"/>
      <c r="AB42" s="187"/>
      <c r="AC42" s="187"/>
      <c r="AD42" s="187"/>
      <c r="AE42" s="187"/>
      <c r="AF42" s="191"/>
      <c r="AG42" s="191"/>
    </row>
    <row r="43" spans="2:33" ht="15.75" customHeight="1">
      <c r="B43" s="208" t="s">
        <v>209</v>
      </c>
      <c r="C43" s="194" t="s">
        <v>174</v>
      </c>
      <c r="D43" s="210" t="s">
        <v>212</v>
      </c>
      <c r="E43" s="18">
        <f t="shared" si="17"/>
        <v>1372</v>
      </c>
      <c r="F43" s="115">
        <v>371</v>
      </c>
      <c r="G43" s="115">
        <v>90</v>
      </c>
      <c r="H43" s="115">
        <v>8</v>
      </c>
      <c r="I43" s="115">
        <v>2</v>
      </c>
      <c r="J43" s="206">
        <v>901</v>
      </c>
      <c r="M43" s="208" t="s">
        <v>209</v>
      </c>
      <c r="N43" s="194" t="s">
        <v>174</v>
      </c>
      <c r="O43" s="210" t="s">
        <v>212</v>
      </c>
      <c r="P43" s="106">
        <f t="shared" si="18"/>
        <v>0.14858841010401189</v>
      </c>
      <c r="Q43" s="107">
        <f t="shared" si="19"/>
        <v>4.0179519058737907E-2</v>
      </c>
      <c r="R43" s="107">
        <f t="shared" si="19"/>
        <v>9.7470531409337251E-3</v>
      </c>
      <c r="S43" s="107">
        <f t="shared" si="19"/>
        <v>8.6640472363855325E-4</v>
      </c>
      <c r="T43" s="107">
        <f t="shared" si="19"/>
        <v>2.1660118090963831E-4</v>
      </c>
      <c r="U43" s="108">
        <f t="shared" si="19"/>
        <v>9.7578831999792059E-2</v>
      </c>
      <c r="Y43" s="187"/>
      <c r="Z43" s="191"/>
      <c r="AA43" s="187"/>
      <c r="AB43" s="187"/>
      <c r="AC43" s="187"/>
      <c r="AD43" s="187"/>
      <c r="AE43" s="187"/>
      <c r="AF43" s="187"/>
      <c r="AG43" s="187"/>
    </row>
    <row r="44" spans="2:33" ht="15.75" customHeight="1">
      <c r="B44" s="208" t="s">
        <v>209</v>
      </c>
      <c r="C44" s="194" t="s">
        <v>176</v>
      </c>
      <c r="D44" s="210" t="s">
        <v>213</v>
      </c>
      <c r="E44" s="18">
        <f t="shared" si="17"/>
        <v>12051</v>
      </c>
      <c r="F44" s="115">
        <v>3091</v>
      </c>
      <c r="G44" s="115">
        <v>1198</v>
      </c>
      <c r="H44" s="115">
        <v>82</v>
      </c>
      <c r="I44" s="115">
        <v>244</v>
      </c>
      <c r="J44" s="206">
        <v>7436</v>
      </c>
      <c r="M44" s="208" t="s">
        <v>209</v>
      </c>
      <c r="N44" s="194" t="s">
        <v>176</v>
      </c>
      <c r="O44" s="210" t="s">
        <v>213</v>
      </c>
      <c r="P44" s="106">
        <f t="shared" si="18"/>
        <v>1.3051304155710257</v>
      </c>
      <c r="Q44" s="107">
        <f t="shared" si="19"/>
        <v>0.33475712509584604</v>
      </c>
      <c r="R44" s="107">
        <f t="shared" si="19"/>
        <v>0.12974410736487335</v>
      </c>
      <c r="S44" s="107">
        <f t="shared" si="19"/>
        <v>8.8806484172951703E-3</v>
      </c>
      <c r="T44" s="107">
        <f t="shared" si="19"/>
        <v>2.6425344070975878E-2</v>
      </c>
      <c r="U44" s="108">
        <f t="shared" si="19"/>
        <v>0.80532319062203528</v>
      </c>
      <c r="Y44" s="187"/>
      <c r="Z44" s="191"/>
      <c r="AA44" s="187"/>
      <c r="AB44" s="187"/>
      <c r="AC44" s="187"/>
      <c r="AD44" s="187"/>
      <c r="AE44" s="187"/>
      <c r="AF44" s="187"/>
      <c r="AG44" s="187"/>
    </row>
    <row r="45" spans="2:33" ht="15.75" customHeight="1">
      <c r="B45" s="208" t="s">
        <v>209</v>
      </c>
      <c r="C45" s="194" t="s">
        <v>178</v>
      </c>
      <c r="D45" s="210" t="s">
        <v>214</v>
      </c>
      <c r="E45" s="18">
        <f t="shared" si="17"/>
        <v>8794</v>
      </c>
      <c r="F45" s="115">
        <v>2166</v>
      </c>
      <c r="G45" s="115">
        <v>961</v>
      </c>
      <c r="H45" s="115">
        <v>84</v>
      </c>
      <c r="I45" s="115">
        <v>110</v>
      </c>
      <c r="J45" s="206">
        <v>5473</v>
      </c>
      <c r="M45" s="208" t="s">
        <v>209</v>
      </c>
      <c r="N45" s="194" t="s">
        <v>178</v>
      </c>
      <c r="O45" s="210" t="s">
        <v>214</v>
      </c>
      <c r="P45" s="106">
        <f t="shared" si="18"/>
        <v>0.95239539245967963</v>
      </c>
      <c r="Q45" s="107">
        <f t="shared" si="19"/>
        <v>0.2345790789251383</v>
      </c>
      <c r="R45" s="107">
        <f t="shared" si="19"/>
        <v>0.10407686742708122</v>
      </c>
      <c r="S45" s="107">
        <f t="shared" si="19"/>
        <v>9.0972495982048103E-3</v>
      </c>
      <c r="T45" s="107">
        <f t="shared" si="19"/>
        <v>1.1913064950030108E-2</v>
      </c>
      <c r="U45" s="108">
        <f t="shared" si="19"/>
        <v>0.59272913155922524</v>
      </c>
      <c r="Y45" s="187"/>
      <c r="Z45" s="187"/>
      <c r="AA45" s="187"/>
      <c r="AB45" s="187"/>
      <c r="AC45" s="187"/>
      <c r="AD45" s="187"/>
      <c r="AE45" s="187"/>
      <c r="AF45" s="187"/>
      <c r="AG45" s="187"/>
    </row>
    <row r="46" spans="2:33" ht="15.75" customHeight="1">
      <c r="B46" s="208" t="s">
        <v>209</v>
      </c>
      <c r="C46" s="194" t="s">
        <v>180</v>
      </c>
      <c r="D46" s="210" t="s">
        <v>215</v>
      </c>
      <c r="E46" s="18">
        <f t="shared" si="17"/>
        <v>125047</v>
      </c>
      <c r="F46" s="115">
        <v>7830</v>
      </c>
      <c r="G46" s="115">
        <v>54265</v>
      </c>
      <c r="H46" s="115">
        <v>1772</v>
      </c>
      <c r="I46" s="115">
        <v>1145</v>
      </c>
      <c r="J46" s="206">
        <v>60035</v>
      </c>
      <c r="M46" s="208" t="s">
        <v>209</v>
      </c>
      <c r="N46" s="194" t="s">
        <v>180</v>
      </c>
      <c r="O46" s="210" t="s">
        <v>215</v>
      </c>
      <c r="P46" s="106">
        <f t="shared" si="18"/>
        <v>13.542663934603771</v>
      </c>
      <c r="Q46" s="107">
        <f t="shared" si="19"/>
        <v>0.84799362326123395</v>
      </c>
      <c r="R46" s="107">
        <f t="shared" si="19"/>
        <v>5.8769315410307614</v>
      </c>
      <c r="S46" s="107">
        <f t="shared" si="19"/>
        <v>0.19190864628593957</v>
      </c>
      <c r="T46" s="107">
        <f t="shared" si="19"/>
        <v>0.12400417607076794</v>
      </c>
      <c r="U46" s="108">
        <f t="shared" si="19"/>
        <v>6.5018259479550684</v>
      </c>
      <c r="Y46" s="187"/>
      <c r="Z46" s="187"/>
      <c r="AA46" s="187"/>
      <c r="AB46" s="187"/>
      <c r="AC46" s="187"/>
      <c r="AD46" s="187"/>
      <c r="AE46" s="187"/>
      <c r="AF46" s="187"/>
      <c r="AG46" s="187"/>
    </row>
    <row r="47" spans="2:33" ht="15.75" customHeight="1">
      <c r="B47" s="208" t="s">
        <v>209</v>
      </c>
      <c r="C47" s="194" t="s">
        <v>182</v>
      </c>
      <c r="D47" s="210" t="s">
        <v>217</v>
      </c>
      <c r="E47" s="18">
        <f t="shared" si="17"/>
        <v>19631</v>
      </c>
      <c r="F47" s="115">
        <v>1244</v>
      </c>
      <c r="G47" s="115">
        <v>1793</v>
      </c>
      <c r="H47" s="115">
        <v>325</v>
      </c>
      <c r="I47" s="115">
        <v>115</v>
      </c>
      <c r="J47" s="206">
        <v>16154</v>
      </c>
      <c r="M47" s="208" t="s">
        <v>209</v>
      </c>
      <c r="N47" s="194" t="s">
        <v>182</v>
      </c>
      <c r="O47" s="210" t="s">
        <v>217</v>
      </c>
      <c r="P47" s="106">
        <f t="shared" si="18"/>
        <v>2.1260488912185549</v>
      </c>
      <c r="Q47" s="107">
        <f t="shared" si="19"/>
        <v>0.13472593452579504</v>
      </c>
      <c r="R47" s="107">
        <f t="shared" si="19"/>
        <v>0.19418295868549074</v>
      </c>
      <c r="S47" s="107">
        <f t="shared" si="19"/>
        <v>3.5197691897816227E-2</v>
      </c>
      <c r="T47" s="107">
        <f t="shared" si="19"/>
        <v>1.2454567902304203E-2</v>
      </c>
      <c r="U47" s="108">
        <f t="shared" si="19"/>
        <v>1.7494877382071488</v>
      </c>
      <c r="Y47" s="187"/>
      <c r="Z47" s="187"/>
      <c r="AA47" s="187"/>
      <c r="AB47" s="187"/>
      <c r="AC47" s="187"/>
      <c r="AD47" s="187"/>
      <c r="AE47" s="187"/>
      <c r="AF47" s="191"/>
      <c r="AG47" s="187"/>
    </row>
    <row r="48" spans="2:33" ht="15.75" customHeight="1">
      <c r="B48" s="208" t="s">
        <v>209</v>
      </c>
      <c r="C48" s="194" t="s">
        <v>184</v>
      </c>
      <c r="D48" s="210" t="s">
        <v>218</v>
      </c>
      <c r="E48" s="18">
        <f t="shared" si="17"/>
        <v>27009</v>
      </c>
      <c r="F48" s="115">
        <v>1487</v>
      </c>
      <c r="G48" s="115">
        <v>1795</v>
      </c>
      <c r="H48" s="115">
        <v>434</v>
      </c>
      <c r="I48" s="115">
        <v>129</v>
      </c>
      <c r="J48" s="206">
        <v>23164</v>
      </c>
      <c r="M48" s="208" t="s">
        <v>209</v>
      </c>
      <c r="N48" s="194" t="s">
        <v>184</v>
      </c>
      <c r="O48" s="210" t="s">
        <v>218</v>
      </c>
      <c r="P48" s="106">
        <f t="shared" si="18"/>
        <v>2.9250906475942107</v>
      </c>
      <c r="Q48" s="107">
        <f t="shared" si="19"/>
        <v>0.16104297800631609</v>
      </c>
      <c r="R48" s="107">
        <f t="shared" si="19"/>
        <v>0.1943995598664004</v>
      </c>
      <c r="S48" s="107">
        <f t="shared" si="19"/>
        <v>4.7002456257391516E-2</v>
      </c>
      <c r="T48" s="107">
        <f t="shared" si="19"/>
        <v>1.3970776168671671E-2</v>
      </c>
      <c r="U48" s="108">
        <f t="shared" si="19"/>
        <v>2.508674877295431</v>
      </c>
      <c r="Y48" s="187"/>
      <c r="Z48" s="191"/>
      <c r="AA48" s="187"/>
      <c r="AB48" s="187"/>
      <c r="AC48" s="187"/>
      <c r="AD48" s="187"/>
      <c r="AE48" s="187"/>
      <c r="AF48" s="191"/>
      <c r="AG48" s="191"/>
    </row>
    <row r="49" spans="2:33" ht="15.75" customHeight="1">
      <c r="B49" s="208" t="s">
        <v>209</v>
      </c>
      <c r="C49" s="194" t="s">
        <v>187</v>
      </c>
      <c r="D49" s="210" t="s">
        <v>219</v>
      </c>
      <c r="E49" s="18">
        <f t="shared" si="17"/>
        <v>14282</v>
      </c>
      <c r="F49" s="115">
        <v>1979</v>
      </c>
      <c r="G49" s="115">
        <v>1229</v>
      </c>
      <c r="H49" s="115">
        <v>100</v>
      </c>
      <c r="I49" s="115">
        <v>58</v>
      </c>
      <c r="J49" s="206">
        <v>10916</v>
      </c>
      <c r="M49" s="208" t="s">
        <v>209</v>
      </c>
      <c r="N49" s="194" t="s">
        <v>187</v>
      </c>
      <c r="O49" s="210" t="s">
        <v>219</v>
      </c>
      <c r="P49" s="106">
        <f t="shared" si="18"/>
        <v>1.5467490328757272</v>
      </c>
      <c r="Q49" s="107">
        <f t="shared" si="19"/>
        <v>0.21432686851008712</v>
      </c>
      <c r="R49" s="107">
        <f t="shared" si="19"/>
        <v>0.13310142566897276</v>
      </c>
      <c r="S49" s="107">
        <f t="shared" si="19"/>
        <v>1.0830059045481916E-2</v>
      </c>
      <c r="T49" s="107">
        <f t="shared" si="19"/>
        <v>6.2814342463795112E-3</v>
      </c>
      <c r="U49" s="108">
        <f t="shared" si="19"/>
        <v>1.1822092454048059</v>
      </c>
      <c r="Y49" s="187"/>
      <c r="Z49" s="191"/>
      <c r="AA49" s="187"/>
      <c r="AB49" s="187"/>
      <c r="AC49" s="187"/>
      <c r="AD49" s="187"/>
      <c r="AE49" s="187"/>
      <c r="AF49" s="191"/>
      <c r="AG49" s="187"/>
    </row>
    <row r="50" spans="2:33" ht="15.75" customHeight="1">
      <c r="B50" s="208" t="s">
        <v>209</v>
      </c>
      <c r="C50" s="194" t="s">
        <v>189</v>
      </c>
      <c r="D50" s="210" t="s">
        <v>220</v>
      </c>
      <c r="E50" s="18">
        <f t="shared" si="17"/>
        <v>5621</v>
      </c>
      <c r="F50" s="115">
        <v>2646</v>
      </c>
      <c r="G50" s="115">
        <v>569</v>
      </c>
      <c r="H50" s="115">
        <v>26</v>
      </c>
      <c r="I50" s="115">
        <v>68</v>
      </c>
      <c r="J50" s="206">
        <v>2312</v>
      </c>
      <c r="M50" s="208" t="s">
        <v>209</v>
      </c>
      <c r="N50" s="194" t="s">
        <v>189</v>
      </c>
      <c r="O50" s="210" t="s">
        <v>220</v>
      </c>
      <c r="P50" s="106">
        <f t="shared" si="18"/>
        <v>0.60875761894653846</v>
      </c>
      <c r="Q50" s="107">
        <f t="shared" si="19"/>
        <v>0.28656336234345148</v>
      </c>
      <c r="R50" s="107">
        <f t="shared" si="19"/>
        <v>6.1623035968792102E-2</v>
      </c>
      <c r="S50" s="107">
        <f t="shared" si="19"/>
        <v>2.8158153518252982E-3</v>
      </c>
      <c r="T50" s="107">
        <f t="shared" si="19"/>
        <v>7.3644401509277025E-3</v>
      </c>
      <c r="U50" s="108">
        <f t="shared" si="19"/>
        <v>0.25039096513154191</v>
      </c>
      <c r="Y50" s="187"/>
      <c r="Z50" s="191"/>
      <c r="AA50" s="187"/>
      <c r="AB50" s="187"/>
      <c r="AC50" s="187"/>
      <c r="AD50" s="187"/>
      <c r="AE50" s="187"/>
      <c r="AF50" s="191"/>
      <c r="AG50" s="187"/>
    </row>
    <row r="51" spans="2:33" ht="15.75" customHeight="1">
      <c r="B51" s="208" t="s">
        <v>209</v>
      </c>
      <c r="C51" s="194" t="s">
        <v>191</v>
      </c>
      <c r="D51" s="210" t="s">
        <v>222</v>
      </c>
      <c r="E51" s="18">
        <f t="shared" si="17"/>
        <v>8001</v>
      </c>
      <c r="F51" s="115">
        <v>4137</v>
      </c>
      <c r="G51" s="115">
        <v>518</v>
      </c>
      <c r="H51" s="115">
        <v>42</v>
      </c>
      <c r="I51" s="115">
        <v>168</v>
      </c>
      <c r="J51" s="206">
        <v>3136</v>
      </c>
      <c r="M51" s="208" t="s">
        <v>209</v>
      </c>
      <c r="N51" s="194" t="s">
        <v>191</v>
      </c>
      <c r="O51" s="210" t="s">
        <v>222</v>
      </c>
      <c r="P51" s="106">
        <f t="shared" si="18"/>
        <v>0.86651302422900811</v>
      </c>
      <c r="Q51" s="107">
        <f t="shared" si="19"/>
        <v>0.44803954271158686</v>
      </c>
      <c r="R51" s="107">
        <f t="shared" si="19"/>
        <v>5.609970585559633E-2</v>
      </c>
      <c r="S51" s="107">
        <f t="shared" si="19"/>
        <v>4.5486247991024052E-3</v>
      </c>
      <c r="T51" s="107">
        <f t="shared" si="19"/>
        <v>1.8194499196409621E-2</v>
      </c>
      <c r="U51" s="108">
        <f t="shared" si="19"/>
        <v>0.3396306516663129</v>
      </c>
      <c r="Y51" s="187"/>
      <c r="Z51" s="187"/>
      <c r="AA51" s="187"/>
      <c r="AB51" s="187"/>
      <c r="AC51" s="187"/>
      <c r="AD51" s="187"/>
      <c r="AE51" s="187"/>
      <c r="AF51" s="187"/>
      <c r="AG51" s="191"/>
    </row>
    <row r="52" spans="2:33" ht="15.75" customHeight="1">
      <c r="B52" s="208" t="s">
        <v>209</v>
      </c>
      <c r="C52" s="194" t="s">
        <v>193</v>
      </c>
      <c r="D52" s="210" t="s">
        <v>223</v>
      </c>
      <c r="E52" s="18">
        <f t="shared" si="17"/>
        <v>16041</v>
      </c>
      <c r="F52" s="115">
        <v>1633</v>
      </c>
      <c r="G52" s="115">
        <v>702</v>
      </c>
      <c r="H52" s="115">
        <v>138</v>
      </c>
      <c r="I52" s="115">
        <v>91</v>
      </c>
      <c r="J52" s="206">
        <v>13477</v>
      </c>
      <c r="M52" s="208" t="s">
        <v>209</v>
      </c>
      <c r="N52" s="194" t="s">
        <v>193</v>
      </c>
      <c r="O52" s="210" t="s">
        <v>223</v>
      </c>
      <c r="P52" s="106">
        <f t="shared" si="18"/>
        <v>1.7372497714857542</v>
      </c>
      <c r="Q52" s="107">
        <f t="shared" si="19"/>
        <v>0.17685486421271968</v>
      </c>
      <c r="R52" s="107">
        <f t="shared" si="19"/>
        <v>7.6027014499283049E-2</v>
      </c>
      <c r="S52" s="107">
        <f t="shared" si="19"/>
        <v>1.4945481482765043E-2</v>
      </c>
      <c r="T52" s="107">
        <f t="shared" si="19"/>
        <v>9.8553537313885425E-3</v>
      </c>
      <c r="U52" s="108">
        <f t="shared" si="19"/>
        <v>1.4595670575595978</v>
      </c>
      <c r="Y52" s="187"/>
      <c r="Z52" s="191"/>
      <c r="AA52" s="187"/>
      <c r="AB52" s="187"/>
      <c r="AC52" s="187"/>
      <c r="AD52" s="187"/>
      <c r="AE52" s="187"/>
      <c r="AF52" s="187"/>
      <c r="AG52" s="191"/>
    </row>
    <row r="53" spans="2:33" ht="15.75" customHeight="1">
      <c r="B53" s="208" t="s">
        <v>209</v>
      </c>
      <c r="C53" s="194" t="s">
        <v>195</v>
      </c>
      <c r="D53" s="210" t="s">
        <v>224</v>
      </c>
      <c r="E53" s="18">
        <f t="shared" si="17"/>
        <v>29237</v>
      </c>
      <c r="F53" s="115">
        <v>2729</v>
      </c>
      <c r="G53" s="115">
        <v>1309</v>
      </c>
      <c r="H53" s="115">
        <v>230</v>
      </c>
      <c r="I53" s="115">
        <v>63</v>
      </c>
      <c r="J53" s="206">
        <v>24906</v>
      </c>
      <c r="M53" s="208" t="s">
        <v>209</v>
      </c>
      <c r="N53" s="194" t="s">
        <v>195</v>
      </c>
      <c r="O53" s="210" t="s">
        <v>224</v>
      </c>
      <c r="P53" s="106">
        <f t="shared" si="18"/>
        <v>3.1663843631275479</v>
      </c>
      <c r="Q53" s="107">
        <f t="shared" si="19"/>
        <v>0.29555231135120147</v>
      </c>
      <c r="R53" s="107">
        <f t="shared" si="19"/>
        <v>0.14176547290535829</v>
      </c>
      <c r="S53" s="107">
        <f t="shared" si="19"/>
        <v>2.4909135804608407E-2</v>
      </c>
      <c r="T53" s="107">
        <f t="shared" si="19"/>
        <v>6.8229371986536069E-3</v>
      </c>
      <c r="U53" s="108">
        <f t="shared" si="19"/>
        <v>2.6973345058677261</v>
      </c>
      <c r="Y53" s="187"/>
      <c r="Z53" s="191"/>
      <c r="AA53" s="187"/>
      <c r="AB53" s="187"/>
      <c r="AC53" s="187"/>
      <c r="AD53" s="187"/>
      <c r="AE53" s="187"/>
      <c r="AF53" s="187"/>
      <c r="AG53" s="191"/>
    </row>
    <row r="54" spans="2:33" ht="15.75" customHeight="1">
      <c r="B54" s="208" t="s">
        <v>225</v>
      </c>
      <c r="C54" s="194" t="s">
        <v>170</v>
      </c>
      <c r="D54" s="210" t="s">
        <v>226</v>
      </c>
      <c r="E54" s="18">
        <f t="shared" si="17"/>
        <v>10972</v>
      </c>
      <c r="F54" s="115">
        <v>5731</v>
      </c>
      <c r="G54" s="115">
        <v>3092</v>
      </c>
      <c r="H54" s="115">
        <v>84</v>
      </c>
      <c r="I54" s="115">
        <v>318</v>
      </c>
      <c r="J54" s="206">
        <v>1747</v>
      </c>
      <c r="M54" s="208" t="s">
        <v>225</v>
      </c>
      <c r="N54" s="194" t="s">
        <v>170</v>
      </c>
      <c r="O54" s="210" t="s">
        <v>226</v>
      </c>
      <c r="P54" s="106">
        <f t="shared" si="18"/>
        <v>1.1882740784702759</v>
      </c>
      <c r="Q54" s="107">
        <f t="shared" si="19"/>
        <v>0.62067068389656865</v>
      </c>
      <c r="R54" s="107">
        <f t="shared" si="19"/>
        <v>0.33486542568630084</v>
      </c>
      <c r="S54" s="107">
        <f t="shared" si="19"/>
        <v>9.0972495982048103E-3</v>
      </c>
      <c r="T54" s="107">
        <f t="shared" si="19"/>
        <v>3.443958776463249E-2</v>
      </c>
      <c r="U54" s="108">
        <f t="shared" si="19"/>
        <v>0.18920113152456908</v>
      </c>
      <c r="Y54" s="187"/>
      <c r="Z54" s="191"/>
      <c r="AA54" s="187"/>
      <c r="AB54" s="187"/>
      <c r="AC54" s="187"/>
      <c r="AD54" s="187"/>
      <c r="AE54" s="187"/>
      <c r="AF54" s="191"/>
      <c r="AG54" s="191"/>
    </row>
    <row r="55" spans="2:33" ht="15.75" customHeight="1">
      <c r="B55" s="208" t="s">
        <v>225</v>
      </c>
      <c r="C55" s="194" t="s">
        <v>172</v>
      </c>
      <c r="D55" s="210" t="s">
        <v>227</v>
      </c>
      <c r="E55" s="18">
        <f t="shared" si="17"/>
        <v>487</v>
      </c>
      <c r="F55" s="115">
        <v>262</v>
      </c>
      <c r="G55" s="115">
        <v>31</v>
      </c>
      <c r="H55" s="115">
        <v>18</v>
      </c>
      <c r="I55" s="115">
        <v>38</v>
      </c>
      <c r="J55" s="206">
        <v>138</v>
      </c>
      <c r="M55" s="208" t="s">
        <v>225</v>
      </c>
      <c r="N55" s="194" t="s">
        <v>172</v>
      </c>
      <c r="O55" s="210" t="s">
        <v>227</v>
      </c>
      <c r="P55" s="106">
        <f t="shared" si="18"/>
        <v>5.2742387551496933E-2</v>
      </c>
      <c r="Q55" s="107">
        <f t="shared" si="19"/>
        <v>2.8374754699162619E-2</v>
      </c>
      <c r="R55" s="107">
        <f t="shared" si="19"/>
        <v>3.3573183040993939E-3</v>
      </c>
      <c r="S55" s="107">
        <f t="shared" si="19"/>
        <v>1.9494106281867448E-3</v>
      </c>
      <c r="T55" s="107">
        <f t="shared" si="19"/>
        <v>4.1154224372831278E-3</v>
      </c>
      <c r="U55" s="108">
        <f t="shared" si="19"/>
        <v>1.4945481482765043E-2</v>
      </c>
      <c r="Y55" s="187"/>
      <c r="Z55" s="191"/>
      <c r="AA55" s="187"/>
      <c r="AB55" s="187"/>
      <c r="AC55" s="187"/>
      <c r="AD55" s="191"/>
      <c r="AE55" s="187"/>
      <c r="AF55" s="191"/>
      <c r="AG55" s="191"/>
    </row>
    <row r="56" spans="2:33" ht="15.75" customHeight="1">
      <c r="B56" s="208" t="s">
        <v>225</v>
      </c>
      <c r="C56" s="194" t="s">
        <v>174</v>
      </c>
      <c r="D56" s="210" t="s">
        <v>228</v>
      </c>
      <c r="E56" s="18">
        <f t="shared" si="17"/>
        <v>775</v>
      </c>
      <c r="F56" s="115">
        <v>492</v>
      </c>
      <c r="G56" s="115">
        <v>55</v>
      </c>
      <c r="H56" s="115">
        <v>10</v>
      </c>
      <c r="I56" s="115"/>
      <c r="J56" s="206">
        <v>218</v>
      </c>
      <c r="M56" s="208" t="s">
        <v>225</v>
      </c>
      <c r="N56" s="194" t="s">
        <v>174</v>
      </c>
      <c r="O56" s="210" t="s">
        <v>228</v>
      </c>
      <c r="P56" s="106">
        <f t="shared" si="18"/>
        <v>8.3932957602484842E-2</v>
      </c>
      <c r="Q56" s="107">
        <f t="shared" si="19"/>
        <v>5.3283890503771025E-2</v>
      </c>
      <c r="R56" s="107">
        <f t="shared" si="19"/>
        <v>5.9565324750150538E-3</v>
      </c>
      <c r="S56" s="107">
        <f t="shared" si="19"/>
        <v>1.0830059045481917E-3</v>
      </c>
      <c r="T56" s="107">
        <f t="shared" si="19"/>
        <v>0</v>
      </c>
      <c r="U56" s="108">
        <f t="shared" si="19"/>
        <v>2.3609528719150577E-2</v>
      </c>
      <c r="Y56" s="187"/>
      <c r="Z56" s="191"/>
      <c r="AA56" s="187"/>
      <c r="AB56" s="187"/>
      <c r="AC56" s="187"/>
      <c r="AD56" s="187"/>
      <c r="AE56" s="187"/>
      <c r="AF56" s="187"/>
      <c r="AG56" s="191"/>
    </row>
    <row r="57" spans="2:33" ht="15.75" customHeight="1">
      <c r="B57" s="208" t="s">
        <v>225</v>
      </c>
      <c r="C57" s="194" t="s">
        <v>176</v>
      </c>
      <c r="D57" s="210" t="s">
        <v>229</v>
      </c>
      <c r="E57" s="18">
        <f t="shared" si="17"/>
        <v>5063</v>
      </c>
      <c r="F57" s="115">
        <v>2760</v>
      </c>
      <c r="G57" s="115">
        <v>841</v>
      </c>
      <c r="H57" s="115">
        <v>26</v>
      </c>
      <c r="I57" s="115">
        <v>30</v>
      </c>
      <c r="J57" s="206">
        <v>1406</v>
      </c>
      <c r="M57" s="208" t="s">
        <v>225</v>
      </c>
      <c r="N57" s="194" t="s">
        <v>176</v>
      </c>
      <c r="O57" s="210" t="s">
        <v>229</v>
      </c>
      <c r="P57" s="106">
        <f t="shared" si="18"/>
        <v>0.54832588947274941</v>
      </c>
      <c r="Q57" s="107">
        <f t="shared" si="19"/>
        <v>0.29890962965530088</v>
      </c>
      <c r="R57" s="107">
        <f t="shared" si="19"/>
        <v>9.1080796572502912E-2</v>
      </c>
      <c r="S57" s="107">
        <f t="shared" si="19"/>
        <v>2.8158153518252982E-3</v>
      </c>
      <c r="T57" s="107">
        <f t="shared" si="19"/>
        <v>3.2490177136445747E-3</v>
      </c>
      <c r="U57" s="108">
        <f t="shared" si="19"/>
        <v>0.15227063017947573</v>
      </c>
      <c r="Y57" s="187"/>
      <c r="Z57" s="191"/>
      <c r="AA57" s="187"/>
      <c r="AB57" s="187"/>
      <c r="AC57" s="187"/>
      <c r="AD57" s="187"/>
      <c r="AE57" s="187"/>
      <c r="AF57" s="191"/>
      <c r="AG57" s="187"/>
    </row>
    <row r="58" spans="2:33" ht="15.75" customHeight="1">
      <c r="B58" s="208" t="s">
        <v>225</v>
      </c>
      <c r="C58" s="194" t="s">
        <v>178</v>
      </c>
      <c r="D58" s="210" t="s">
        <v>230</v>
      </c>
      <c r="E58" s="18">
        <f t="shared" si="17"/>
        <v>30745</v>
      </c>
      <c r="F58" s="115">
        <v>2955</v>
      </c>
      <c r="G58" s="115">
        <v>2158</v>
      </c>
      <c r="H58" s="115">
        <v>369</v>
      </c>
      <c r="I58" s="115">
        <v>180</v>
      </c>
      <c r="J58" s="206">
        <v>25083</v>
      </c>
      <c r="M58" s="208" t="s">
        <v>225</v>
      </c>
      <c r="N58" s="194" t="s">
        <v>178</v>
      </c>
      <c r="O58" s="210" t="s">
        <v>230</v>
      </c>
      <c r="P58" s="106">
        <f t="shared" si="18"/>
        <v>3.329701653533415</v>
      </c>
      <c r="Q58" s="107">
        <f t="shared" si="19"/>
        <v>0.32002824479399061</v>
      </c>
      <c r="R58" s="107">
        <f t="shared" si="19"/>
        <v>0.23371267420149974</v>
      </c>
      <c r="S58" s="107">
        <f t="shared" si="19"/>
        <v>3.9962917877828269E-2</v>
      </c>
      <c r="T58" s="107">
        <f t="shared" si="19"/>
        <v>1.949410628186745E-2</v>
      </c>
      <c r="U58" s="108">
        <f t="shared" si="19"/>
        <v>2.716503710378229</v>
      </c>
      <c r="Y58" s="187"/>
      <c r="Z58" s="191"/>
      <c r="AA58" s="187"/>
      <c r="AB58" s="187"/>
      <c r="AC58" s="187"/>
      <c r="AD58" s="187"/>
      <c r="AE58" s="187"/>
      <c r="AF58" s="187"/>
      <c r="AG58" s="191"/>
    </row>
    <row r="59" spans="2:33" ht="15.75" customHeight="1">
      <c r="B59" s="208" t="s">
        <v>225</v>
      </c>
      <c r="C59" s="194" t="s">
        <v>180</v>
      </c>
      <c r="D59" s="210" t="s">
        <v>231</v>
      </c>
      <c r="E59" s="18">
        <f t="shared" si="17"/>
        <v>6411</v>
      </c>
      <c r="F59" s="115">
        <v>2861</v>
      </c>
      <c r="G59" s="115">
        <v>1909</v>
      </c>
      <c r="H59" s="115">
        <v>51</v>
      </c>
      <c r="I59" s="115">
        <v>79</v>
      </c>
      <c r="J59" s="206">
        <v>1511</v>
      </c>
      <c r="M59" s="208" t="s">
        <v>225</v>
      </c>
      <c r="N59" s="194" t="s">
        <v>180</v>
      </c>
      <c r="O59" s="210" t="s">
        <v>231</v>
      </c>
      <c r="P59" s="106">
        <f t="shared" si="18"/>
        <v>0.69431508540584563</v>
      </c>
      <c r="Q59" s="107">
        <f t="shared" si="19"/>
        <v>0.30984798929123764</v>
      </c>
      <c r="R59" s="107">
        <f t="shared" si="19"/>
        <v>0.2067458271782498</v>
      </c>
      <c r="S59" s="107">
        <f t="shared" si="19"/>
        <v>5.5233301131957773E-3</v>
      </c>
      <c r="T59" s="107">
        <f t="shared" si="19"/>
        <v>8.5557466459307147E-3</v>
      </c>
      <c r="U59" s="108">
        <f t="shared" si="19"/>
        <v>0.16364219217723175</v>
      </c>
      <c r="Y59" s="187"/>
      <c r="Z59" s="191"/>
      <c r="AA59" s="187"/>
      <c r="AB59" s="187"/>
      <c r="AC59" s="187"/>
      <c r="AD59" s="187"/>
      <c r="AE59" s="187"/>
      <c r="AF59" s="191"/>
      <c r="AG59" s="187"/>
    </row>
    <row r="60" spans="2:33" ht="15.75" customHeight="1">
      <c r="B60" s="208" t="s">
        <v>225</v>
      </c>
      <c r="C60" s="194" t="s">
        <v>182</v>
      </c>
      <c r="D60" s="210" t="s">
        <v>232</v>
      </c>
      <c r="E60" s="18">
        <f t="shared" si="17"/>
        <v>12433</v>
      </c>
      <c r="F60" s="115">
        <v>1154</v>
      </c>
      <c r="G60" s="115">
        <v>394</v>
      </c>
      <c r="H60" s="115">
        <v>40</v>
      </c>
      <c r="I60" s="115">
        <v>28</v>
      </c>
      <c r="J60" s="206">
        <v>10817</v>
      </c>
      <c r="M60" s="208" t="s">
        <v>225</v>
      </c>
      <c r="N60" s="194" t="s">
        <v>182</v>
      </c>
      <c r="O60" s="210" t="s">
        <v>232</v>
      </c>
      <c r="P60" s="106">
        <f t="shared" si="18"/>
        <v>1.3465012411247665</v>
      </c>
      <c r="Q60" s="107">
        <f t="shared" si="19"/>
        <v>0.1249788813848613</v>
      </c>
      <c r="R60" s="107">
        <f t="shared" si="19"/>
        <v>4.2670432639198744E-2</v>
      </c>
      <c r="S60" s="107">
        <f t="shared" si="19"/>
        <v>4.3320236181927669E-3</v>
      </c>
      <c r="T60" s="107">
        <f t="shared" si="19"/>
        <v>3.0324165327349365E-3</v>
      </c>
      <c r="U60" s="108">
        <f t="shared" si="19"/>
        <v>1.1714874869497789</v>
      </c>
      <c r="Y60" s="187"/>
      <c r="Z60" s="191"/>
      <c r="AA60" s="187"/>
      <c r="AB60" s="187"/>
      <c r="AC60" s="187"/>
      <c r="AD60" s="187"/>
      <c r="AE60" s="187"/>
      <c r="AF60" s="187"/>
      <c r="AG60" s="191"/>
    </row>
    <row r="61" spans="2:33" ht="15.75" customHeight="1">
      <c r="B61" s="208" t="s">
        <v>225</v>
      </c>
      <c r="C61" s="194" t="s">
        <v>184</v>
      </c>
      <c r="D61" s="210" t="s">
        <v>233</v>
      </c>
      <c r="E61" s="18">
        <f t="shared" si="17"/>
        <v>12745</v>
      </c>
      <c r="F61" s="115">
        <v>1007</v>
      </c>
      <c r="G61" s="115">
        <v>400</v>
      </c>
      <c r="H61" s="115">
        <v>71</v>
      </c>
      <c r="I61" s="115">
        <v>30</v>
      </c>
      <c r="J61" s="206">
        <v>11237</v>
      </c>
      <c r="M61" s="208" t="s">
        <v>225</v>
      </c>
      <c r="N61" s="194" t="s">
        <v>184</v>
      </c>
      <c r="O61" s="210" t="s">
        <v>233</v>
      </c>
      <c r="P61" s="106">
        <f t="shared" si="18"/>
        <v>1.38029102534667</v>
      </c>
      <c r="Q61" s="107">
        <f t="shared" si="19"/>
        <v>0.10905869458800289</v>
      </c>
      <c r="R61" s="107">
        <f t="shared" si="19"/>
        <v>4.3320236181927665E-2</v>
      </c>
      <c r="S61" s="107">
        <f t="shared" si="19"/>
        <v>7.6893419222921608E-3</v>
      </c>
      <c r="T61" s="107">
        <f t="shared" si="19"/>
        <v>3.2490177136445747E-3</v>
      </c>
      <c r="U61" s="108">
        <f t="shared" si="19"/>
        <v>1.2169737349408027</v>
      </c>
      <c r="Y61" s="187"/>
      <c r="Z61" s="191"/>
      <c r="AA61" s="187"/>
      <c r="AB61" s="187"/>
      <c r="AC61" s="187"/>
      <c r="AD61" s="187"/>
      <c r="AE61" s="187"/>
      <c r="AF61" s="191"/>
      <c r="AG61" s="191"/>
    </row>
    <row r="62" spans="2:33" ht="15.75" customHeight="1">
      <c r="B62" s="208" t="s">
        <v>225</v>
      </c>
      <c r="C62" s="194" t="s">
        <v>187</v>
      </c>
      <c r="D62" s="210" t="s">
        <v>234</v>
      </c>
      <c r="E62" s="18">
        <f t="shared" si="17"/>
        <v>7410</v>
      </c>
      <c r="F62" s="115">
        <v>684</v>
      </c>
      <c r="G62" s="115">
        <v>164</v>
      </c>
      <c r="H62" s="115">
        <v>32</v>
      </c>
      <c r="I62" s="115">
        <v>8</v>
      </c>
      <c r="J62" s="206">
        <v>6522</v>
      </c>
      <c r="M62" s="208" t="s">
        <v>225</v>
      </c>
      <c r="N62" s="194" t="s">
        <v>187</v>
      </c>
      <c r="O62" s="210" t="s">
        <v>234</v>
      </c>
      <c r="P62" s="106">
        <f t="shared" si="18"/>
        <v>0.80250737527020999</v>
      </c>
      <c r="Q62" s="107">
        <f t="shared" si="19"/>
        <v>7.4077603871096312E-2</v>
      </c>
      <c r="R62" s="107">
        <f t="shared" si="19"/>
        <v>1.7761296834590341E-2</v>
      </c>
      <c r="S62" s="107">
        <f t="shared" si="19"/>
        <v>3.465618894554213E-3</v>
      </c>
      <c r="T62" s="107">
        <f t="shared" si="19"/>
        <v>8.6640472363855325E-4</v>
      </c>
      <c r="U62" s="108">
        <f t="shared" si="19"/>
        <v>0.70633645094633057</v>
      </c>
      <c r="Y62" s="187"/>
      <c r="Z62" s="191"/>
      <c r="AA62" s="187"/>
      <c r="AB62" s="187"/>
      <c r="AC62" s="187"/>
      <c r="AD62" s="187"/>
      <c r="AE62" s="187"/>
      <c r="AF62" s="191"/>
      <c r="AG62" s="187"/>
    </row>
    <row r="63" spans="2:33" ht="15.75" customHeight="1">
      <c r="B63" s="208" t="s">
        <v>225</v>
      </c>
      <c r="C63" s="194" t="s">
        <v>189</v>
      </c>
      <c r="D63" s="210" t="s">
        <v>235</v>
      </c>
      <c r="E63" s="18">
        <f t="shared" si="17"/>
        <v>4720</v>
      </c>
      <c r="F63" s="115">
        <v>1177</v>
      </c>
      <c r="G63" s="115">
        <v>611</v>
      </c>
      <c r="H63" s="115">
        <v>41</v>
      </c>
      <c r="I63" s="115">
        <v>12</v>
      </c>
      <c r="J63" s="206">
        <v>2879</v>
      </c>
      <c r="M63" s="208" t="s">
        <v>225</v>
      </c>
      <c r="N63" s="194" t="s">
        <v>189</v>
      </c>
      <c r="O63" s="210" t="s">
        <v>235</v>
      </c>
      <c r="P63" s="106">
        <f t="shared" si="18"/>
        <v>0.51117878694674646</v>
      </c>
      <c r="Q63" s="107">
        <f t="shared" si="19"/>
        <v>0.12746979496532215</v>
      </c>
      <c r="R63" s="107">
        <f t="shared" si="19"/>
        <v>6.6171660767894505E-2</v>
      </c>
      <c r="S63" s="107">
        <f t="shared" si="19"/>
        <v>4.4403242086475852E-3</v>
      </c>
      <c r="T63" s="107">
        <f t="shared" si="19"/>
        <v>1.2996070854578298E-3</v>
      </c>
      <c r="U63" s="108">
        <f t="shared" si="19"/>
        <v>0.31179739991942435</v>
      </c>
      <c r="Y63" s="187"/>
      <c r="Z63" s="191"/>
      <c r="AA63" s="187"/>
      <c r="AB63" s="187"/>
      <c r="AC63" s="187"/>
      <c r="AD63" s="187"/>
      <c r="AE63" s="187"/>
      <c r="AF63" s="191"/>
      <c r="AG63" s="191"/>
    </row>
    <row r="64" spans="2:33" ht="15.75" customHeight="1">
      <c r="B64" s="208" t="s">
        <v>225</v>
      </c>
      <c r="C64" s="194" t="s">
        <v>191</v>
      </c>
      <c r="D64" s="210" t="s">
        <v>236</v>
      </c>
      <c r="E64" s="18">
        <f t="shared" si="17"/>
        <v>8923</v>
      </c>
      <c r="F64" s="115">
        <v>5063</v>
      </c>
      <c r="G64" s="115">
        <v>2294</v>
      </c>
      <c r="H64" s="115">
        <v>100</v>
      </c>
      <c r="I64" s="115">
        <v>39</v>
      </c>
      <c r="J64" s="206">
        <v>1427</v>
      </c>
      <c r="M64" s="208" t="s">
        <v>225</v>
      </c>
      <c r="N64" s="194" t="s">
        <v>191</v>
      </c>
      <c r="O64" s="210" t="s">
        <v>236</v>
      </c>
      <c r="P64" s="106">
        <f t="shared" si="18"/>
        <v>0.96636616862835145</v>
      </c>
      <c r="Q64" s="107">
        <f t="shared" si="19"/>
        <v>0.54832588947274941</v>
      </c>
      <c r="R64" s="107">
        <f t="shared" si="19"/>
        <v>0.24844155450335514</v>
      </c>
      <c r="S64" s="107">
        <f t="shared" si="19"/>
        <v>1.0830059045481916E-2</v>
      </c>
      <c r="T64" s="107">
        <f t="shared" si="19"/>
        <v>4.2237230277379469E-3</v>
      </c>
      <c r="U64" s="108">
        <f t="shared" si="19"/>
        <v>0.15454494257902693</v>
      </c>
      <c r="Y64" s="187"/>
      <c r="Z64" s="191"/>
      <c r="AA64" s="187"/>
      <c r="AB64" s="187"/>
      <c r="AC64" s="187"/>
      <c r="AD64" s="191"/>
      <c r="AE64" s="187"/>
      <c r="AF64" s="191"/>
      <c r="AG64" s="191"/>
    </row>
    <row r="65" spans="2:33" ht="15.75" customHeight="1">
      <c r="B65" s="208" t="s">
        <v>237</v>
      </c>
      <c r="C65" s="194" t="s">
        <v>170</v>
      </c>
      <c r="D65" s="210" t="s">
        <v>238</v>
      </c>
      <c r="E65" s="18">
        <f t="shared" si="17"/>
        <v>1020</v>
      </c>
      <c r="F65" s="115">
        <v>519</v>
      </c>
      <c r="G65" s="115">
        <v>484</v>
      </c>
      <c r="H65" s="115">
        <v>3</v>
      </c>
      <c r="I65" s="115"/>
      <c r="J65" s="206">
        <v>14</v>
      </c>
      <c r="M65" s="208" t="s">
        <v>237</v>
      </c>
      <c r="N65" s="194" t="s">
        <v>170</v>
      </c>
      <c r="O65" s="210" t="s">
        <v>238</v>
      </c>
      <c r="P65" s="106">
        <f t="shared" si="18"/>
        <v>0.11046660226391555</v>
      </c>
      <c r="Q65" s="107">
        <f t="shared" si="19"/>
        <v>5.6208006446051145E-2</v>
      </c>
      <c r="R65" s="107">
        <f t="shared" si="19"/>
        <v>5.2417485780132472E-2</v>
      </c>
      <c r="S65" s="107">
        <f t="shared" si="19"/>
        <v>3.2490177136445744E-4</v>
      </c>
      <c r="T65" s="107">
        <f t="shared" si="19"/>
        <v>0</v>
      </c>
      <c r="U65" s="108">
        <f t="shared" si="19"/>
        <v>1.5162082663674682E-3</v>
      </c>
      <c r="Y65" s="187"/>
      <c r="Z65" s="191"/>
      <c r="AA65" s="187"/>
      <c r="AB65" s="187"/>
      <c r="AC65" s="187"/>
      <c r="AD65" s="187"/>
      <c r="AE65" s="187"/>
      <c r="AF65" s="187"/>
      <c r="AG65" s="191"/>
    </row>
    <row r="66" spans="2:33" ht="15.75" customHeight="1">
      <c r="B66" s="208" t="s">
        <v>237</v>
      </c>
      <c r="C66" s="194" t="s">
        <v>172</v>
      </c>
      <c r="D66" s="210" t="s">
        <v>239</v>
      </c>
      <c r="E66" s="18">
        <f t="shared" si="17"/>
        <v>5094</v>
      </c>
      <c r="F66" s="115">
        <v>1206</v>
      </c>
      <c r="G66" s="115">
        <v>523</v>
      </c>
      <c r="H66" s="115">
        <v>5</v>
      </c>
      <c r="I66" s="115">
        <v>2</v>
      </c>
      <c r="J66" s="206">
        <v>3358</v>
      </c>
      <c r="M66" s="208" t="s">
        <v>237</v>
      </c>
      <c r="N66" s="194" t="s">
        <v>172</v>
      </c>
      <c r="O66" s="210" t="s">
        <v>239</v>
      </c>
      <c r="P66" s="106">
        <f t="shared" si="18"/>
        <v>0.55168320777684876</v>
      </c>
      <c r="Q66" s="107">
        <f t="shared" si="19"/>
        <v>0.1306105120885119</v>
      </c>
      <c r="R66" s="107">
        <f t="shared" si="19"/>
        <v>5.6641208807870422E-2</v>
      </c>
      <c r="S66" s="107">
        <f t="shared" si="19"/>
        <v>5.4150295227409586E-4</v>
      </c>
      <c r="T66" s="107">
        <f t="shared" si="19"/>
        <v>2.1660118090963831E-4</v>
      </c>
      <c r="U66" s="108">
        <f t="shared" si="19"/>
        <v>0.36367338274728273</v>
      </c>
      <c r="Y66" s="187"/>
      <c r="Z66" s="191"/>
      <c r="AA66" s="187"/>
      <c r="AB66" s="187"/>
      <c r="AC66" s="187"/>
      <c r="AD66" s="187"/>
      <c r="AE66" s="187"/>
      <c r="AF66" s="191"/>
      <c r="AG66" s="191"/>
    </row>
    <row r="67" spans="2:33" ht="15.75" customHeight="1">
      <c r="B67" s="208" t="s">
        <v>237</v>
      </c>
      <c r="C67" s="194" t="s">
        <v>174</v>
      </c>
      <c r="D67" s="210" t="s">
        <v>240</v>
      </c>
      <c r="E67" s="18">
        <f t="shared" si="17"/>
        <v>5606</v>
      </c>
      <c r="F67" s="115">
        <v>928</v>
      </c>
      <c r="G67" s="115">
        <v>163</v>
      </c>
      <c r="H67" s="115">
        <v>23</v>
      </c>
      <c r="I67" s="115">
        <v>44</v>
      </c>
      <c r="J67" s="206">
        <v>4448</v>
      </c>
      <c r="M67" s="208" t="s">
        <v>237</v>
      </c>
      <c r="N67" s="194" t="s">
        <v>174</v>
      </c>
      <c r="O67" s="210" t="s">
        <v>240</v>
      </c>
      <c r="P67" s="106">
        <f t="shared" si="18"/>
        <v>0.60713311008971615</v>
      </c>
      <c r="Q67" s="107">
        <f>F67/$E$9*100</f>
        <v>0.10050294794207218</v>
      </c>
      <c r="R67" s="107">
        <f t="shared" si="19"/>
        <v>1.7652996244135525E-2</v>
      </c>
      <c r="S67" s="107">
        <f t="shared" si="19"/>
        <v>2.4909135804608404E-3</v>
      </c>
      <c r="T67" s="107">
        <f t="shared" si="19"/>
        <v>4.7652259800120434E-3</v>
      </c>
      <c r="U67" s="108">
        <f>J67/$E$9*100</f>
        <v>0.4817210263430356</v>
      </c>
      <c r="Y67" s="187"/>
      <c r="Z67" s="191"/>
      <c r="AA67" s="187"/>
      <c r="AB67" s="187"/>
      <c r="AC67" s="187"/>
      <c r="AD67" s="187"/>
      <c r="AE67" s="187"/>
      <c r="AF67" s="191"/>
      <c r="AG67" s="191"/>
    </row>
    <row r="68" spans="2:33" ht="15.75" customHeight="1">
      <c r="B68" s="208" t="s">
        <v>237</v>
      </c>
      <c r="C68" s="194" t="s">
        <v>176</v>
      </c>
      <c r="D68" s="210" t="s">
        <v>241</v>
      </c>
      <c r="E68" s="18">
        <f t="shared" si="17"/>
        <v>9548</v>
      </c>
      <c r="F68" s="115">
        <v>1233</v>
      </c>
      <c r="G68" s="115">
        <v>238</v>
      </c>
      <c r="H68" s="115">
        <v>27</v>
      </c>
      <c r="I68" s="115">
        <v>12</v>
      </c>
      <c r="J68" s="206">
        <v>8038</v>
      </c>
      <c r="M68" s="208" t="s">
        <v>237</v>
      </c>
      <c r="N68" s="194" t="s">
        <v>176</v>
      </c>
      <c r="O68" s="210" t="s">
        <v>241</v>
      </c>
      <c r="P68" s="106">
        <f t="shared" si="18"/>
        <v>1.0340540376626135</v>
      </c>
      <c r="Q68" s="107">
        <f t="shared" si="19"/>
        <v>0.13353462803079202</v>
      </c>
      <c r="R68" s="107">
        <f t="shared" si="19"/>
        <v>2.577554052824696E-2</v>
      </c>
      <c r="S68" s="107">
        <f t="shared" si="19"/>
        <v>2.9241159422801173E-3</v>
      </c>
      <c r="T68" s="107">
        <f t="shared" si="19"/>
        <v>1.2996070854578298E-3</v>
      </c>
      <c r="U68" s="108">
        <f t="shared" si="19"/>
        <v>0.8705201460758365</v>
      </c>
      <c r="Y68" s="187"/>
      <c r="Z68" s="191"/>
      <c r="AA68" s="187"/>
      <c r="AB68" s="187"/>
      <c r="AC68" s="187"/>
      <c r="AD68" s="187"/>
      <c r="AE68" s="187"/>
      <c r="AF68" s="187"/>
      <c r="AG68" s="187"/>
    </row>
    <row r="69" spans="2:33" ht="15.75" customHeight="1">
      <c r="B69" s="208" t="s">
        <v>237</v>
      </c>
      <c r="C69" s="194" t="s">
        <v>178</v>
      </c>
      <c r="D69" s="210" t="s">
        <v>242</v>
      </c>
      <c r="E69" s="18">
        <f t="shared" si="17"/>
        <v>6619</v>
      </c>
      <c r="F69" s="115">
        <v>857</v>
      </c>
      <c r="G69" s="115">
        <v>186</v>
      </c>
      <c r="H69" s="115">
        <v>29</v>
      </c>
      <c r="I69" s="115">
        <v>8</v>
      </c>
      <c r="J69" s="206">
        <v>5539</v>
      </c>
      <c r="M69" s="208" t="s">
        <v>237</v>
      </c>
      <c r="N69" s="194" t="s">
        <v>178</v>
      </c>
      <c r="O69" s="210" t="s">
        <v>242</v>
      </c>
      <c r="P69" s="106">
        <f t="shared" si="18"/>
        <v>0.71684160822044796</v>
      </c>
      <c r="Q69" s="107">
        <f t="shared" si="19"/>
        <v>9.2813606019780018E-2</v>
      </c>
      <c r="R69" s="107">
        <f t="shared" si="19"/>
        <v>2.0143909824596365E-2</v>
      </c>
      <c r="S69" s="107">
        <f t="shared" si="19"/>
        <v>3.1407171231897556E-3</v>
      </c>
      <c r="T69" s="107">
        <f t="shared" si="19"/>
        <v>8.6640472363855325E-4</v>
      </c>
      <c r="U69" s="108">
        <f t="shared" si="19"/>
        <v>0.59987697052924327</v>
      </c>
      <c r="Y69" s="187"/>
      <c r="Z69" s="191"/>
      <c r="AA69" s="187"/>
      <c r="AB69" s="187"/>
      <c r="AC69" s="187"/>
      <c r="AD69" s="187"/>
      <c r="AE69" s="187"/>
      <c r="AF69" s="191"/>
      <c r="AG69" s="191"/>
    </row>
    <row r="70" spans="2:33" ht="15.75" customHeight="1">
      <c r="B70" s="208" t="s">
        <v>237</v>
      </c>
      <c r="C70" s="194" t="s">
        <v>180</v>
      </c>
      <c r="D70" s="210" t="s">
        <v>243</v>
      </c>
      <c r="E70" s="18">
        <f t="shared" si="17"/>
        <v>8701</v>
      </c>
      <c r="F70" s="115">
        <v>1390</v>
      </c>
      <c r="G70" s="115">
        <v>590</v>
      </c>
      <c r="H70" s="115">
        <v>35</v>
      </c>
      <c r="I70" s="115">
        <v>56</v>
      </c>
      <c r="J70" s="206">
        <v>6630</v>
      </c>
      <c r="M70" s="208" t="s">
        <v>237</v>
      </c>
      <c r="N70" s="194" t="s">
        <v>180</v>
      </c>
      <c r="O70" s="210" t="s">
        <v>243</v>
      </c>
      <c r="P70" s="106">
        <f t="shared" si="18"/>
        <v>0.94232343754738146</v>
      </c>
      <c r="Q70" s="107">
        <f t="shared" si="19"/>
        <v>0.15053782073219862</v>
      </c>
      <c r="R70" s="107">
        <f t="shared" si="19"/>
        <v>6.3897348368343307E-2</v>
      </c>
      <c r="S70" s="107">
        <f t="shared" si="19"/>
        <v>3.7905206659186708E-3</v>
      </c>
      <c r="T70" s="107">
        <f t="shared" si="19"/>
        <v>6.064833065469873E-3</v>
      </c>
      <c r="U70" s="108">
        <f t="shared" si="19"/>
        <v>0.71803291471545094</v>
      </c>
      <c r="Y70" s="187"/>
      <c r="Z70" s="191"/>
      <c r="AA70" s="187"/>
      <c r="AB70" s="187"/>
      <c r="AC70" s="187"/>
      <c r="AD70" s="187"/>
      <c r="AE70" s="187"/>
      <c r="AF70" s="191"/>
      <c r="AG70" s="191"/>
    </row>
    <row r="71" spans="2:33" ht="15.75" customHeight="1">
      <c r="B71" s="208" t="s">
        <v>237</v>
      </c>
      <c r="C71" s="194" t="s">
        <v>182</v>
      </c>
      <c r="D71" s="210" t="s">
        <v>244</v>
      </c>
      <c r="E71" s="18">
        <f t="shared" si="17"/>
        <v>11208</v>
      </c>
      <c r="F71" s="115">
        <v>1168</v>
      </c>
      <c r="G71" s="115">
        <v>514</v>
      </c>
      <c r="H71" s="115">
        <v>50</v>
      </c>
      <c r="I71" s="115">
        <v>102</v>
      </c>
      <c r="J71" s="206">
        <v>9374</v>
      </c>
      <c r="M71" s="208" t="s">
        <v>237</v>
      </c>
      <c r="N71" s="194" t="s">
        <v>182</v>
      </c>
      <c r="O71" s="210" t="s">
        <v>244</v>
      </c>
      <c r="P71" s="106">
        <f t="shared" si="18"/>
        <v>1.2138330178176131</v>
      </c>
      <c r="Q71" s="107">
        <f t="shared" si="19"/>
        <v>0.12649508965122877</v>
      </c>
      <c r="R71" s="107">
        <f t="shared" si="19"/>
        <v>5.5666503493777046E-2</v>
      </c>
      <c r="S71" s="107">
        <f t="shared" si="19"/>
        <v>5.4150295227409582E-3</v>
      </c>
      <c r="T71" s="107">
        <f t="shared" si="19"/>
        <v>1.1046660226391555E-2</v>
      </c>
      <c r="U71" s="108">
        <f t="shared" si="19"/>
        <v>1.0152097349234748</v>
      </c>
      <c r="Y71" s="187"/>
      <c r="Z71" s="191"/>
      <c r="AA71" s="187"/>
      <c r="AB71" s="187"/>
      <c r="AC71" s="187"/>
      <c r="AD71" s="187"/>
      <c r="AE71" s="187"/>
      <c r="AF71" s="187"/>
      <c r="AG71" s="187"/>
    </row>
    <row r="72" spans="2:33" ht="15.75" customHeight="1">
      <c r="B72" s="208" t="s">
        <v>237</v>
      </c>
      <c r="C72" s="194" t="s">
        <v>184</v>
      </c>
      <c r="D72" s="210" t="s">
        <v>245</v>
      </c>
      <c r="E72" s="18">
        <f t="shared" si="17"/>
        <v>38403</v>
      </c>
      <c r="F72" s="115">
        <v>3068</v>
      </c>
      <c r="G72" s="115">
        <v>1875</v>
      </c>
      <c r="H72" s="115">
        <v>334</v>
      </c>
      <c r="I72" s="115">
        <v>26</v>
      </c>
      <c r="J72" s="206">
        <v>33100</v>
      </c>
      <c r="M72" s="208" t="s">
        <v>237</v>
      </c>
      <c r="N72" s="194" t="s">
        <v>184</v>
      </c>
      <c r="O72" s="210" t="s">
        <v>245</v>
      </c>
      <c r="P72" s="106">
        <f t="shared" si="18"/>
        <v>4.1590675752364206</v>
      </c>
      <c r="Q72" s="107">
        <f t="shared" si="19"/>
        <v>0.33226621151538516</v>
      </c>
      <c r="R72" s="107">
        <f t="shared" si="19"/>
        <v>0.2030636071027859</v>
      </c>
      <c r="S72" s="107">
        <f t="shared" si="19"/>
        <v>3.6172397211909596E-2</v>
      </c>
      <c r="T72" s="107">
        <f t="shared" si="19"/>
        <v>2.8158153518252982E-3</v>
      </c>
      <c r="U72" s="108">
        <f t="shared" si="19"/>
        <v>3.5847495440545143</v>
      </c>
      <c r="Y72" s="187"/>
      <c r="Z72" s="191"/>
      <c r="AA72" s="187"/>
      <c r="AB72" s="187"/>
      <c r="AC72" s="187"/>
      <c r="AD72" s="187"/>
      <c r="AE72" s="187"/>
      <c r="AF72" s="187"/>
      <c r="AG72" s="187"/>
    </row>
    <row r="73" spans="2:33" ht="15.75" customHeight="1">
      <c r="B73" s="208" t="s">
        <v>237</v>
      </c>
      <c r="C73" s="194" t="s">
        <v>187</v>
      </c>
      <c r="D73" s="210" t="s">
        <v>246</v>
      </c>
      <c r="E73" s="18">
        <f t="shared" si="17"/>
        <v>13607</v>
      </c>
      <c r="F73" s="115">
        <v>2538</v>
      </c>
      <c r="G73" s="115">
        <v>1055</v>
      </c>
      <c r="H73" s="115">
        <v>58</v>
      </c>
      <c r="I73" s="115">
        <v>13</v>
      </c>
      <c r="J73" s="206">
        <v>9943</v>
      </c>
      <c r="M73" s="208" t="s">
        <v>237</v>
      </c>
      <c r="N73" s="194" t="s">
        <v>187</v>
      </c>
      <c r="O73" s="210" t="s">
        <v>246</v>
      </c>
      <c r="P73" s="106">
        <f t="shared" si="18"/>
        <v>1.4736461343187244</v>
      </c>
      <c r="Q73" s="107">
        <f t="shared" si="19"/>
        <v>0.27486689857433105</v>
      </c>
      <c r="R73" s="107">
        <f t="shared" si="19"/>
        <v>0.1142571229298342</v>
      </c>
      <c r="S73" s="107">
        <f t="shared" si="19"/>
        <v>6.2814342463795112E-3</v>
      </c>
      <c r="T73" s="107">
        <f t="shared" si="19"/>
        <v>1.4079076759126491E-3</v>
      </c>
      <c r="U73" s="108">
        <f t="shared" si="19"/>
        <v>1.0768327708922669</v>
      </c>
      <c r="Y73" s="187"/>
      <c r="Z73" s="191"/>
      <c r="AA73" s="187"/>
      <c r="AB73" s="187"/>
      <c r="AC73" s="187"/>
      <c r="AD73" s="187"/>
      <c r="AE73" s="187"/>
      <c r="AF73" s="191"/>
      <c r="AG73" s="191"/>
    </row>
    <row r="74" spans="2:33" ht="15.75" customHeight="1">
      <c r="B74" s="208" t="s">
        <v>237</v>
      </c>
      <c r="C74" s="194" t="s">
        <v>189</v>
      </c>
      <c r="D74" s="210" t="s">
        <v>247</v>
      </c>
      <c r="E74" s="18">
        <f t="shared" si="17"/>
        <v>14421</v>
      </c>
      <c r="F74" s="115">
        <v>2087</v>
      </c>
      <c r="G74" s="115">
        <v>719</v>
      </c>
      <c r="H74" s="115">
        <v>203</v>
      </c>
      <c r="I74" s="115">
        <v>230</v>
      </c>
      <c r="J74" s="206">
        <v>11182</v>
      </c>
      <c r="M74" s="208" t="s">
        <v>237</v>
      </c>
      <c r="N74" s="194" t="s">
        <v>189</v>
      </c>
      <c r="O74" s="210" t="s">
        <v>247</v>
      </c>
      <c r="P74" s="106">
        <f t="shared" si="18"/>
        <v>1.5618028149489471</v>
      </c>
      <c r="Q74" s="107">
        <f t="shared" si="19"/>
        <v>0.22602333227920759</v>
      </c>
      <c r="R74" s="107">
        <f t="shared" si="19"/>
        <v>7.7868124537014985E-2</v>
      </c>
      <c r="S74" s="107">
        <f t="shared" si="19"/>
        <v>2.198501986232829E-2</v>
      </c>
      <c r="T74" s="107">
        <f t="shared" si="19"/>
        <v>2.4909135804608407E-2</v>
      </c>
      <c r="U74" s="108">
        <f t="shared" si="19"/>
        <v>1.2110172024657879</v>
      </c>
      <c r="Y74" s="187"/>
      <c r="Z74" s="191"/>
      <c r="AA74" s="187"/>
      <c r="AB74" s="187"/>
      <c r="AC74" s="187"/>
      <c r="AD74" s="187"/>
      <c r="AE74" s="187"/>
      <c r="AF74" s="191"/>
      <c r="AG74" s="191"/>
    </row>
    <row r="75" spans="2:33" ht="15.75" customHeight="1">
      <c r="B75" s="208" t="s">
        <v>237</v>
      </c>
      <c r="C75" s="194" t="s">
        <v>191</v>
      </c>
      <c r="D75" s="210" t="s">
        <v>248</v>
      </c>
      <c r="E75" s="18">
        <f t="shared" si="17"/>
        <v>18666</v>
      </c>
      <c r="F75" s="115">
        <v>2015</v>
      </c>
      <c r="G75" s="115">
        <v>1530</v>
      </c>
      <c r="H75" s="115">
        <v>124</v>
      </c>
      <c r="I75" s="115">
        <v>52</v>
      </c>
      <c r="J75" s="206">
        <v>14945</v>
      </c>
      <c r="M75" s="208" t="s">
        <v>237</v>
      </c>
      <c r="N75" s="194" t="s">
        <v>191</v>
      </c>
      <c r="O75" s="210" t="s">
        <v>248</v>
      </c>
      <c r="P75" s="106">
        <f t="shared" si="18"/>
        <v>2.0215388214296546</v>
      </c>
      <c r="Q75" s="107">
        <f t="shared" si="19"/>
        <v>0.21822568976646059</v>
      </c>
      <c r="R75" s="107">
        <f t="shared" si="19"/>
        <v>0.16569990339587332</v>
      </c>
      <c r="S75" s="107">
        <f t="shared" si="19"/>
        <v>1.3429273216397575E-2</v>
      </c>
      <c r="T75" s="107">
        <f t="shared" si="19"/>
        <v>5.6316307036505964E-3</v>
      </c>
      <c r="U75" s="108">
        <f t="shared" si="19"/>
        <v>1.6185523243472726</v>
      </c>
      <c r="Y75" s="187"/>
      <c r="Z75" s="191"/>
      <c r="AA75" s="187"/>
      <c r="AB75" s="187"/>
      <c r="AC75" s="187"/>
      <c r="AD75" s="187"/>
      <c r="AE75" s="187"/>
      <c r="AF75" s="187"/>
      <c r="AG75" s="191"/>
    </row>
    <row r="76" spans="2:33" ht="15.75" customHeight="1">
      <c r="B76" s="208" t="s">
        <v>237</v>
      </c>
      <c r="C76" s="194" t="s">
        <v>193</v>
      </c>
      <c r="D76" s="210" t="s">
        <v>249</v>
      </c>
      <c r="E76" s="18">
        <f t="shared" si="17"/>
        <v>14896</v>
      </c>
      <c r="F76" s="115">
        <v>3438</v>
      </c>
      <c r="G76" s="115">
        <v>799</v>
      </c>
      <c r="H76" s="115">
        <v>124</v>
      </c>
      <c r="I76" s="115">
        <v>97</v>
      </c>
      <c r="J76" s="206">
        <v>10438</v>
      </c>
      <c r="M76" s="208" t="s">
        <v>237</v>
      </c>
      <c r="N76" s="194" t="s">
        <v>193</v>
      </c>
      <c r="O76" s="210" t="s">
        <v>249</v>
      </c>
      <c r="P76" s="106">
        <f t="shared" si="18"/>
        <v>1.613245595414986</v>
      </c>
      <c r="Q76" s="107">
        <f t="shared" si="19"/>
        <v>0.37233742998366826</v>
      </c>
      <c r="R76" s="107">
        <f t="shared" si="19"/>
        <v>8.6532171773400515E-2</v>
      </c>
      <c r="S76" s="107">
        <f t="shared" si="19"/>
        <v>1.3429273216397575E-2</v>
      </c>
      <c r="T76" s="107">
        <f t="shared" si="19"/>
        <v>1.0505157274117459E-2</v>
      </c>
      <c r="U76" s="108">
        <f t="shared" si="19"/>
        <v>1.1304415631674023</v>
      </c>
      <c r="Y76" s="187"/>
      <c r="Z76" s="191"/>
      <c r="AA76" s="187"/>
      <c r="AB76" s="187"/>
      <c r="AC76" s="187"/>
      <c r="AD76" s="191"/>
      <c r="AE76" s="187"/>
      <c r="AF76" s="191"/>
      <c r="AG76" s="191"/>
    </row>
    <row r="77" spans="2:33" ht="15.75" customHeight="1">
      <c r="B77" s="208" t="s">
        <v>250</v>
      </c>
      <c r="C77" s="194" t="s">
        <v>170</v>
      </c>
      <c r="D77" s="210" t="s">
        <v>251</v>
      </c>
      <c r="E77" s="18">
        <f t="shared" si="17"/>
        <v>860</v>
      </c>
      <c r="F77" s="115">
        <v>546</v>
      </c>
      <c r="G77" s="115">
        <v>145</v>
      </c>
      <c r="H77" s="115">
        <v>5</v>
      </c>
      <c r="I77" s="115"/>
      <c r="J77" s="206">
        <v>164</v>
      </c>
      <c r="M77" s="208" t="s">
        <v>250</v>
      </c>
      <c r="N77" s="194" t="s">
        <v>170</v>
      </c>
      <c r="O77" s="210" t="s">
        <v>251</v>
      </c>
      <c r="P77" s="106">
        <f t="shared" si="18"/>
        <v>9.3138507791144479E-2</v>
      </c>
      <c r="Q77" s="107">
        <f t="shared" si="19"/>
        <v>5.9132122388331265E-2</v>
      </c>
      <c r="R77" s="107">
        <f t="shared" si="19"/>
        <v>1.5703585615948781E-2</v>
      </c>
      <c r="S77" s="107">
        <f t="shared" si="19"/>
        <v>5.4150295227409586E-4</v>
      </c>
      <c r="T77" s="107">
        <f t="shared" si="19"/>
        <v>0</v>
      </c>
      <c r="U77" s="108">
        <f t="shared" si="19"/>
        <v>1.7761296834590341E-2</v>
      </c>
      <c r="Y77" s="187"/>
      <c r="Z77" s="191"/>
      <c r="AA77" s="187"/>
      <c r="AB77" s="187"/>
      <c r="AC77" s="187"/>
      <c r="AD77" s="187"/>
      <c r="AE77" s="187"/>
      <c r="AF77" s="191"/>
      <c r="AG77" s="191"/>
    </row>
    <row r="78" spans="2:33" ht="15.75" customHeight="1">
      <c r="B78" s="208" t="s">
        <v>250</v>
      </c>
      <c r="C78" s="194" t="s">
        <v>172</v>
      </c>
      <c r="D78" s="210" t="s">
        <v>252</v>
      </c>
      <c r="E78" s="18">
        <f t="shared" si="17"/>
        <v>1782</v>
      </c>
      <c r="F78" s="115">
        <v>573</v>
      </c>
      <c r="G78" s="115">
        <v>78</v>
      </c>
      <c r="H78" s="115">
        <v>11</v>
      </c>
      <c r="I78" s="115">
        <v>11</v>
      </c>
      <c r="J78" s="206">
        <v>1109</v>
      </c>
      <c r="M78" s="208" t="s">
        <v>250</v>
      </c>
      <c r="N78" s="194" t="s">
        <v>172</v>
      </c>
      <c r="O78" s="210" t="s">
        <v>252</v>
      </c>
      <c r="P78" s="106">
        <f t="shared" si="18"/>
        <v>0.19299165219048775</v>
      </c>
      <c r="Q78" s="107">
        <f t="shared" si="19"/>
        <v>6.2056238330611378E-2</v>
      </c>
      <c r="R78" s="107">
        <f t="shared" si="19"/>
        <v>8.4474460554758938E-3</v>
      </c>
      <c r="S78" s="107">
        <f t="shared" si="19"/>
        <v>1.1913064950030109E-3</v>
      </c>
      <c r="T78" s="107">
        <f t="shared" si="19"/>
        <v>1.1913064950030109E-3</v>
      </c>
      <c r="U78" s="108">
        <f t="shared" si="19"/>
        <v>0.12010535481439444</v>
      </c>
      <c r="Y78" s="187"/>
      <c r="Z78" s="191"/>
      <c r="AA78" s="187"/>
      <c r="AB78" s="187"/>
      <c r="AC78" s="187"/>
      <c r="AD78" s="187"/>
      <c r="AE78" s="187"/>
      <c r="AF78" s="191"/>
      <c r="AG78" s="191"/>
    </row>
    <row r="79" spans="2:33" ht="15.75" customHeight="1">
      <c r="B79" s="208" t="s">
        <v>250</v>
      </c>
      <c r="C79" s="194" t="s">
        <v>174</v>
      </c>
      <c r="D79" s="210" t="s">
        <v>253</v>
      </c>
      <c r="E79" s="18">
        <f t="shared" si="17"/>
        <v>2016</v>
      </c>
      <c r="F79" s="115">
        <v>597</v>
      </c>
      <c r="G79" s="115">
        <v>68</v>
      </c>
      <c r="H79" s="115">
        <v>4</v>
      </c>
      <c r="I79" s="115">
        <v>2</v>
      </c>
      <c r="J79" s="206">
        <v>1345</v>
      </c>
      <c r="M79" s="208" t="s">
        <v>250</v>
      </c>
      <c r="N79" s="194" t="s">
        <v>174</v>
      </c>
      <c r="O79" s="210" t="s">
        <v>253</v>
      </c>
      <c r="P79" s="106">
        <f t="shared" si="18"/>
        <v>0.21833399035691542</v>
      </c>
      <c r="Q79" s="107">
        <f t="shared" si="19"/>
        <v>6.465545250152703E-2</v>
      </c>
      <c r="R79" s="107">
        <f t="shared" si="19"/>
        <v>7.3644401509277025E-3</v>
      </c>
      <c r="S79" s="107">
        <f t="shared" si="19"/>
        <v>4.3320236181927662E-4</v>
      </c>
      <c r="T79" s="107">
        <f t="shared" si="19"/>
        <v>2.1660118090963831E-4</v>
      </c>
      <c r="U79" s="108">
        <f t="shared" si="19"/>
        <v>0.14566429416173177</v>
      </c>
      <c r="Y79" s="187"/>
      <c r="Z79" s="191"/>
      <c r="AA79" s="187"/>
      <c r="AB79" s="187"/>
      <c r="AC79" s="187"/>
      <c r="AD79" s="191"/>
      <c r="AE79" s="187"/>
      <c r="AF79" s="187"/>
      <c r="AG79" s="191"/>
    </row>
    <row r="80" spans="2:33" ht="15.75" customHeight="1">
      <c r="B80" s="208" t="s">
        <v>250</v>
      </c>
      <c r="C80" s="194" t="s">
        <v>176</v>
      </c>
      <c r="D80" s="210" t="s">
        <v>254</v>
      </c>
      <c r="E80" s="18">
        <f t="shared" si="17"/>
        <v>3078</v>
      </c>
      <c r="F80" s="115">
        <v>292</v>
      </c>
      <c r="G80" s="115">
        <v>58</v>
      </c>
      <c r="H80" s="115">
        <v>9</v>
      </c>
      <c r="I80" s="115"/>
      <c r="J80" s="206">
        <v>2719</v>
      </c>
      <c r="M80" s="208" t="s">
        <v>250</v>
      </c>
      <c r="N80" s="194" t="s">
        <v>176</v>
      </c>
      <c r="O80" s="210" t="s">
        <v>254</v>
      </c>
      <c r="P80" s="106">
        <f t="shared" si="18"/>
        <v>0.33334921741993334</v>
      </c>
      <c r="Q80" s="107">
        <f t="shared" si="19"/>
        <v>3.1623772412807193E-2</v>
      </c>
      <c r="R80" s="107">
        <f t="shared" si="19"/>
        <v>6.2814342463795112E-3</v>
      </c>
      <c r="S80" s="107">
        <f t="shared" si="19"/>
        <v>9.7470531409337238E-4</v>
      </c>
      <c r="T80" s="107">
        <f t="shared" si="19"/>
        <v>0</v>
      </c>
      <c r="U80" s="108">
        <f t="shared" si="19"/>
        <v>0.29446930544665328</v>
      </c>
      <c r="Y80" s="187"/>
      <c r="Z80" s="191"/>
      <c r="AA80" s="187"/>
      <c r="AB80" s="187"/>
      <c r="AC80" s="187"/>
      <c r="AD80" s="187"/>
      <c r="AE80" s="187"/>
      <c r="AF80" s="191"/>
      <c r="AG80" s="191"/>
    </row>
    <row r="81" spans="2:33" ht="15.75" customHeight="1">
      <c r="B81" s="208" t="s">
        <v>250</v>
      </c>
      <c r="C81" s="194" t="s">
        <v>178</v>
      </c>
      <c r="D81" s="210" t="s">
        <v>255</v>
      </c>
      <c r="E81" s="18">
        <f t="shared" si="17"/>
        <v>3535</v>
      </c>
      <c r="F81" s="115">
        <v>1550</v>
      </c>
      <c r="G81" s="115">
        <v>479</v>
      </c>
      <c r="H81" s="115">
        <v>5</v>
      </c>
      <c r="I81" s="115">
        <v>8</v>
      </c>
      <c r="J81" s="206">
        <v>1493</v>
      </c>
      <c r="M81" s="208" t="s">
        <v>250</v>
      </c>
      <c r="N81" s="194" t="s">
        <v>178</v>
      </c>
      <c r="O81" s="210" t="s">
        <v>255</v>
      </c>
      <c r="P81" s="106">
        <f t="shared" si="18"/>
        <v>0.38284258725778575</v>
      </c>
      <c r="Q81" s="107">
        <f t="shared" si="19"/>
        <v>0.16786591520496968</v>
      </c>
      <c r="R81" s="107">
        <f t="shared" si="19"/>
        <v>5.187598282785838E-2</v>
      </c>
      <c r="S81" s="107">
        <f t="shared" si="19"/>
        <v>5.4150295227409586E-4</v>
      </c>
      <c r="T81" s="107">
        <f t="shared" si="19"/>
        <v>8.6640472363855325E-4</v>
      </c>
      <c r="U81" s="108">
        <f t="shared" si="19"/>
        <v>0.16169278154904501</v>
      </c>
      <c r="Y81" s="187"/>
      <c r="Z81" s="191"/>
      <c r="AA81" s="187"/>
      <c r="AB81" s="187"/>
      <c r="AC81" s="187"/>
      <c r="AD81" s="187"/>
      <c r="AE81" s="187"/>
      <c r="AF81" s="191"/>
      <c r="AG81" s="187"/>
    </row>
    <row r="82" spans="2:33" ht="15.75" customHeight="1">
      <c r="B82" s="208" t="s">
        <v>250</v>
      </c>
      <c r="C82" s="194" t="s">
        <v>180</v>
      </c>
      <c r="D82" s="210" t="s">
        <v>256</v>
      </c>
      <c r="E82" s="18">
        <f t="shared" si="17"/>
        <v>6308</v>
      </c>
      <c r="F82" s="115">
        <v>853</v>
      </c>
      <c r="G82" s="115">
        <v>131</v>
      </c>
      <c r="H82" s="115">
        <v>7</v>
      </c>
      <c r="I82" s="115">
        <v>69</v>
      </c>
      <c r="J82" s="206">
        <v>5248</v>
      </c>
      <c r="M82" s="208" t="s">
        <v>250</v>
      </c>
      <c r="N82" s="194" t="s">
        <v>180</v>
      </c>
      <c r="O82" s="210" t="s">
        <v>256</v>
      </c>
      <c r="P82" s="106">
        <f t="shared" si="18"/>
        <v>0.68316012458899922</v>
      </c>
      <c r="Q82" s="107">
        <f t="shared" si="19"/>
        <v>9.2380403657960741E-2</v>
      </c>
      <c r="R82" s="107">
        <f t="shared" si="19"/>
        <v>1.4187377349581309E-2</v>
      </c>
      <c r="S82" s="107">
        <f t="shared" si="19"/>
        <v>7.5810413318373412E-4</v>
      </c>
      <c r="T82" s="107">
        <f t="shared" si="19"/>
        <v>7.4727407413825216E-3</v>
      </c>
      <c r="U82" s="108">
        <f t="shared" si="19"/>
        <v>0.5683614987068909</v>
      </c>
      <c r="Y82" s="187"/>
      <c r="Z82" s="191"/>
      <c r="AA82" s="187"/>
      <c r="AB82" s="187"/>
      <c r="AC82" s="191"/>
      <c r="AD82" s="187"/>
      <c r="AE82" s="187"/>
      <c r="AF82" s="191"/>
      <c r="AG82" s="191"/>
    </row>
    <row r="83" spans="2:33" ht="15.75" customHeight="1">
      <c r="B83" s="208" t="s">
        <v>250</v>
      </c>
      <c r="C83" s="194" t="s">
        <v>182</v>
      </c>
      <c r="D83" s="210" t="s">
        <v>257</v>
      </c>
      <c r="E83" s="18">
        <f t="shared" si="17"/>
        <v>3316</v>
      </c>
      <c r="F83" s="115">
        <v>657</v>
      </c>
      <c r="G83" s="115">
        <v>67</v>
      </c>
      <c r="H83" s="115"/>
      <c r="I83" s="115">
        <v>3</v>
      </c>
      <c r="J83" s="206">
        <v>2589</v>
      </c>
      <c r="M83" s="208" t="s">
        <v>250</v>
      </c>
      <c r="N83" s="194" t="s">
        <v>182</v>
      </c>
      <c r="O83" s="210" t="s">
        <v>257</v>
      </c>
      <c r="P83" s="106">
        <f t="shared" si="18"/>
        <v>0.35912475794818033</v>
      </c>
      <c r="Q83" s="107">
        <f t="shared" si="19"/>
        <v>7.1153487928816192E-2</v>
      </c>
      <c r="R83" s="107">
        <f t="shared" si="19"/>
        <v>7.2561395604728834E-3</v>
      </c>
      <c r="S83" s="107">
        <f t="shared" ref="S83:U95" si="20">H83/$E$9*100</f>
        <v>0</v>
      </c>
      <c r="T83" s="107">
        <f t="shared" si="20"/>
        <v>3.2490177136445744E-4</v>
      </c>
      <c r="U83" s="108">
        <f t="shared" si="20"/>
        <v>0.28039022868752678</v>
      </c>
      <c r="Y83" s="187"/>
      <c r="Z83" s="191"/>
      <c r="AA83" s="187"/>
      <c r="AB83" s="187"/>
      <c r="AC83" s="187"/>
      <c r="AD83" s="187"/>
      <c r="AE83" s="187"/>
      <c r="AF83" s="191"/>
      <c r="AG83" s="191"/>
    </row>
    <row r="84" spans="2:33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21">SUM(F84:J84)</f>
        <v>3994</v>
      </c>
      <c r="F84" s="115">
        <v>1637</v>
      </c>
      <c r="G84" s="115">
        <v>2165</v>
      </c>
      <c r="H84" s="115">
        <v>15</v>
      </c>
      <c r="I84" s="115">
        <v>88</v>
      </c>
      <c r="J84" s="206">
        <v>89</v>
      </c>
      <c r="M84" s="208" t="s">
        <v>250</v>
      </c>
      <c r="N84" s="194" t="s">
        <v>184</v>
      </c>
      <c r="O84" s="210" t="s">
        <v>258</v>
      </c>
      <c r="P84" s="106">
        <f t="shared" ref="P84:P94" si="22">SUM(Q84:U84)</f>
        <v>0.43255255827654776</v>
      </c>
      <c r="Q84" s="107">
        <f t="shared" ref="Q84:R95" si="23">F84/$E$9*100</f>
        <v>0.17728806657453897</v>
      </c>
      <c r="R84" s="107">
        <f t="shared" si="23"/>
        <v>0.23447077833468349</v>
      </c>
      <c r="S84" s="107">
        <f t="shared" si="20"/>
        <v>1.6245088568222874E-3</v>
      </c>
      <c r="T84" s="107">
        <f t="shared" si="20"/>
        <v>9.5304519600240868E-3</v>
      </c>
      <c r="U84" s="108">
        <f t="shared" si="20"/>
        <v>9.6387525504789059E-3</v>
      </c>
      <c r="Y84" s="187"/>
      <c r="Z84" s="191"/>
      <c r="AA84" s="187"/>
      <c r="AB84" s="187"/>
      <c r="AC84" s="187"/>
      <c r="AD84" s="187"/>
      <c r="AE84" s="187"/>
      <c r="AF84" s="187"/>
      <c r="AG84" s="191"/>
    </row>
    <row r="85" spans="2:33" ht="15.75" customHeight="1">
      <c r="B85" s="208" t="s">
        <v>250</v>
      </c>
      <c r="C85" s="194" t="s">
        <v>187</v>
      </c>
      <c r="D85" s="210" t="s">
        <v>259</v>
      </c>
      <c r="E85" s="18">
        <f t="shared" si="21"/>
        <v>6098</v>
      </c>
      <c r="F85" s="115">
        <v>1193</v>
      </c>
      <c r="G85" s="115">
        <v>566</v>
      </c>
      <c r="H85" s="115">
        <v>22</v>
      </c>
      <c r="I85" s="115">
        <v>72</v>
      </c>
      <c r="J85" s="206">
        <v>4245</v>
      </c>
      <c r="M85" s="208" t="s">
        <v>250</v>
      </c>
      <c r="N85" s="194" t="s">
        <v>187</v>
      </c>
      <c r="O85" s="210" t="s">
        <v>259</v>
      </c>
      <c r="P85" s="106">
        <f t="shared" si="22"/>
        <v>0.66041700059348729</v>
      </c>
      <c r="Q85" s="107">
        <f t="shared" si="23"/>
        <v>0.12920260441259926</v>
      </c>
      <c r="R85" s="107">
        <f t="shared" si="23"/>
        <v>6.1298134197427648E-2</v>
      </c>
      <c r="S85" s="107">
        <f t="shared" si="20"/>
        <v>2.3826129900060217E-3</v>
      </c>
      <c r="T85" s="107">
        <f t="shared" si="20"/>
        <v>7.797642512746979E-3</v>
      </c>
      <c r="U85" s="108">
        <f t="shared" si="20"/>
        <v>0.45973600648070739</v>
      </c>
      <c r="Y85" s="187"/>
      <c r="Z85" s="191"/>
      <c r="AA85" s="187"/>
      <c r="AB85" s="187"/>
      <c r="AC85" s="187"/>
      <c r="AD85" s="187"/>
      <c r="AE85" s="187"/>
      <c r="AF85" s="191"/>
      <c r="AG85" s="187"/>
    </row>
    <row r="86" spans="2:33" ht="15.75" customHeight="1">
      <c r="B86" s="208" t="s">
        <v>250</v>
      </c>
      <c r="C86" s="194" t="s">
        <v>189</v>
      </c>
      <c r="D86" s="210" t="s">
        <v>260</v>
      </c>
      <c r="E86" s="18">
        <f t="shared" si="21"/>
        <v>11820</v>
      </c>
      <c r="F86" s="115">
        <v>1799</v>
      </c>
      <c r="G86" s="115">
        <v>1536</v>
      </c>
      <c r="H86" s="115">
        <v>48</v>
      </c>
      <c r="I86" s="115">
        <v>171</v>
      </c>
      <c r="J86" s="206">
        <v>8266</v>
      </c>
      <c r="M86" s="208" t="s">
        <v>250</v>
      </c>
      <c r="N86" s="194" t="s">
        <v>189</v>
      </c>
      <c r="O86" s="210" t="s">
        <v>260</v>
      </c>
      <c r="P86" s="106">
        <f t="shared" si="22"/>
        <v>1.2801129791759625</v>
      </c>
      <c r="Q86" s="107">
        <f t="shared" si="23"/>
        <v>0.19483276222821966</v>
      </c>
      <c r="R86" s="107">
        <f t="shared" si="23"/>
        <v>0.16634970693860221</v>
      </c>
      <c r="S86" s="107">
        <f t="shared" si="20"/>
        <v>5.1984283418313191E-3</v>
      </c>
      <c r="T86" s="107">
        <f t="shared" si="20"/>
        <v>1.8519400967774078E-2</v>
      </c>
      <c r="U86" s="108">
        <f t="shared" si="20"/>
        <v>0.89521268069953519</v>
      </c>
      <c r="Y86" s="187"/>
      <c r="Z86" s="191"/>
      <c r="AA86" s="187"/>
      <c r="AB86" s="187"/>
      <c r="AC86" s="187"/>
      <c r="AD86" s="187"/>
      <c r="AE86" s="187"/>
      <c r="AF86" s="191"/>
      <c r="AG86" s="191"/>
    </row>
    <row r="87" spans="2:33" ht="15.75" customHeight="1">
      <c r="B87" s="208" t="s">
        <v>261</v>
      </c>
      <c r="C87" s="194" t="s">
        <v>170</v>
      </c>
      <c r="D87" s="210" t="s">
        <v>262</v>
      </c>
      <c r="E87" s="18">
        <f t="shared" si="21"/>
        <v>3891</v>
      </c>
      <c r="F87" s="115">
        <v>2453</v>
      </c>
      <c r="G87" s="115">
        <v>1149</v>
      </c>
      <c r="H87" s="115">
        <v>17</v>
      </c>
      <c r="I87" s="115">
        <v>36</v>
      </c>
      <c r="J87" s="206">
        <v>236</v>
      </c>
      <c r="M87" s="208" t="s">
        <v>261</v>
      </c>
      <c r="N87" s="194" t="s">
        <v>170</v>
      </c>
      <c r="O87" s="210" t="s">
        <v>262</v>
      </c>
      <c r="P87" s="106">
        <f t="shared" si="22"/>
        <v>0.42139759745970135</v>
      </c>
      <c r="Q87" s="107">
        <f t="shared" si="23"/>
        <v>0.2656613483856714</v>
      </c>
      <c r="R87" s="107">
        <f t="shared" si="23"/>
        <v>0.1244373784325872</v>
      </c>
      <c r="S87" s="107">
        <f t="shared" si="20"/>
        <v>1.8411100377319256E-3</v>
      </c>
      <c r="T87" s="107">
        <f t="shared" si="20"/>
        <v>3.8988212563734895E-3</v>
      </c>
      <c r="U87" s="108">
        <f t="shared" si="20"/>
        <v>2.5558939347337321E-2</v>
      </c>
      <c r="Y87" s="187"/>
      <c r="Z87" s="191"/>
      <c r="AA87" s="187"/>
      <c r="AB87" s="187"/>
      <c r="AC87" s="187"/>
      <c r="AD87" s="187"/>
      <c r="AE87" s="187"/>
      <c r="AF87" s="191"/>
      <c r="AG87" s="187"/>
    </row>
    <row r="88" spans="2:33" ht="15.75" customHeight="1">
      <c r="B88" s="208" t="s">
        <v>261</v>
      </c>
      <c r="C88" s="194" t="s">
        <v>172</v>
      </c>
      <c r="D88" s="210" t="s">
        <v>263</v>
      </c>
      <c r="E88" s="18">
        <f t="shared" si="21"/>
        <v>6219</v>
      </c>
      <c r="F88" s="115">
        <v>764</v>
      </c>
      <c r="G88" s="115">
        <v>119</v>
      </c>
      <c r="H88" s="115">
        <v>10</v>
      </c>
      <c r="I88" s="115">
        <v>1</v>
      </c>
      <c r="J88" s="206">
        <v>5325</v>
      </c>
      <c r="M88" s="208" t="s">
        <v>261</v>
      </c>
      <c r="N88" s="194" t="s">
        <v>172</v>
      </c>
      <c r="O88" s="210" t="s">
        <v>263</v>
      </c>
      <c r="P88" s="106">
        <f t="shared" si="22"/>
        <v>0.67352137203852036</v>
      </c>
      <c r="Q88" s="107">
        <f t="shared" si="23"/>
        <v>8.2741651107481842E-2</v>
      </c>
      <c r="R88" s="107">
        <f t="shared" si="23"/>
        <v>1.288777026412348E-2</v>
      </c>
      <c r="S88" s="107">
        <f t="shared" si="20"/>
        <v>1.0830059045481917E-3</v>
      </c>
      <c r="T88" s="107">
        <f t="shared" si="20"/>
        <v>1.0830059045481916E-4</v>
      </c>
      <c r="U88" s="108">
        <f t="shared" si="20"/>
        <v>0.57670064417191202</v>
      </c>
      <c r="Y88" s="187"/>
      <c r="Z88" s="191"/>
      <c r="AA88" s="187"/>
      <c r="AB88" s="187"/>
      <c r="AC88" s="187"/>
      <c r="AD88" s="187"/>
      <c r="AE88" s="187"/>
      <c r="AF88" s="191"/>
      <c r="AG88" s="191"/>
    </row>
    <row r="89" spans="2:33" ht="15.75" customHeight="1">
      <c r="B89" s="208" t="s">
        <v>261</v>
      </c>
      <c r="C89" s="194" t="s">
        <v>174</v>
      </c>
      <c r="D89" s="210" t="s">
        <v>264</v>
      </c>
      <c r="E89" s="18">
        <f t="shared" si="21"/>
        <v>3413</v>
      </c>
      <c r="F89" s="115">
        <v>1523</v>
      </c>
      <c r="G89" s="115">
        <v>149</v>
      </c>
      <c r="H89" s="115">
        <v>12</v>
      </c>
      <c r="I89" s="115">
        <v>33</v>
      </c>
      <c r="J89" s="206">
        <v>1696</v>
      </c>
      <c r="M89" s="208" t="s">
        <v>261</v>
      </c>
      <c r="N89" s="194" t="s">
        <v>174</v>
      </c>
      <c r="O89" s="210" t="s">
        <v>264</v>
      </c>
      <c r="P89" s="106">
        <f t="shared" si="22"/>
        <v>0.36962991522229782</v>
      </c>
      <c r="Q89" s="107">
        <f t="shared" si="23"/>
        <v>0.16494179926268959</v>
      </c>
      <c r="R89" s="107">
        <f t="shared" si="23"/>
        <v>1.6136787977768054E-2</v>
      </c>
      <c r="S89" s="107">
        <f t="shared" si="20"/>
        <v>1.2996070854578298E-3</v>
      </c>
      <c r="T89" s="107">
        <f t="shared" si="20"/>
        <v>3.5739194850090326E-3</v>
      </c>
      <c r="U89" s="108">
        <f t="shared" si="20"/>
        <v>0.1836778014113733</v>
      </c>
      <c r="Y89" s="187"/>
      <c r="Z89" s="191"/>
      <c r="AA89" s="187"/>
      <c r="AB89" s="187"/>
      <c r="AC89" s="187"/>
      <c r="AD89" s="187"/>
      <c r="AE89" s="187"/>
      <c r="AF89" s="187"/>
      <c r="AG89" s="187"/>
    </row>
    <row r="90" spans="2:33" ht="15.75" customHeight="1">
      <c r="B90" s="208" t="s">
        <v>261</v>
      </c>
      <c r="C90" s="194" t="s">
        <v>176</v>
      </c>
      <c r="D90" s="210" t="s">
        <v>265</v>
      </c>
      <c r="E90" s="18">
        <f t="shared" si="21"/>
        <v>4395</v>
      </c>
      <c r="F90" s="115">
        <v>861</v>
      </c>
      <c r="G90" s="115">
        <v>129</v>
      </c>
      <c r="H90" s="115">
        <v>12</v>
      </c>
      <c r="I90" s="115">
        <v>5</v>
      </c>
      <c r="J90" s="206">
        <v>3388</v>
      </c>
      <c r="M90" s="208" t="s">
        <v>261</v>
      </c>
      <c r="N90" s="194" t="s">
        <v>176</v>
      </c>
      <c r="O90" s="210" t="s">
        <v>265</v>
      </c>
      <c r="P90" s="106">
        <f t="shared" si="22"/>
        <v>0.47598109504893016</v>
      </c>
      <c r="Q90" s="107">
        <f t="shared" si="23"/>
        <v>9.3246808381599294E-2</v>
      </c>
      <c r="R90" s="107">
        <f t="shared" si="23"/>
        <v>1.3970776168671671E-2</v>
      </c>
      <c r="S90" s="107">
        <f t="shared" si="20"/>
        <v>1.2996070854578298E-3</v>
      </c>
      <c r="T90" s="107">
        <f t="shared" si="20"/>
        <v>5.4150295227409586E-4</v>
      </c>
      <c r="U90" s="108">
        <f t="shared" si="20"/>
        <v>0.36692240046092728</v>
      </c>
      <c r="Y90" s="187"/>
      <c r="Z90" s="191"/>
      <c r="AA90" s="187"/>
      <c r="AB90" s="187"/>
      <c r="AC90" s="187"/>
      <c r="AD90" s="187"/>
      <c r="AE90" s="187"/>
      <c r="AF90" s="191"/>
      <c r="AG90" s="191"/>
    </row>
    <row r="91" spans="2:33" ht="15.75" customHeight="1">
      <c r="B91" s="208" t="s">
        <v>261</v>
      </c>
      <c r="C91" s="194" t="s">
        <v>178</v>
      </c>
      <c r="D91" s="210" t="s">
        <v>266</v>
      </c>
      <c r="E91" s="18">
        <f t="shared" si="21"/>
        <v>4054</v>
      </c>
      <c r="F91" s="115">
        <v>628</v>
      </c>
      <c r="G91" s="115">
        <v>443</v>
      </c>
      <c r="H91" s="115">
        <v>6</v>
      </c>
      <c r="I91" s="115">
        <v>12</v>
      </c>
      <c r="J91" s="206">
        <v>2965</v>
      </c>
      <c r="M91" s="208" t="s">
        <v>261</v>
      </c>
      <c r="N91" s="194" t="s">
        <v>178</v>
      </c>
      <c r="O91" s="210" t="s">
        <v>266</v>
      </c>
      <c r="P91" s="106">
        <f t="shared" si="22"/>
        <v>0.43905059370383687</v>
      </c>
      <c r="Q91" s="107">
        <f t="shared" si="23"/>
        <v>6.8012770805626427E-2</v>
      </c>
      <c r="R91" s="107">
        <f t="shared" si="23"/>
        <v>4.7977161571484891E-2</v>
      </c>
      <c r="S91" s="107">
        <f t="shared" si="20"/>
        <v>6.4980354272891488E-4</v>
      </c>
      <c r="T91" s="107">
        <f t="shared" si="20"/>
        <v>1.2996070854578298E-3</v>
      </c>
      <c r="U91" s="108">
        <f t="shared" si="20"/>
        <v>0.3211112506985388</v>
      </c>
      <c r="Y91" s="187"/>
      <c r="Z91" s="191"/>
      <c r="AA91" s="187"/>
      <c r="AB91" s="187"/>
      <c r="AC91" s="187"/>
      <c r="AD91" s="187"/>
      <c r="AE91" s="187"/>
      <c r="AF91" s="191"/>
      <c r="AG91" s="191"/>
    </row>
    <row r="92" spans="2:33" ht="15.75" customHeight="1">
      <c r="B92" s="208" t="s">
        <v>261</v>
      </c>
      <c r="C92" s="194" t="s">
        <v>180</v>
      </c>
      <c r="D92" s="210" t="s">
        <v>267</v>
      </c>
      <c r="E92" s="18">
        <f t="shared" si="21"/>
        <v>3667</v>
      </c>
      <c r="F92" s="115">
        <v>1070</v>
      </c>
      <c r="G92" s="115">
        <v>272</v>
      </c>
      <c r="H92" s="115">
        <v>52</v>
      </c>
      <c r="I92" s="115">
        <v>8</v>
      </c>
      <c r="J92" s="206">
        <v>2265</v>
      </c>
      <c r="M92" s="208" t="s">
        <v>261</v>
      </c>
      <c r="N92" s="194" t="s">
        <v>180</v>
      </c>
      <c r="O92" s="210" t="s">
        <v>267</v>
      </c>
      <c r="P92" s="106">
        <f t="shared" si="22"/>
        <v>0.39713826519782192</v>
      </c>
      <c r="Q92" s="107">
        <f t="shared" si="23"/>
        <v>0.11588163178665652</v>
      </c>
      <c r="R92" s="107">
        <f t="shared" si="23"/>
        <v>2.945776060371081E-2</v>
      </c>
      <c r="S92" s="107">
        <f t="shared" si="20"/>
        <v>5.6316307036505964E-3</v>
      </c>
      <c r="T92" s="107">
        <f t="shared" si="20"/>
        <v>8.6640472363855325E-4</v>
      </c>
      <c r="U92" s="108">
        <f t="shared" si="20"/>
        <v>0.24530083738016542</v>
      </c>
      <c r="Y92" s="187"/>
      <c r="Z92" s="191"/>
      <c r="AA92" s="187"/>
      <c r="AB92" s="187"/>
      <c r="AC92" s="187"/>
      <c r="AD92" s="187"/>
      <c r="AE92" s="187"/>
      <c r="AF92" s="191"/>
      <c r="AG92" s="191"/>
    </row>
    <row r="93" spans="2:33" ht="15.75" customHeight="1">
      <c r="B93" s="208" t="s">
        <v>261</v>
      </c>
      <c r="C93" s="194" t="s">
        <v>182</v>
      </c>
      <c r="D93" s="210" t="s">
        <v>268</v>
      </c>
      <c r="E93" s="18">
        <f t="shared" si="21"/>
        <v>4284</v>
      </c>
      <c r="F93" s="115">
        <v>1465</v>
      </c>
      <c r="G93" s="115">
        <v>432</v>
      </c>
      <c r="H93" s="115">
        <v>42</v>
      </c>
      <c r="I93" s="115">
        <v>41</v>
      </c>
      <c r="J93" s="206">
        <v>2304</v>
      </c>
      <c r="M93" s="208" t="s">
        <v>261</v>
      </c>
      <c r="N93" s="194" t="s">
        <v>182</v>
      </c>
      <c r="O93" s="210" t="s">
        <v>268</v>
      </c>
      <c r="P93" s="106">
        <f t="shared" si="22"/>
        <v>0.46395972950844527</v>
      </c>
      <c r="Q93" s="107">
        <f t="shared" si="23"/>
        <v>0.15866036501631006</v>
      </c>
      <c r="R93" s="107">
        <f t="shared" si="23"/>
        <v>4.6785855076481878E-2</v>
      </c>
      <c r="S93" s="107">
        <f t="shared" si="20"/>
        <v>4.5486247991024052E-3</v>
      </c>
      <c r="T93" s="107">
        <f t="shared" si="20"/>
        <v>4.4403242086475852E-3</v>
      </c>
      <c r="U93" s="108">
        <f t="shared" si="20"/>
        <v>0.24952456040790333</v>
      </c>
      <c r="Y93" s="187"/>
      <c r="Z93" s="191"/>
      <c r="AA93" s="187"/>
      <c r="AB93" s="187"/>
      <c r="AC93" s="187"/>
      <c r="AD93" s="187"/>
      <c r="AE93" s="187"/>
      <c r="AF93" s="191"/>
      <c r="AG93" s="187"/>
    </row>
    <row r="94" spans="2:33" ht="15.75" customHeight="1">
      <c r="B94" s="208" t="s">
        <v>261</v>
      </c>
      <c r="C94" s="194" t="s">
        <v>184</v>
      </c>
      <c r="D94" s="210" t="s">
        <v>269</v>
      </c>
      <c r="E94" s="18">
        <f t="shared" si="21"/>
        <v>21544</v>
      </c>
      <c r="F94" s="115">
        <v>6881</v>
      </c>
      <c r="G94" s="115">
        <v>6492</v>
      </c>
      <c r="H94" s="115">
        <v>234</v>
      </c>
      <c r="I94" s="115">
        <v>266</v>
      </c>
      <c r="J94" s="206">
        <v>7671</v>
      </c>
      <c r="M94" s="208" t="s">
        <v>261</v>
      </c>
      <c r="N94" s="194" t="s">
        <v>184</v>
      </c>
      <c r="O94" s="210" t="s">
        <v>269</v>
      </c>
      <c r="P94" s="106">
        <f t="shared" si="22"/>
        <v>2.333227920758624</v>
      </c>
      <c r="Q94" s="107">
        <f t="shared" si="23"/>
        <v>0.74521636291961058</v>
      </c>
      <c r="R94" s="107">
        <f t="shared" si="23"/>
        <v>0.70308743323268597</v>
      </c>
      <c r="S94" s="107">
        <f t="shared" si="20"/>
        <v>2.5342338166427687E-2</v>
      </c>
      <c r="T94" s="107">
        <f t="shared" si="20"/>
        <v>2.8807957060981895E-2</v>
      </c>
      <c r="U94" s="108">
        <f t="shared" si="20"/>
        <v>0.83077382937891775</v>
      </c>
      <c r="Y94" s="187"/>
      <c r="Z94" s="191"/>
      <c r="AA94" s="187"/>
      <c r="AB94" s="187"/>
      <c r="AC94" s="187"/>
      <c r="AD94" s="187"/>
      <c r="AE94" s="187"/>
      <c r="AF94" s="191"/>
      <c r="AG94" s="191"/>
    </row>
    <row r="95" spans="2:33" ht="15.75" customHeight="1">
      <c r="B95" s="212" t="s">
        <v>261</v>
      </c>
      <c r="C95" s="213" t="s">
        <v>187</v>
      </c>
      <c r="D95" s="214" t="s">
        <v>270</v>
      </c>
      <c r="E95" s="71">
        <f t="shared" si="21"/>
        <v>11501</v>
      </c>
      <c r="F95" s="215">
        <v>3665</v>
      </c>
      <c r="G95" s="215">
        <v>2636</v>
      </c>
      <c r="H95" s="215">
        <v>255</v>
      </c>
      <c r="I95" s="215">
        <v>68</v>
      </c>
      <c r="J95" s="216">
        <v>4877</v>
      </c>
      <c r="M95" s="212" t="s">
        <v>261</v>
      </c>
      <c r="N95" s="213" t="s">
        <v>187</v>
      </c>
      <c r="O95" s="214" t="s">
        <v>270</v>
      </c>
      <c r="P95" s="162">
        <f>SUM(Q95:U95)</f>
        <v>1.2455650908208751</v>
      </c>
      <c r="Q95" s="160">
        <f>F95/$E$9*100</f>
        <v>0.3969216640169122</v>
      </c>
      <c r="R95" s="160">
        <f t="shared" si="23"/>
        <v>0.28548035643890329</v>
      </c>
      <c r="S95" s="160">
        <f t="shared" si="20"/>
        <v>2.7616650565978885E-2</v>
      </c>
      <c r="T95" s="160">
        <f t="shared" si="20"/>
        <v>7.3644401509277025E-3</v>
      </c>
      <c r="U95" s="161">
        <f>J95/$E$9*100</f>
        <v>0.52818197964815305</v>
      </c>
    </row>
    <row r="96" spans="2:33" ht="6.75" customHeight="1"/>
    <row r="97" spans="2:13" ht="15.75" customHeight="1">
      <c r="B97" s="155" t="s">
        <v>292</v>
      </c>
      <c r="M97" s="155" t="s">
        <v>154</v>
      </c>
    </row>
    <row r="98" spans="2:13" ht="15.75" customHeight="1">
      <c r="B98" s="243" t="s">
        <v>291</v>
      </c>
      <c r="M98" s="243" t="s">
        <v>291</v>
      </c>
    </row>
    <row r="99" spans="2:13" ht="15.75" customHeight="1"/>
  </sheetData>
  <mergeCells count="4">
    <mergeCell ref="E5:J5"/>
    <mergeCell ref="P5:U5"/>
    <mergeCell ref="G7:H7"/>
    <mergeCell ref="R7:S7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45" orientation="portrait" useFirstPageNumber="1" r:id="rId1"/>
  <headerFooter>
    <oddFooter>&amp;CIV-1-&amp;P</oddFooter>
  </headerFooter>
  <rowBreaks count="1" manualBreakCount="1">
    <brk id="53" max="16383" man="1"/>
  </rowBreaks>
  <colBreaks count="1" manualBreakCount="1">
    <brk id="11" max="1048575" man="1"/>
  </colBreaks>
  <ignoredErrors>
    <ignoredError sqref="B19:C95 M19:N95" numberStoredAsText="1"/>
    <ignoredError sqref="P9:U95" evalError="1"/>
    <ignoredError sqref="F11:I17 J11:J17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97"/>
  <sheetViews>
    <sheetView showGridLines="0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5" width="9.6640625" style="6" customWidth="1"/>
    <col min="6" max="12" width="9.46484375" style="6" customWidth="1"/>
    <col min="13" max="16" width="2.6640625" style="6" customWidth="1"/>
    <col min="17" max="17" width="21.6640625" style="6" customWidth="1"/>
    <col min="18" max="18" width="9.6640625" style="6" customWidth="1"/>
    <col min="19" max="25" width="9.46484375" style="6" customWidth="1"/>
    <col min="26" max="27" width="2.6640625" style="7" customWidth="1"/>
    <col min="28" max="38" width="9.1328125" style="9"/>
    <col min="39" max="16384" width="9.1328125" style="7"/>
  </cols>
  <sheetData>
    <row r="1" spans="2:38">
      <c r="E1" s="13"/>
      <c r="H1" s="17"/>
      <c r="L1" s="17"/>
      <c r="U1" s="17"/>
      <c r="Y1" s="17"/>
    </row>
    <row r="2" spans="2:38" ht="18" customHeight="1">
      <c r="D2" s="16" t="s">
        <v>339</v>
      </c>
      <c r="E2" s="16"/>
      <c r="F2" s="16"/>
      <c r="G2" s="16"/>
      <c r="H2" s="16"/>
      <c r="I2" s="16"/>
      <c r="J2" s="16"/>
      <c r="K2" s="16"/>
      <c r="L2" s="16"/>
      <c r="M2" s="15"/>
      <c r="N2" s="15"/>
      <c r="O2" s="15"/>
      <c r="P2" s="15"/>
      <c r="Q2" s="16" t="s">
        <v>340</v>
      </c>
      <c r="R2" s="16"/>
      <c r="S2" s="16"/>
      <c r="T2" s="16"/>
      <c r="U2" s="16"/>
      <c r="V2" s="16"/>
      <c r="W2" s="16"/>
      <c r="X2" s="16"/>
      <c r="Y2" s="16"/>
    </row>
    <row r="3" spans="2:38" ht="18" customHeight="1">
      <c r="D3" s="16" t="s">
        <v>27</v>
      </c>
      <c r="E3" s="16"/>
      <c r="F3" s="16"/>
      <c r="G3" s="16"/>
      <c r="H3" s="16"/>
      <c r="I3" s="16"/>
      <c r="J3" s="16"/>
      <c r="K3" s="16"/>
      <c r="L3" s="16"/>
      <c r="M3" s="15"/>
      <c r="N3" s="15"/>
      <c r="O3" s="15"/>
      <c r="P3" s="15"/>
      <c r="Q3" s="16" t="s">
        <v>27</v>
      </c>
      <c r="R3" s="16"/>
      <c r="S3" s="16"/>
      <c r="T3" s="16"/>
      <c r="U3" s="16"/>
      <c r="V3" s="16"/>
      <c r="W3" s="16"/>
      <c r="X3" s="16"/>
      <c r="Y3" s="16"/>
    </row>
    <row r="4" spans="2:38">
      <c r="D4" s="16"/>
      <c r="E4" s="16"/>
      <c r="F4" s="16"/>
      <c r="G4" s="16"/>
      <c r="H4" s="17"/>
      <c r="I4" s="16"/>
      <c r="J4" s="16"/>
      <c r="K4" s="16"/>
      <c r="L4" s="17"/>
      <c r="M4" s="15"/>
      <c r="N4" s="15"/>
      <c r="O4" s="15"/>
      <c r="P4" s="15"/>
      <c r="Q4" s="16"/>
      <c r="R4" s="16"/>
      <c r="S4" s="16"/>
      <c r="T4" s="16"/>
      <c r="U4" s="17"/>
      <c r="V4" s="16"/>
      <c r="W4" s="16"/>
      <c r="X4" s="16"/>
      <c r="Y4" s="17"/>
    </row>
    <row r="5" spans="2:38" ht="18" customHeight="1">
      <c r="B5" s="218" t="s">
        <v>271</v>
      </c>
      <c r="C5" s="219"/>
      <c r="D5" s="220"/>
      <c r="E5" s="53"/>
      <c r="F5" s="50"/>
      <c r="G5" s="50"/>
      <c r="H5" s="29" t="s">
        <v>17</v>
      </c>
      <c r="I5" s="29"/>
      <c r="J5" s="50"/>
      <c r="K5" s="50"/>
      <c r="L5" s="54"/>
      <c r="O5" s="218" t="s">
        <v>271</v>
      </c>
      <c r="P5" s="219"/>
      <c r="Q5" s="220"/>
      <c r="R5" s="53"/>
      <c r="S5" s="50"/>
      <c r="T5" s="50"/>
      <c r="U5" s="29" t="s">
        <v>17</v>
      </c>
      <c r="V5" s="29"/>
      <c r="W5" s="50"/>
      <c r="X5" s="50"/>
      <c r="Y5" s="54"/>
    </row>
    <row r="6" spans="2:38" ht="53.25" customHeight="1">
      <c r="B6" s="221"/>
      <c r="C6" s="222" t="s">
        <v>272</v>
      </c>
      <c r="D6" s="223"/>
      <c r="E6" s="33" t="s">
        <v>4</v>
      </c>
      <c r="F6" s="34" t="s">
        <v>78</v>
      </c>
      <c r="G6" s="51" t="s">
        <v>49</v>
      </c>
      <c r="H6" s="40" t="s">
        <v>79</v>
      </c>
      <c r="I6" s="65" t="s">
        <v>80</v>
      </c>
      <c r="J6" s="35" t="s">
        <v>81</v>
      </c>
      <c r="K6" s="39" t="s">
        <v>82</v>
      </c>
      <c r="L6" s="36" t="s">
        <v>147</v>
      </c>
      <c r="O6" s="221"/>
      <c r="P6" s="222" t="s">
        <v>272</v>
      </c>
      <c r="Q6" s="223"/>
      <c r="R6" s="33" t="s">
        <v>4</v>
      </c>
      <c r="S6" s="34" t="s">
        <v>78</v>
      </c>
      <c r="T6" s="51" t="s">
        <v>49</v>
      </c>
      <c r="U6" s="40" t="s">
        <v>79</v>
      </c>
      <c r="V6" s="65" t="s">
        <v>80</v>
      </c>
      <c r="W6" s="35" t="s">
        <v>81</v>
      </c>
      <c r="X6" s="39" t="s">
        <v>82</v>
      </c>
      <c r="Y6" s="36" t="s">
        <v>148</v>
      </c>
    </row>
    <row r="7" spans="2:38" ht="18" customHeight="1">
      <c r="B7" s="217"/>
      <c r="C7" s="224"/>
      <c r="D7" s="225" t="s">
        <v>273</v>
      </c>
      <c r="E7" s="66"/>
      <c r="F7" s="67"/>
      <c r="G7" s="67"/>
      <c r="H7" s="319" t="s">
        <v>0</v>
      </c>
      <c r="I7" s="319"/>
      <c r="J7" s="67"/>
      <c r="K7" s="67"/>
      <c r="L7" s="68"/>
      <c r="O7" s="217"/>
      <c r="P7" s="224"/>
      <c r="Q7" s="225" t="s">
        <v>273</v>
      </c>
      <c r="R7" s="66"/>
      <c r="S7" s="67"/>
      <c r="T7" s="67"/>
      <c r="U7" s="319" t="s">
        <v>31</v>
      </c>
      <c r="V7" s="319"/>
      <c r="W7" s="67"/>
      <c r="X7" s="67"/>
      <c r="Y7" s="68"/>
    </row>
    <row r="8" spans="2:38" ht="7.5" customHeight="1">
      <c r="B8" s="198"/>
      <c r="C8" s="199"/>
      <c r="D8" s="200"/>
      <c r="E8" s="12"/>
      <c r="F8" s="1"/>
      <c r="G8" s="2"/>
      <c r="H8" s="2"/>
      <c r="I8" s="1"/>
      <c r="J8" s="1"/>
      <c r="K8" s="2"/>
      <c r="L8" s="3"/>
      <c r="M8" s="2"/>
      <c r="N8" s="2"/>
      <c r="O8" s="198"/>
      <c r="P8" s="199"/>
      <c r="Q8" s="200"/>
      <c r="R8" s="101"/>
      <c r="S8" s="102"/>
      <c r="T8" s="103"/>
      <c r="U8" s="103"/>
      <c r="V8" s="102"/>
      <c r="W8" s="102"/>
      <c r="X8" s="103"/>
      <c r="Y8" s="104"/>
    </row>
    <row r="9" spans="2:38" ht="15.75" customHeight="1">
      <c r="B9" s="204"/>
      <c r="C9" s="26"/>
      <c r="D9" s="205" t="s">
        <v>162</v>
      </c>
      <c r="E9" s="244">
        <f t="shared" ref="E9:L9" si="0">SUM(E19:E95)</f>
        <v>923356</v>
      </c>
      <c r="F9" s="115">
        <f t="shared" si="0"/>
        <v>34101</v>
      </c>
      <c r="G9" s="115">
        <f t="shared" si="0"/>
        <v>386323</v>
      </c>
      <c r="H9" s="115">
        <f t="shared" si="0"/>
        <v>323621</v>
      </c>
      <c r="I9" s="115">
        <f t="shared" si="0"/>
        <v>67441</v>
      </c>
      <c r="J9" s="115">
        <f t="shared" si="0"/>
        <v>20809</v>
      </c>
      <c r="K9" s="115">
        <f t="shared" si="0"/>
        <v>58344</v>
      </c>
      <c r="L9" s="206">
        <f t="shared" si="0"/>
        <v>32717</v>
      </c>
      <c r="M9" s="4"/>
      <c r="N9" s="4"/>
      <c r="O9" s="204"/>
      <c r="P9" s="26"/>
      <c r="Q9" s="205" t="s">
        <v>162</v>
      </c>
      <c r="R9" s="92">
        <f>SUM(S9:Y9)</f>
        <v>100</v>
      </c>
      <c r="S9" s="90">
        <f t="shared" ref="S9:Y9" si="1">SUM(S19:S95)</f>
        <v>3.6931584350997873</v>
      </c>
      <c r="T9" s="90">
        <f t="shared" si="1"/>
        <v>41.839009006277102</v>
      </c>
      <c r="U9" s="90">
        <f t="shared" si="1"/>
        <v>35.048345383579033</v>
      </c>
      <c r="V9" s="90">
        <f t="shared" si="1"/>
        <v>7.3039001208634584</v>
      </c>
      <c r="W9" s="90">
        <f t="shared" si="1"/>
        <v>2.2536269867743304</v>
      </c>
      <c r="X9" s="90">
        <f t="shared" si="1"/>
        <v>6.3186896494959726</v>
      </c>
      <c r="Y9" s="91">
        <f t="shared" si="1"/>
        <v>3.5432704179103198</v>
      </c>
      <c r="AA9" s="9"/>
      <c r="AJ9" s="7"/>
      <c r="AK9" s="7"/>
      <c r="AL9" s="7"/>
    </row>
    <row r="10" spans="2:38" ht="6.75" customHeight="1">
      <c r="B10" s="204"/>
      <c r="C10" s="26"/>
      <c r="D10" s="205"/>
      <c r="E10" s="18"/>
      <c r="F10" s="115"/>
      <c r="G10" s="115"/>
      <c r="H10" s="115"/>
      <c r="I10" s="8"/>
      <c r="J10" s="115"/>
      <c r="K10" s="115"/>
      <c r="L10" s="206"/>
      <c r="M10" s="4"/>
      <c r="N10" s="4"/>
      <c r="O10" s="204"/>
      <c r="P10" s="26"/>
      <c r="Q10" s="205"/>
      <c r="R10" s="92"/>
      <c r="S10" s="90"/>
      <c r="T10" s="90"/>
      <c r="U10" s="90"/>
      <c r="V10" s="90"/>
      <c r="W10" s="90"/>
      <c r="X10" s="90"/>
      <c r="Y10" s="100"/>
      <c r="AA10" s="122"/>
      <c r="AB10" s="178"/>
      <c r="AC10" s="178"/>
      <c r="AD10" s="178"/>
      <c r="AE10" s="178"/>
      <c r="AF10" s="178"/>
      <c r="AG10" s="178"/>
      <c r="AH10" s="178"/>
      <c r="AI10" s="178"/>
      <c r="AJ10" s="7"/>
      <c r="AK10" s="7"/>
      <c r="AL10" s="7"/>
    </row>
    <row r="11" spans="2:38" ht="15.75" customHeight="1">
      <c r="B11" s="204"/>
      <c r="C11" s="26"/>
      <c r="D11" s="205" t="s">
        <v>163</v>
      </c>
      <c r="E11" s="18">
        <f t="shared" ref="E11:L11" si="2">SUM(E19:E32)</f>
        <v>168518</v>
      </c>
      <c r="F11" s="13">
        <f t="shared" si="2"/>
        <v>7271</v>
      </c>
      <c r="G11" s="13">
        <f t="shared" si="2"/>
        <v>72361</v>
      </c>
      <c r="H11" s="13">
        <f t="shared" si="2"/>
        <v>59245</v>
      </c>
      <c r="I11" s="13">
        <f t="shared" si="2"/>
        <v>10628</v>
      </c>
      <c r="J11" s="13">
        <f t="shared" si="2"/>
        <v>3594</v>
      </c>
      <c r="K11" s="13">
        <f t="shared" si="2"/>
        <v>10176</v>
      </c>
      <c r="L11" s="14">
        <f t="shared" si="2"/>
        <v>5243</v>
      </c>
      <c r="M11" s="13"/>
      <c r="N11" s="13"/>
      <c r="O11" s="204"/>
      <c r="P11" s="26"/>
      <c r="Q11" s="205" t="s">
        <v>163</v>
      </c>
      <c r="R11" s="92">
        <f>SUM(S11:Y11)</f>
        <v>18.250598902265221</v>
      </c>
      <c r="S11" s="90">
        <f>F11/$E$9*100</f>
        <v>0.78745359319699004</v>
      </c>
      <c r="T11" s="90">
        <f t="shared" ref="T11:Y17" si="3">G11/$E$9*100</f>
        <v>7.8367390259011698</v>
      </c>
      <c r="U11" s="90">
        <f t="shared" si="3"/>
        <v>6.4162684814957611</v>
      </c>
      <c r="V11" s="90">
        <f t="shared" si="3"/>
        <v>1.1510186753538181</v>
      </c>
      <c r="W11" s="90">
        <f t="shared" si="3"/>
        <v>0.38923232209462005</v>
      </c>
      <c r="X11" s="90">
        <f t="shared" si="3"/>
        <v>1.1020668084682397</v>
      </c>
      <c r="Y11" s="91">
        <f>L11/$E$9*100</f>
        <v>0.56781999575461684</v>
      </c>
      <c r="AA11" s="123"/>
      <c r="AB11" s="179"/>
      <c r="AC11" s="179"/>
      <c r="AD11" s="179"/>
      <c r="AE11" s="179"/>
      <c r="AF11" s="179"/>
      <c r="AG11" s="179"/>
      <c r="AH11" s="179"/>
      <c r="AI11" s="179"/>
      <c r="AJ11" s="7"/>
      <c r="AK11" s="7"/>
      <c r="AL11" s="7"/>
    </row>
    <row r="12" spans="2:38" ht="15.75" customHeight="1">
      <c r="B12" s="204"/>
      <c r="C12" s="26"/>
      <c r="D12" s="205" t="s">
        <v>164</v>
      </c>
      <c r="E12" s="18">
        <f t="shared" ref="E12:L12" si="4">SUM(E33:E40)</f>
        <v>117670</v>
      </c>
      <c r="F12" s="13">
        <f t="shared" si="4"/>
        <v>5695</v>
      </c>
      <c r="G12" s="13">
        <f t="shared" si="4"/>
        <v>42840</v>
      </c>
      <c r="H12" s="13">
        <f t="shared" si="4"/>
        <v>39650</v>
      </c>
      <c r="I12" s="13">
        <f t="shared" si="4"/>
        <v>16659</v>
      </c>
      <c r="J12" s="13">
        <f t="shared" si="4"/>
        <v>2696</v>
      </c>
      <c r="K12" s="13">
        <f t="shared" si="4"/>
        <v>6485</v>
      </c>
      <c r="L12" s="14">
        <f t="shared" si="4"/>
        <v>3645</v>
      </c>
      <c r="M12" s="13"/>
      <c r="N12" s="13"/>
      <c r="O12" s="204"/>
      <c r="P12" s="26"/>
      <c r="Q12" s="205" t="s">
        <v>164</v>
      </c>
      <c r="R12" s="92">
        <f t="shared" ref="R12:R17" si="5">SUM(S12:Y12)</f>
        <v>12.743730478818572</v>
      </c>
      <c r="S12" s="90">
        <f t="shared" ref="S12:S16" si="6">F12/$E$9*100</f>
        <v>0.61677186264019512</v>
      </c>
      <c r="T12" s="90">
        <f t="shared" si="3"/>
        <v>4.6395972950844531</v>
      </c>
      <c r="U12" s="90">
        <f t="shared" si="3"/>
        <v>4.2941184115335798</v>
      </c>
      <c r="V12" s="90">
        <f t="shared" si="3"/>
        <v>1.8041795363868323</v>
      </c>
      <c r="W12" s="90">
        <f t="shared" si="3"/>
        <v>0.29197839186619245</v>
      </c>
      <c r="X12" s="90">
        <f t="shared" si="3"/>
        <v>0.70232932909950219</v>
      </c>
      <c r="Y12" s="91">
        <f t="shared" si="3"/>
        <v>0.39475565220781583</v>
      </c>
      <c r="AA12" s="123"/>
      <c r="AB12" s="179"/>
      <c r="AC12" s="179"/>
      <c r="AD12" s="179"/>
      <c r="AE12" s="179"/>
      <c r="AF12" s="179"/>
      <c r="AG12" s="179"/>
      <c r="AH12" s="179"/>
      <c r="AI12" s="179"/>
      <c r="AJ12" s="7"/>
      <c r="AK12" s="7"/>
      <c r="AL12" s="7"/>
    </row>
    <row r="13" spans="2:38" ht="15.75" customHeight="1">
      <c r="B13" s="204"/>
      <c r="C13" s="26"/>
      <c r="D13" s="205" t="s">
        <v>165</v>
      </c>
      <c r="E13" s="18">
        <f t="shared" ref="E13:L13" si="7">SUM(E41:E53)</f>
        <v>282920</v>
      </c>
      <c r="F13" s="13">
        <f t="shared" si="7"/>
        <v>9066</v>
      </c>
      <c r="G13" s="13">
        <f t="shared" si="7"/>
        <v>105903</v>
      </c>
      <c r="H13" s="13">
        <f t="shared" si="7"/>
        <v>114209</v>
      </c>
      <c r="I13" s="13">
        <f t="shared" si="7"/>
        <v>16108</v>
      </c>
      <c r="J13" s="13">
        <f t="shared" si="7"/>
        <v>9352</v>
      </c>
      <c r="K13" s="13">
        <f t="shared" si="7"/>
        <v>16654</v>
      </c>
      <c r="L13" s="14">
        <f t="shared" si="7"/>
        <v>11628</v>
      </c>
      <c r="M13" s="13"/>
      <c r="N13" s="13"/>
      <c r="O13" s="204"/>
      <c r="P13" s="26"/>
      <c r="Q13" s="205" t="s">
        <v>165</v>
      </c>
      <c r="R13" s="92">
        <f t="shared" si="5"/>
        <v>30.640403051477438</v>
      </c>
      <c r="S13" s="90">
        <f t="shared" si="6"/>
        <v>0.98185315306339049</v>
      </c>
      <c r="T13" s="90">
        <f t="shared" si="3"/>
        <v>11.469357430936714</v>
      </c>
      <c r="U13" s="90">
        <f t="shared" si="3"/>
        <v>12.368902135254443</v>
      </c>
      <c r="V13" s="90">
        <f t="shared" si="3"/>
        <v>1.7445059110462271</v>
      </c>
      <c r="W13" s="90">
        <f t="shared" si="3"/>
        <v>1.0128271219334688</v>
      </c>
      <c r="X13" s="90">
        <f t="shared" si="3"/>
        <v>1.8036380334345583</v>
      </c>
      <c r="Y13" s="91">
        <f t="shared" si="3"/>
        <v>1.2593192658086372</v>
      </c>
      <c r="AA13" s="123"/>
      <c r="AB13" s="179"/>
      <c r="AC13" s="179"/>
      <c r="AD13" s="179"/>
      <c r="AE13" s="179"/>
      <c r="AF13" s="179"/>
      <c r="AG13" s="179"/>
      <c r="AH13" s="179"/>
      <c r="AI13" s="179"/>
      <c r="AJ13" s="7"/>
      <c r="AK13" s="7"/>
      <c r="AL13" s="7"/>
    </row>
    <row r="14" spans="2:38" ht="15.75" customHeight="1">
      <c r="B14" s="204"/>
      <c r="C14" s="26"/>
      <c r="D14" s="205" t="s">
        <v>166</v>
      </c>
      <c r="E14" s="18">
        <f t="shared" ref="E14:L14" si="8">SUM(E54:E64)</f>
        <v>100684</v>
      </c>
      <c r="F14" s="13">
        <f t="shared" si="8"/>
        <v>600</v>
      </c>
      <c r="G14" s="13">
        <f t="shared" si="8"/>
        <v>52300</v>
      </c>
      <c r="H14" s="13">
        <f t="shared" si="8"/>
        <v>26631</v>
      </c>
      <c r="I14" s="13">
        <f t="shared" si="8"/>
        <v>5053</v>
      </c>
      <c r="J14" s="13">
        <f t="shared" si="8"/>
        <v>3247</v>
      </c>
      <c r="K14" s="13">
        <f t="shared" si="8"/>
        <v>7639</v>
      </c>
      <c r="L14" s="14">
        <f t="shared" si="8"/>
        <v>5214</v>
      </c>
      <c r="M14" s="13"/>
      <c r="N14" s="13"/>
      <c r="O14" s="204"/>
      <c r="P14" s="26"/>
      <c r="Q14" s="205" t="s">
        <v>166</v>
      </c>
      <c r="R14" s="92">
        <f t="shared" si="5"/>
        <v>10.90413664935301</v>
      </c>
      <c r="S14" s="90">
        <f t="shared" si="6"/>
        <v>6.4980354272891505E-2</v>
      </c>
      <c r="T14" s="90">
        <f t="shared" si="3"/>
        <v>5.664120880787042</v>
      </c>
      <c r="U14" s="90">
        <f t="shared" si="3"/>
        <v>2.884153024402289</v>
      </c>
      <c r="V14" s="90">
        <f t="shared" si="3"/>
        <v>0.54724288356820117</v>
      </c>
      <c r="W14" s="90">
        <f t="shared" si="3"/>
        <v>0.35165201720679784</v>
      </c>
      <c r="X14" s="90">
        <f t="shared" si="3"/>
        <v>0.82730821048436343</v>
      </c>
      <c r="Y14" s="91">
        <f t="shared" si="3"/>
        <v>0.56467927863142708</v>
      </c>
      <c r="AA14" s="123"/>
      <c r="AB14" s="179"/>
      <c r="AC14" s="179"/>
      <c r="AD14" s="179"/>
      <c r="AE14" s="179"/>
      <c r="AF14" s="179"/>
      <c r="AG14" s="179"/>
      <c r="AH14" s="179"/>
      <c r="AI14" s="179"/>
      <c r="AJ14" s="7"/>
      <c r="AK14" s="7"/>
      <c r="AL14" s="7"/>
    </row>
    <row r="15" spans="2:38" ht="15.75" customHeight="1">
      <c r="B15" s="204"/>
      <c r="C15" s="26"/>
      <c r="D15" s="205" t="s">
        <v>167</v>
      </c>
      <c r="E15" s="18">
        <f t="shared" ref="E15:L15" si="9">SUM(E65:E76)</f>
        <v>147789</v>
      </c>
      <c r="F15" s="13">
        <f t="shared" si="9"/>
        <v>9376</v>
      </c>
      <c r="G15" s="13">
        <f t="shared" si="9"/>
        <v>66834</v>
      </c>
      <c r="H15" s="13">
        <f t="shared" si="9"/>
        <v>48242</v>
      </c>
      <c r="I15" s="13">
        <f t="shared" si="9"/>
        <v>9263</v>
      </c>
      <c r="J15" s="13">
        <f t="shared" si="9"/>
        <v>1087</v>
      </c>
      <c r="K15" s="13">
        <f t="shared" si="9"/>
        <v>8968</v>
      </c>
      <c r="L15" s="14">
        <f t="shared" si="9"/>
        <v>4019</v>
      </c>
      <c r="M15" s="13"/>
      <c r="N15" s="13"/>
      <c r="O15" s="204"/>
      <c r="P15" s="26"/>
      <c r="Q15" s="205" t="s">
        <v>167</v>
      </c>
      <c r="R15" s="92">
        <f t="shared" si="5"/>
        <v>16.005635962727268</v>
      </c>
      <c r="S15" s="90">
        <f t="shared" si="6"/>
        <v>1.0154263361043845</v>
      </c>
      <c r="T15" s="90">
        <f t="shared" si="3"/>
        <v>7.238161662457383</v>
      </c>
      <c r="U15" s="90">
        <f t="shared" si="3"/>
        <v>5.2246370847213859</v>
      </c>
      <c r="V15" s="90">
        <f t="shared" si="3"/>
        <v>1.0031883693829897</v>
      </c>
      <c r="W15" s="90">
        <f t="shared" si="3"/>
        <v>0.11772274182438842</v>
      </c>
      <c r="X15" s="90">
        <f t="shared" si="3"/>
        <v>0.97123969519881825</v>
      </c>
      <c r="Y15" s="91">
        <f t="shared" si="3"/>
        <v>0.43526007303791825</v>
      </c>
      <c r="AA15" s="123"/>
      <c r="AB15" s="179"/>
      <c r="AC15" s="179"/>
      <c r="AD15" s="179"/>
      <c r="AE15" s="179"/>
      <c r="AF15" s="179"/>
      <c r="AG15" s="179"/>
      <c r="AH15" s="179"/>
      <c r="AI15" s="179"/>
      <c r="AJ15" s="7"/>
      <c r="AK15" s="7"/>
      <c r="AL15" s="7"/>
    </row>
    <row r="16" spans="2:38" ht="15.75" customHeight="1">
      <c r="B16" s="204"/>
      <c r="C16" s="26"/>
      <c r="D16" s="205" t="s">
        <v>168</v>
      </c>
      <c r="E16" s="18">
        <f t="shared" ref="E16:L16" si="10">SUM(E77:E86)</f>
        <v>42807</v>
      </c>
      <c r="F16" s="13">
        <f t="shared" si="10"/>
        <v>1238</v>
      </c>
      <c r="G16" s="13">
        <f t="shared" si="10"/>
        <v>21422</v>
      </c>
      <c r="H16" s="13">
        <f t="shared" si="10"/>
        <v>12707</v>
      </c>
      <c r="I16" s="13">
        <f t="shared" si="10"/>
        <v>2006</v>
      </c>
      <c r="J16" s="13">
        <f t="shared" si="10"/>
        <v>105</v>
      </c>
      <c r="K16" s="13">
        <f t="shared" si="10"/>
        <v>3633</v>
      </c>
      <c r="L16" s="14">
        <f t="shared" si="10"/>
        <v>1696</v>
      </c>
      <c r="M16" s="13"/>
      <c r="N16" s="13"/>
      <c r="O16" s="204"/>
      <c r="P16" s="26"/>
      <c r="Q16" s="205" t="s">
        <v>168</v>
      </c>
      <c r="R16" s="92">
        <f t="shared" si="5"/>
        <v>4.6360233755994438</v>
      </c>
      <c r="S16" s="90">
        <f t="shared" si="6"/>
        <v>0.13407613098306612</v>
      </c>
      <c r="T16" s="90">
        <f t="shared" si="3"/>
        <v>2.320015248723136</v>
      </c>
      <c r="U16" s="90">
        <f t="shared" si="3"/>
        <v>1.3761756029093872</v>
      </c>
      <c r="V16" s="90">
        <f t="shared" si="3"/>
        <v>0.21725098445236724</v>
      </c>
      <c r="W16" s="90">
        <f t="shared" si="3"/>
        <v>1.1371561997756012E-2</v>
      </c>
      <c r="X16" s="90">
        <f t="shared" si="3"/>
        <v>0.39345604512235804</v>
      </c>
      <c r="Y16" s="91">
        <f t="shared" si="3"/>
        <v>0.1836778014113733</v>
      </c>
      <c r="AA16" s="123"/>
      <c r="AB16" s="179"/>
      <c r="AC16" s="179"/>
      <c r="AD16" s="179"/>
      <c r="AE16" s="179"/>
      <c r="AF16" s="179"/>
      <c r="AG16" s="179"/>
      <c r="AH16" s="179"/>
      <c r="AI16" s="179"/>
      <c r="AJ16" s="7"/>
      <c r="AK16" s="7"/>
      <c r="AL16" s="7"/>
    </row>
    <row r="17" spans="2:40" ht="15.75" customHeight="1">
      <c r="B17" s="204"/>
      <c r="C17" s="26"/>
      <c r="D17" s="205" t="s">
        <v>348</v>
      </c>
      <c r="E17" s="18">
        <f t="shared" ref="E17:L17" si="11">SUM(E87:E95)</f>
        <v>62968</v>
      </c>
      <c r="F17" s="13">
        <f t="shared" si="11"/>
        <v>855</v>
      </c>
      <c r="G17" s="13">
        <f t="shared" si="11"/>
        <v>24663</v>
      </c>
      <c r="H17" s="13">
        <f t="shared" si="11"/>
        <v>22937</v>
      </c>
      <c r="I17" s="13">
        <f t="shared" si="11"/>
        <v>7724</v>
      </c>
      <c r="J17" s="13">
        <f t="shared" si="11"/>
        <v>728</v>
      </c>
      <c r="K17" s="13">
        <f t="shared" si="11"/>
        <v>4789</v>
      </c>
      <c r="L17" s="14">
        <f t="shared" si="11"/>
        <v>1272</v>
      </c>
      <c r="M17" s="13"/>
      <c r="N17" s="13"/>
      <c r="O17" s="204"/>
      <c r="P17" s="26"/>
      <c r="Q17" s="205" t="s">
        <v>348</v>
      </c>
      <c r="R17" s="92">
        <f t="shared" si="5"/>
        <v>6.8194715797590524</v>
      </c>
      <c r="S17" s="90">
        <f>F17/$E$9*100</f>
        <v>9.2597004838870373E-2</v>
      </c>
      <c r="T17" s="90">
        <f t="shared" si="3"/>
        <v>2.6710174623872049</v>
      </c>
      <c r="U17" s="90">
        <f t="shared" si="3"/>
        <v>2.4840906432621872</v>
      </c>
      <c r="V17" s="90">
        <f t="shared" si="3"/>
        <v>0.83651376067302319</v>
      </c>
      <c r="W17" s="90">
        <f t="shared" si="3"/>
        <v>7.884282985110834E-2</v>
      </c>
      <c r="X17" s="90">
        <f t="shared" si="3"/>
        <v>0.51865152768812894</v>
      </c>
      <c r="Y17" s="91">
        <f>L17/$E$9*100</f>
        <v>0.13775835105852996</v>
      </c>
      <c r="AA17" s="123"/>
      <c r="AB17" s="179"/>
      <c r="AC17" s="279" t="s">
        <v>305</v>
      </c>
      <c r="AD17" s="279" t="s">
        <v>312</v>
      </c>
      <c r="AE17" s="279" t="s">
        <v>306</v>
      </c>
      <c r="AF17" s="279" t="s">
        <v>307</v>
      </c>
      <c r="AG17" s="279" t="s">
        <v>308</v>
      </c>
      <c r="AH17" s="279" t="s">
        <v>309</v>
      </c>
      <c r="AI17" s="279" t="s">
        <v>310</v>
      </c>
      <c r="AJ17" s="279" t="s">
        <v>313</v>
      </c>
      <c r="AK17" s="279" t="s">
        <v>314</v>
      </c>
      <c r="AL17" s="279" t="s">
        <v>311</v>
      </c>
    </row>
    <row r="18" spans="2:40" ht="6.75" customHeight="1">
      <c r="B18" s="204"/>
      <c r="C18" s="26"/>
      <c r="D18" s="205"/>
      <c r="E18" s="207"/>
      <c r="F18" s="115"/>
      <c r="G18" s="115"/>
      <c r="H18" s="115"/>
      <c r="I18" s="8"/>
      <c r="J18" s="8"/>
      <c r="K18" s="8"/>
      <c r="L18" s="38"/>
      <c r="M18" s="13"/>
      <c r="N18" s="13"/>
      <c r="O18" s="204"/>
      <c r="P18" s="26"/>
      <c r="Q18" s="205"/>
      <c r="R18" s="92"/>
      <c r="S18" s="90"/>
      <c r="T18" s="90"/>
      <c r="U18" s="90"/>
      <c r="V18" s="90"/>
      <c r="W18" s="90"/>
      <c r="X18" s="90"/>
      <c r="Y18" s="91"/>
      <c r="AA18" s="123"/>
      <c r="AB18" s="179"/>
      <c r="AC18" s="280">
        <v>101</v>
      </c>
      <c r="AD18" s="281"/>
      <c r="AE18" s="280">
        <v>110</v>
      </c>
      <c r="AF18" s="280">
        <v>2289</v>
      </c>
      <c r="AG18" s="280">
        <v>1457</v>
      </c>
      <c r="AH18" s="280">
        <v>41</v>
      </c>
      <c r="AI18" s="280">
        <v>45</v>
      </c>
      <c r="AJ18" s="280">
        <v>444</v>
      </c>
      <c r="AK18" s="280">
        <v>264</v>
      </c>
      <c r="AL18" s="281"/>
      <c r="AN18" s="7">
        <f>AD18+AK18+AL18</f>
        <v>264</v>
      </c>
    </row>
    <row r="19" spans="2:40" ht="15.75" customHeight="1">
      <c r="B19" s="208" t="s">
        <v>169</v>
      </c>
      <c r="C19" s="194" t="s">
        <v>170</v>
      </c>
      <c r="D19" s="209" t="s">
        <v>171</v>
      </c>
      <c r="E19" s="18">
        <f>SUM(F19:L19)</f>
        <v>4650</v>
      </c>
      <c r="F19" s="115">
        <v>110</v>
      </c>
      <c r="G19" s="115">
        <v>2289</v>
      </c>
      <c r="H19" s="115">
        <v>1457</v>
      </c>
      <c r="I19" s="8">
        <v>41</v>
      </c>
      <c r="J19" s="8">
        <v>45</v>
      </c>
      <c r="K19" s="8">
        <v>444</v>
      </c>
      <c r="L19" s="38">
        <v>264</v>
      </c>
      <c r="M19" s="13"/>
      <c r="N19" s="13"/>
      <c r="O19" s="208" t="s">
        <v>169</v>
      </c>
      <c r="P19" s="194" t="s">
        <v>170</v>
      </c>
      <c r="Q19" s="209" t="s">
        <v>171</v>
      </c>
      <c r="R19" s="92">
        <f>SUM(S19:Y19)</f>
        <v>0.50359774561490911</v>
      </c>
      <c r="S19" s="90">
        <f>F19/$E$9*100</f>
        <v>1.1913064950030108E-2</v>
      </c>
      <c r="T19" s="90">
        <f t="shared" ref="S19:Y55" si="12">G19/$E$9*100</f>
        <v>0.24790005155108105</v>
      </c>
      <c r="U19" s="90">
        <f t="shared" si="12"/>
        <v>0.15779396029267151</v>
      </c>
      <c r="V19" s="90">
        <f t="shared" si="12"/>
        <v>4.4403242086475852E-3</v>
      </c>
      <c r="W19" s="90">
        <f t="shared" si="12"/>
        <v>4.8735265704668625E-3</v>
      </c>
      <c r="X19" s="90">
        <f t="shared" si="12"/>
        <v>4.8085462161939707E-2</v>
      </c>
      <c r="Y19" s="91">
        <f>L19/$E$9*100</f>
        <v>2.859135588007226E-2</v>
      </c>
      <c r="AA19" s="123"/>
      <c r="AB19" s="179"/>
      <c r="AC19" s="280">
        <v>102</v>
      </c>
      <c r="AD19" s="281"/>
      <c r="AE19" s="280">
        <v>35</v>
      </c>
      <c r="AF19" s="280">
        <v>3490</v>
      </c>
      <c r="AG19" s="280">
        <v>1203</v>
      </c>
      <c r="AH19" s="280">
        <v>162</v>
      </c>
      <c r="AI19" s="280">
        <v>8</v>
      </c>
      <c r="AJ19" s="280">
        <v>591</v>
      </c>
      <c r="AK19" s="280">
        <v>548</v>
      </c>
      <c r="AL19" s="280">
        <v>1</v>
      </c>
      <c r="AN19" s="7">
        <f t="shared" ref="AN19:AN82" si="13">AD19+AK19+AL19</f>
        <v>549</v>
      </c>
    </row>
    <row r="20" spans="2:40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14">SUM(F20:L20)</f>
        <v>6038</v>
      </c>
      <c r="F20" s="115">
        <v>35</v>
      </c>
      <c r="G20" s="115">
        <v>3490</v>
      </c>
      <c r="H20" s="115">
        <v>1203</v>
      </c>
      <c r="I20" s="8">
        <v>162</v>
      </c>
      <c r="J20" s="8">
        <v>8</v>
      </c>
      <c r="K20" s="8">
        <v>591</v>
      </c>
      <c r="L20" s="38">
        <v>549</v>
      </c>
      <c r="M20" s="13"/>
      <c r="N20" s="13"/>
      <c r="O20" s="208" t="s">
        <v>169</v>
      </c>
      <c r="P20" s="194" t="s">
        <v>172</v>
      </c>
      <c r="Q20" s="210" t="s">
        <v>173</v>
      </c>
      <c r="R20" s="92">
        <f t="shared" ref="R20:R83" si="15">SUM(S20:Y20)</f>
        <v>0.65391896516619796</v>
      </c>
      <c r="S20" s="90">
        <f t="shared" si="12"/>
        <v>3.7905206659186708E-3</v>
      </c>
      <c r="T20" s="90">
        <f t="shared" si="12"/>
        <v>0.37796906068731884</v>
      </c>
      <c r="U20" s="90">
        <f t="shared" si="12"/>
        <v>0.13028561031714744</v>
      </c>
      <c r="V20" s="90">
        <f t="shared" si="12"/>
        <v>1.7544695653680702E-2</v>
      </c>
      <c r="W20" s="90">
        <f t="shared" si="12"/>
        <v>8.6640472363855325E-4</v>
      </c>
      <c r="X20" s="90">
        <f t="shared" si="12"/>
        <v>6.4005648958798123E-2</v>
      </c>
      <c r="Y20" s="91">
        <f t="shared" si="12"/>
        <v>5.9457024159695719E-2</v>
      </c>
      <c r="AA20" s="123"/>
      <c r="AB20" s="179"/>
      <c r="AC20" s="280">
        <v>103</v>
      </c>
      <c r="AD20" s="281"/>
      <c r="AE20" s="281"/>
      <c r="AF20" s="280">
        <v>2798</v>
      </c>
      <c r="AG20" s="280">
        <v>265</v>
      </c>
      <c r="AH20" s="280">
        <v>123</v>
      </c>
      <c r="AI20" s="280">
        <v>29</v>
      </c>
      <c r="AJ20" s="280">
        <v>146</v>
      </c>
      <c r="AK20" s="280">
        <v>147</v>
      </c>
      <c r="AL20" s="281"/>
      <c r="AN20" s="7">
        <f t="shared" si="13"/>
        <v>147</v>
      </c>
    </row>
    <row r="21" spans="2:40" ht="15.75" customHeight="1">
      <c r="B21" s="208" t="s">
        <v>169</v>
      </c>
      <c r="C21" s="194" t="s">
        <v>174</v>
      </c>
      <c r="D21" s="210" t="s">
        <v>175</v>
      </c>
      <c r="E21" s="18">
        <f t="shared" si="14"/>
        <v>3508</v>
      </c>
      <c r="F21" s="115"/>
      <c r="G21" s="115">
        <v>2798</v>
      </c>
      <c r="H21" s="115">
        <v>265</v>
      </c>
      <c r="I21" s="8">
        <v>123</v>
      </c>
      <c r="J21" s="8">
        <v>29</v>
      </c>
      <c r="K21" s="8">
        <v>146</v>
      </c>
      <c r="L21" s="38">
        <v>147</v>
      </c>
      <c r="M21" s="13"/>
      <c r="N21" s="13"/>
      <c r="O21" s="208" t="s">
        <v>169</v>
      </c>
      <c r="P21" s="194" t="s">
        <v>174</v>
      </c>
      <c r="Q21" s="210" t="s">
        <v>175</v>
      </c>
      <c r="R21" s="92">
        <f t="shared" si="15"/>
        <v>0.37991847131550566</v>
      </c>
      <c r="S21" s="90">
        <f t="shared" si="12"/>
        <v>0</v>
      </c>
      <c r="T21" s="90">
        <f t="shared" si="12"/>
        <v>0.30302505209258401</v>
      </c>
      <c r="U21" s="90">
        <f t="shared" si="12"/>
        <v>2.869965647052708E-2</v>
      </c>
      <c r="V21" s="90">
        <f t="shared" si="12"/>
        <v>1.3320972625942756E-2</v>
      </c>
      <c r="W21" s="90">
        <f t="shared" si="12"/>
        <v>3.1407171231897556E-3</v>
      </c>
      <c r="X21" s="90">
        <f t="shared" si="12"/>
        <v>1.5811886206403596E-2</v>
      </c>
      <c r="Y21" s="91">
        <f t="shared" si="12"/>
        <v>1.5920186796858415E-2</v>
      </c>
      <c r="AA21" s="123"/>
      <c r="AB21" s="179"/>
      <c r="AC21" s="280">
        <v>104</v>
      </c>
      <c r="AD21" s="281"/>
      <c r="AE21" s="280">
        <v>56</v>
      </c>
      <c r="AF21" s="280">
        <v>2645</v>
      </c>
      <c r="AG21" s="280">
        <v>538</v>
      </c>
      <c r="AH21" s="280">
        <v>255</v>
      </c>
      <c r="AI21" s="280">
        <v>137</v>
      </c>
      <c r="AJ21" s="280">
        <v>382</v>
      </c>
      <c r="AK21" s="280">
        <v>333</v>
      </c>
      <c r="AL21" s="281"/>
      <c r="AN21" s="7">
        <f t="shared" si="13"/>
        <v>333</v>
      </c>
    </row>
    <row r="22" spans="2:40" ht="15.75" customHeight="1">
      <c r="B22" s="208" t="s">
        <v>169</v>
      </c>
      <c r="C22" s="194" t="s">
        <v>176</v>
      </c>
      <c r="D22" s="210" t="s">
        <v>177</v>
      </c>
      <c r="E22" s="18">
        <f t="shared" si="14"/>
        <v>4346</v>
      </c>
      <c r="F22" s="115">
        <v>56</v>
      </c>
      <c r="G22" s="115">
        <v>2645</v>
      </c>
      <c r="H22" s="115">
        <v>538</v>
      </c>
      <c r="I22" s="8">
        <v>255</v>
      </c>
      <c r="J22" s="8">
        <v>137</v>
      </c>
      <c r="K22" s="8">
        <v>382</v>
      </c>
      <c r="L22" s="38">
        <v>333</v>
      </c>
      <c r="M22" s="13"/>
      <c r="N22" s="13"/>
      <c r="O22" s="208" t="s">
        <v>169</v>
      </c>
      <c r="P22" s="194" t="s">
        <v>176</v>
      </c>
      <c r="Q22" s="210" t="s">
        <v>177</v>
      </c>
      <c r="R22" s="92">
        <f t="shared" si="15"/>
        <v>0.47067436611664415</v>
      </c>
      <c r="S22" s="90">
        <f t="shared" si="12"/>
        <v>6.064833065469873E-3</v>
      </c>
      <c r="T22" s="90">
        <f t="shared" si="12"/>
        <v>0.28645506175299668</v>
      </c>
      <c r="U22" s="90">
        <f t="shared" si="12"/>
        <v>5.8265717664692712E-2</v>
      </c>
      <c r="V22" s="90">
        <f t="shared" si="12"/>
        <v>2.7616650565978885E-2</v>
      </c>
      <c r="W22" s="90">
        <f t="shared" si="12"/>
        <v>1.4837180892310226E-2</v>
      </c>
      <c r="X22" s="90">
        <f t="shared" si="12"/>
        <v>4.1370825553740921E-2</v>
      </c>
      <c r="Y22" s="91">
        <f t="shared" si="12"/>
        <v>3.606409662145478E-2</v>
      </c>
      <c r="AA22" s="123"/>
      <c r="AB22" s="179"/>
      <c r="AC22" s="280">
        <v>105</v>
      </c>
      <c r="AD22" s="281"/>
      <c r="AE22" s="280">
        <v>40</v>
      </c>
      <c r="AF22" s="280">
        <v>2363</v>
      </c>
      <c r="AG22" s="280">
        <v>1211</v>
      </c>
      <c r="AH22" s="280">
        <v>47</v>
      </c>
      <c r="AI22" s="280">
        <v>1</v>
      </c>
      <c r="AJ22" s="280">
        <v>534</v>
      </c>
      <c r="AK22" s="280">
        <v>108</v>
      </c>
      <c r="AL22" s="280">
        <v>4</v>
      </c>
      <c r="AN22" s="7">
        <f t="shared" si="13"/>
        <v>112</v>
      </c>
    </row>
    <row r="23" spans="2:40" ht="15.75" customHeight="1">
      <c r="B23" s="208" t="s">
        <v>169</v>
      </c>
      <c r="C23" s="194" t="s">
        <v>178</v>
      </c>
      <c r="D23" s="210" t="s">
        <v>179</v>
      </c>
      <c r="E23" s="18">
        <f t="shared" si="14"/>
        <v>4308</v>
      </c>
      <c r="F23" s="115">
        <v>40</v>
      </c>
      <c r="G23" s="115">
        <v>2363</v>
      </c>
      <c r="H23" s="115">
        <v>1211</v>
      </c>
      <c r="I23" s="8">
        <v>47</v>
      </c>
      <c r="J23" s="8">
        <v>1</v>
      </c>
      <c r="K23" s="8">
        <v>534</v>
      </c>
      <c r="L23" s="38">
        <v>112</v>
      </c>
      <c r="M23" s="13"/>
      <c r="N23" s="13"/>
      <c r="O23" s="208" t="s">
        <v>169</v>
      </c>
      <c r="P23" s="194" t="s">
        <v>178</v>
      </c>
      <c r="Q23" s="210" t="s">
        <v>179</v>
      </c>
      <c r="R23" s="92">
        <f t="shared" si="15"/>
        <v>0.4665589436793609</v>
      </c>
      <c r="S23" s="90">
        <f t="shared" si="12"/>
        <v>4.3320236181927669E-3</v>
      </c>
      <c r="T23" s="90">
        <f t="shared" si="12"/>
        <v>0.25591429524473763</v>
      </c>
      <c r="U23" s="90">
        <f t="shared" si="12"/>
        <v>0.131152015040786</v>
      </c>
      <c r="V23" s="90">
        <f t="shared" si="12"/>
        <v>5.0901277513765008E-3</v>
      </c>
      <c r="W23" s="90">
        <f t="shared" si="12"/>
        <v>1.0830059045481916E-4</v>
      </c>
      <c r="X23" s="90">
        <f t="shared" si="12"/>
        <v>5.7832515302873429E-2</v>
      </c>
      <c r="Y23" s="91">
        <f t="shared" si="12"/>
        <v>1.2129666130939746E-2</v>
      </c>
      <c r="AA23" s="123"/>
      <c r="AB23" s="179"/>
      <c r="AC23" s="280">
        <v>106</v>
      </c>
      <c r="AD23" s="281"/>
      <c r="AE23" s="280">
        <v>24</v>
      </c>
      <c r="AF23" s="280">
        <v>2163</v>
      </c>
      <c r="AG23" s="280">
        <v>776</v>
      </c>
      <c r="AH23" s="280">
        <v>154</v>
      </c>
      <c r="AI23" s="280">
        <v>12</v>
      </c>
      <c r="AJ23" s="280">
        <v>294</v>
      </c>
      <c r="AK23" s="280">
        <v>629</v>
      </c>
      <c r="AL23" s="280">
        <v>22</v>
      </c>
      <c r="AN23" s="7">
        <f t="shared" si="13"/>
        <v>651</v>
      </c>
    </row>
    <row r="24" spans="2:40" ht="15.75" customHeight="1">
      <c r="B24" s="208" t="s">
        <v>169</v>
      </c>
      <c r="C24" s="194" t="s">
        <v>180</v>
      </c>
      <c r="D24" s="210" t="s">
        <v>181</v>
      </c>
      <c r="E24" s="18">
        <f t="shared" si="14"/>
        <v>4074</v>
      </c>
      <c r="F24" s="115">
        <v>24</v>
      </c>
      <c r="G24" s="115">
        <v>2163</v>
      </c>
      <c r="H24" s="115">
        <v>776</v>
      </c>
      <c r="I24" s="8">
        <v>154</v>
      </c>
      <c r="J24" s="8">
        <v>12</v>
      </c>
      <c r="K24" s="8">
        <v>294</v>
      </c>
      <c r="L24" s="38">
        <v>651</v>
      </c>
      <c r="M24" s="13"/>
      <c r="N24" s="13"/>
      <c r="O24" s="208" t="s">
        <v>169</v>
      </c>
      <c r="P24" s="194" t="s">
        <v>180</v>
      </c>
      <c r="Q24" s="210" t="s">
        <v>181</v>
      </c>
      <c r="R24" s="92">
        <f t="shared" si="15"/>
        <v>0.44121660551293324</v>
      </c>
      <c r="S24" s="90">
        <f t="shared" si="12"/>
        <v>2.5992141709156595E-3</v>
      </c>
      <c r="T24" s="90">
        <f t="shared" si="12"/>
        <v>0.23425417715377383</v>
      </c>
      <c r="U24" s="90">
        <f t="shared" si="12"/>
        <v>8.4041258192939672E-2</v>
      </c>
      <c r="V24" s="90">
        <f t="shared" si="12"/>
        <v>1.6678290930042149E-2</v>
      </c>
      <c r="W24" s="90">
        <f t="shared" si="12"/>
        <v>1.2996070854578298E-3</v>
      </c>
      <c r="X24" s="90">
        <f t="shared" si="12"/>
        <v>3.1840373593716831E-2</v>
      </c>
      <c r="Y24" s="91">
        <f t="shared" si="12"/>
        <v>7.050368438608727E-2</v>
      </c>
      <c r="AA24" s="123"/>
      <c r="AB24" s="179"/>
      <c r="AC24" s="280">
        <v>107</v>
      </c>
      <c r="AD24" s="281"/>
      <c r="AE24" s="280">
        <v>52</v>
      </c>
      <c r="AF24" s="280">
        <v>3228</v>
      </c>
      <c r="AG24" s="280">
        <v>1752</v>
      </c>
      <c r="AH24" s="280">
        <v>212</v>
      </c>
      <c r="AI24" s="280">
        <v>13</v>
      </c>
      <c r="AJ24" s="280">
        <v>249</v>
      </c>
      <c r="AK24" s="280">
        <v>484</v>
      </c>
      <c r="AL24" s="280">
        <v>7</v>
      </c>
      <c r="AN24" s="7">
        <f t="shared" si="13"/>
        <v>491</v>
      </c>
    </row>
    <row r="25" spans="2:40" ht="15.75" customHeight="1">
      <c r="B25" s="208" t="s">
        <v>169</v>
      </c>
      <c r="C25" s="194" t="s">
        <v>182</v>
      </c>
      <c r="D25" s="210" t="s">
        <v>183</v>
      </c>
      <c r="E25" s="18">
        <f t="shared" si="14"/>
        <v>5997</v>
      </c>
      <c r="F25" s="115">
        <v>52</v>
      </c>
      <c r="G25" s="115">
        <v>3228</v>
      </c>
      <c r="H25" s="115">
        <v>1752</v>
      </c>
      <c r="I25" s="8">
        <v>212</v>
      </c>
      <c r="J25" s="8">
        <v>13</v>
      </c>
      <c r="K25" s="8">
        <v>249</v>
      </c>
      <c r="L25" s="38">
        <v>491</v>
      </c>
      <c r="M25" s="13"/>
      <c r="N25" s="13"/>
      <c r="O25" s="208" t="s">
        <v>169</v>
      </c>
      <c r="P25" s="194" t="s">
        <v>182</v>
      </c>
      <c r="Q25" s="210" t="s">
        <v>183</v>
      </c>
      <c r="R25" s="92">
        <f t="shared" si="15"/>
        <v>0.64947864095755037</v>
      </c>
      <c r="S25" s="90">
        <f t="shared" si="12"/>
        <v>5.6316307036505964E-3</v>
      </c>
      <c r="T25" s="90">
        <f t="shared" si="12"/>
        <v>0.34959430598815622</v>
      </c>
      <c r="U25" s="90">
        <f t="shared" si="12"/>
        <v>0.18974263447684317</v>
      </c>
      <c r="V25" s="90">
        <f t="shared" si="12"/>
        <v>2.2959725176421662E-2</v>
      </c>
      <c r="W25" s="90">
        <f t="shared" si="12"/>
        <v>1.4079076759126491E-3</v>
      </c>
      <c r="X25" s="90">
        <f t="shared" si="12"/>
        <v>2.6966847023249974E-2</v>
      </c>
      <c r="Y25" s="91">
        <f t="shared" si="12"/>
        <v>5.317558991331621E-2</v>
      </c>
      <c r="AA25" s="123"/>
      <c r="AB25" s="124"/>
      <c r="AC25" s="280">
        <v>108</v>
      </c>
      <c r="AD25" s="281"/>
      <c r="AE25" s="280">
        <v>15</v>
      </c>
      <c r="AF25" s="280">
        <v>1868</v>
      </c>
      <c r="AG25" s="280">
        <v>591</v>
      </c>
      <c r="AH25" s="280">
        <v>32</v>
      </c>
      <c r="AI25" s="280">
        <v>6</v>
      </c>
      <c r="AJ25" s="280">
        <v>393</v>
      </c>
      <c r="AK25" s="280">
        <v>507</v>
      </c>
      <c r="AL25" s="281"/>
      <c r="AN25" s="7">
        <f t="shared" si="13"/>
        <v>507</v>
      </c>
    </row>
    <row r="26" spans="2:40" ht="15.75" customHeight="1">
      <c r="B26" s="208" t="s">
        <v>169</v>
      </c>
      <c r="C26" s="194" t="s">
        <v>184</v>
      </c>
      <c r="D26" s="210" t="s">
        <v>185</v>
      </c>
      <c r="E26" s="18">
        <f t="shared" si="14"/>
        <v>3412</v>
      </c>
      <c r="F26" s="115">
        <v>15</v>
      </c>
      <c r="G26" s="115">
        <v>1868</v>
      </c>
      <c r="H26" s="115">
        <v>591</v>
      </c>
      <c r="I26" s="8">
        <v>32</v>
      </c>
      <c r="J26" s="8">
        <v>6</v>
      </c>
      <c r="K26" s="8">
        <v>393</v>
      </c>
      <c r="L26" s="14">
        <v>507</v>
      </c>
      <c r="M26" s="13"/>
      <c r="N26" s="13"/>
      <c r="O26" s="208" t="s">
        <v>169</v>
      </c>
      <c r="P26" s="194" t="s">
        <v>184</v>
      </c>
      <c r="Q26" s="210" t="s">
        <v>185</v>
      </c>
      <c r="R26" s="92">
        <f t="shared" si="15"/>
        <v>0.36952161463184297</v>
      </c>
      <c r="S26" s="90">
        <f t="shared" si="12"/>
        <v>1.6245088568222874E-3</v>
      </c>
      <c r="T26" s="90">
        <f t="shared" si="12"/>
        <v>0.20230550296960217</v>
      </c>
      <c r="U26" s="90">
        <f t="shared" si="12"/>
        <v>6.4005648958798123E-2</v>
      </c>
      <c r="V26" s="90">
        <f t="shared" si="12"/>
        <v>3.465618894554213E-3</v>
      </c>
      <c r="W26" s="90">
        <f t="shared" si="12"/>
        <v>6.4980354272891488E-4</v>
      </c>
      <c r="X26" s="90">
        <f t="shared" si="12"/>
        <v>4.2562132048743935E-2</v>
      </c>
      <c r="Y26" s="91">
        <f t="shared" si="12"/>
        <v>5.4908399360593309E-2</v>
      </c>
      <c r="AA26" s="123"/>
      <c r="AB26" s="124"/>
      <c r="AC26" s="280">
        <v>109</v>
      </c>
      <c r="AD26" s="281"/>
      <c r="AE26" s="280">
        <v>36</v>
      </c>
      <c r="AF26" s="280">
        <v>3459</v>
      </c>
      <c r="AG26" s="280">
        <v>1098</v>
      </c>
      <c r="AH26" s="280">
        <v>21</v>
      </c>
      <c r="AI26" s="280">
        <v>11</v>
      </c>
      <c r="AJ26" s="280">
        <v>639</v>
      </c>
      <c r="AK26" s="280">
        <v>172</v>
      </c>
      <c r="AL26" s="280">
        <v>1</v>
      </c>
      <c r="AN26" s="7">
        <f t="shared" si="13"/>
        <v>173</v>
      </c>
    </row>
    <row r="27" spans="2:40" ht="15.75" customHeight="1">
      <c r="B27" s="208" t="s">
        <v>186</v>
      </c>
      <c r="C27" s="194" t="s">
        <v>187</v>
      </c>
      <c r="D27" s="210" t="s">
        <v>188</v>
      </c>
      <c r="E27" s="18">
        <f t="shared" si="14"/>
        <v>5437</v>
      </c>
      <c r="F27" s="115">
        <v>36</v>
      </c>
      <c r="G27" s="115">
        <v>3459</v>
      </c>
      <c r="H27" s="115">
        <v>1098</v>
      </c>
      <c r="I27" s="8">
        <v>21</v>
      </c>
      <c r="J27" s="8">
        <v>11</v>
      </c>
      <c r="K27" s="8">
        <v>639</v>
      </c>
      <c r="L27" s="38">
        <v>173</v>
      </c>
      <c r="M27" s="13"/>
      <c r="N27" s="13"/>
      <c r="O27" s="208" t="s">
        <v>186</v>
      </c>
      <c r="P27" s="194" t="s">
        <v>187</v>
      </c>
      <c r="Q27" s="210" t="s">
        <v>188</v>
      </c>
      <c r="R27" s="92">
        <f t="shared" si="15"/>
        <v>0.58883031030285182</v>
      </c>
      <c r="S27" s="90">
        <f t="shared" si="12"/>
        <v>3.8988212563734895E-3</v>
      </c>
      <c r="T27" s="90">
        <f t="shared" si="12"/>
        <v>0.37461174238321948</v>
      </c>
      <c r="U27" s="90">
        <f t="shared" si="12"/>
        <v>0.11891404831939144</v>
      </c>
      <c r="V27" s="90">
        <f t="shared" si="12"/>
        <v>2.2743123995512026E-3</v>
      </c>
      <c r="W27" s="90">
        <f t="shared" si="12"/>
        <v>1.1913064950030109E-3</v>
      </c>
      <c r="X27" s="90">
        <f t="shared" si="12"/>
        <v>6.9204077300629441E-2</v>
      </c>
      <c r="Y27" s="91">
        <f t="shared" si="12"/>
        <v>1.8736002148683716E-2</v>
      </c>
      <c r="AA27" s="123"/>
      <c r="AB27" s="124"/>
      <c r="AC27" s="280">
        <v>110</v>
      </c>
      <c r="AD27" s="281"/>
      <c r="AE27" s="280">
        <v>242</v>
      </c>
      <c r="AF27" s="280">
        <v>5774</v>
      </c>
      <c r="AG27" s="280">
        <v>2144</v>
      </c>
      <c r="AH27" s="280">
        <v>377</v>
      </c>
      <c r="AI27" s="280">
        <v>95</v>
      </c>
      <c r="AJ27" s="280">
        <v>844</v>
      </c>
      <c r="AK27" s="280">
        <v>184</v>
      </c>
      <c r="AL27" s="280">
        <v>1</v>
      </c>
      <c r="AN27" s="7">
        <f t="shared" si="13"/>
        <v>185</v>
      </c>
    </row>
    <row r="28" spans="2:40" ht="15.75" customHeight="1">
      <c r="B28" s="208" t="s">
        <v>186</v>
      </c>
      <c r="C28" s="194" t="s">
        <v>189</v>
      </c>
      <c r="D28" s="210" t="s">
        <v>190</v>
      </c>
      <c r="E28" s="18">
        <f t="shared" si="14"/>
        <v>9661</v>
      </c>
      <c r="F28" s="115">
        <v>242</v>
      </c>
      <c r="G28" s="115">
        <v>5774</v>
      </c>
      <c r="H28" s="115">
        <v>2144</v>
      </c>
      <c r="I28" s="8">
        <v>377</v>
      </c>
      <c r="J28" s="8">
        <v>95</v>
      </c>
      <c r="K28" s="8">
        <v>844</v>
      </c>
      <c r="L28" s="38">
        <v>185</v>
      </c>
      <c r="M28" s="13"/>
      <c r="N28" s="13"/>
      <c r="O28" s="208" t="s">
        <v>186</v>
      </c>
      <c r="P28" s="194" t="s">
        <v>189</v>
      </c>
      <c r="Q28" s="210" t="s">
        <v>190</v>
      </c>
      <c r="R28" s="92">
        <f t="shared" si="15"/>
        <v>1.046292004384008</v>
      </c>
      <c r="S28" s="90">
        <f t="shared" si="12"/>
        <v>2.6208742890066236E-2</v>
      </c>
      <c r="T28" s="90">
        <f t="shared" si="12"/>
        <v>0.62532760928612585</v>
      </c>
      <c r="U28" s="90">
        <f t="shared" si="12"/>
        <v>0.23219646593513227</v>
      </c>
      <c r="V28" s="90">
        <f t="shared" si="12"/>
        <v>4.0829322601466822E-2</v>
      </c>
      <c r="W28" s="90">
        <f t="shared" si="12"/>
        <v>1.0288556093207821E-2</v>
      </c>
      <c r="X28" s="90">
        <f t="shared" si="12"/>
        <v>9.1405698343867373E-2</v>
      </c>
      <c r="Y28" s="91">
        <f t="shared" si="12"/>
        <v>2.0035609234141546E-2</v>
      </c>
      <c r="AA28" s="9"/>
      <c r="AC28" s="280">
        <v>111</v>
      </c>
      <c r="AD28" s="280">
        <v>2</v>
      </c>
      <c r="AE28" s="280">
        <v>2837</v>
      </c>
      <c r="AF28" s="280">
        <v>12443</v>
      </c>
      <c r="AG28" s="280">
        <v>17333</v>
      </c>
      <c r="AH28" s="280">
        <v>3180</v>
      </c>
      <c r="AI28" s="280">
        <v>846</v>
      </c>
      <c r="AJ28" s="280">
        <v>1587</v>
      </c>
      <c r="AK28" s="280">
        <v>529</v>
      </c>
      <c r="AL28" s="280">
        <v>32</v>
      </c>
      <c r="AN28" s="7">
        <f t="shared" si="13"/>
        <v>563</v>
      </c>
    </row>
    <row r="29" spans="2:40" ht="15.75" customHeight="1">
      <c r="B29" s="208" t="s">
        <v>169</v>
      </c>
      <c r="C29" s="194" t="s">
        <v>191</v>
      </c>
      <c r="D29" s="210" t="s">
        <v>192</v>
      </c>
      <c r="E29" s="18">
        <f t="shared" si="14"/>
        <v>38789</v>
      </c>
      <c r="F29" s="115">
        <v>2837</v>
      </c>
      <c r="G29" s="115">
        <v>12443</v>
      </c>
      <c r="H29" s="115">
        <v>17333</v>
      </c>
      <c r="I29" s="8">
        <v>3180</v>
      </c>
      <c r="J29" s="8">
        <v>846</v>
      </c>
      <c r="K29" s="8">
        <v>1587</v>
      </c>
      <c r="L29" s="38">
        <v>563</v>
      </c>
      <c r="M29" s="13"/>
      <c r="N29" s="13"/>
      <c r="O29" s="208" t="s">
        <v>169</v>
      </c>
      <c r="P29" s="194" t="s">
        <v>191</v>
      </c>
      <c r="Q29" s="210" t="s">
        <v>192</v>
      </c>
      <c r="R29" s="92">
        <f t="shared" si="15"/>
        <v>4.2008716031519802</v>
      </c>
      <c r="S29" s="90">
        <f t="shared" si="12"/>
        <v>0.30724877512032195</v>
      </c>
      <c r="T29" s="90">
        <f t="shared" si="12"/>
        <v>1.3475842470293149</v>
      </c>
      <c r="U29" s="90">
        <f t="shared" si="12"/>
        <v>1.8771741343533803</v>
      </c>
      <c r="V29" s="90">
        <f t="shared" si="12"/>
        <v>0.3443958776463249</v>
      </c>
      <c r="W29" s="90">
        <f t="shared" si="12"/>
        <v>9.1622299524777018E-2</v>
      </c>
      <c r="X29" s="90">
        <f t="shared" si="12"/>
        <v>0.17187303705179802</v>
      </c>
      <c r="Y29" s="91">
        <f t="shared" si="12"/>
        <v>6.0973232426063187E-2</v>
      </c>
      <c r="AA29" s="9"/>
      <c r="AC29" s="280">
        <v>112</v>
      </c>
      <c r="AD29" s="281"/>
      <c r="AE29" s="280">
        <v>2352</v>
      </c>
      <c r="AF29" s="280">
        <v>12427</v>
      </c>
      <c r="AG29" s="280">
        <v>15783</v>
      </c>
      <c r="AH29" s="280">
        <v>2417</v>
      </c>
      <c r="AI29" s="280">
        <v>225</v>
      </c>
      <c r="AJ29" s="280">
        <v>1833</v>
      </c>
      <c r="AK29" s="280">
        <v>200</v>
      </c>
      <c r="AL29" s="280">
        <v>10</v>
      </c>
      <c r="AN29" s="7">
        <f t="shared" si="13"/>
        <v>210</v>
      </c>
    </row>
    <row r="30" spans="2:40" ht="15.75" customHeight="1">
      <c r="B30" s="208" t="s">
        <v>169</v>
      </c>
      <c r="C30" s="194" t="s">
        <v>193</v>
      </c>
      <c r="D30" s="210" t="s">
        <v>194</v>
      </c>
      <c r="E30" s="18">
        <f t="shared" si="14"/>
        <v>35247</v>
      </c>
      <c r="F30" s="115">
        <v>2352</v>
      </c>
      <c r="G30" s="115">
        <v>12427</v>
      </c>
      <c r="H30" s="115">
        <v>15783</v>
      </c>
      <c r="I30" s="8">
        <v>2417</v>
      </c>
      <c r="J30" s="8">
        <v>225</v>
      </c>
      <c r="K30" s="8">
        <v>1833</v>
      </c>
      <c r="L30" s="38">
        <v>210</v>
      </c>
      <c r="O30" s="208" t="s">
        <v>169</v>
      </c>
      <c r="P30" s="194" t="s">
        <v>193</v>
      </c>
      <c r="Q30" s="210" t="s">
        <v>194</v>
      </c>
      <c r="R30" s="92">
        <f t="shared" si="15"/>
        <v>3.8172709117610109</v>
      </c>
      <c r="S30" s="90">
        <f t="shared" si="12"/>
        <v>0.25472298874973465</v>
      </c>
      <c r="T30" s="90">
        <f t="shared" si="12"/>
        <v>1.3458514375820378</v>
      </c>
      <c r="U30" s="90">
        <f t="shared" si="12"/>
        <v>1.7093082191484108</v>
      </c>
      <c r="V30" s="90">
        <f t="shared" si="12"/>
        <v>0.26176252712929793</v>
      </c>
      <c r="W30" s="90">
        <f t="shared" si="12"/>
        <v>2.4367632852334311E-2</v>
      </c>
      <c r="X30" s="90">
        <f t="shared" si="12"/>
        <v>0.19851498230368353</v>
      </c>
      <c r="Y30" s="91">
        <f t="shared" si="12"/>
        <v>2.2743123995512024E-2</v>
      </c>
      <c r="AA30" s="9"/>
      <c r="AC30" s="280">
        <v>113</v>
      </c>
      <c r="AD30" s="281"/>
      <c r="AE30" s="280">
        <v>1242</v>
      </c>
      <c r="AF30" s="280">
        <v>12072</v>
      </c>
      <c r="AG30" s="280">
        <v>11371</v>
      </c>
      <c r="AH30" s="280">
        <v>2707</v>
      </c>
      <c r="AI30" s="280">
        <v>2019</v>
      </c>
      <c r="AJ30" s="280">
        <v>1514</v>
      </c>
      <c r="AK30" s="280">
        <v>597</v>
      </c>
      <c r="AL30" s="280">
        <v>14</v>
      </c>
      <c r="AN30" s="7">
        <f t="shared" si="13"/>
        <v>611</v>
      </c>
    </row>
    <row r="31" spans="2:40" ht="15.75" customHeight="1">
      <c r="B31" s="208" t="s">
        <v>169</v>
      </c>
      <c r="C31" s="194" t="s">
        <v>195</v>
      </c>
      <c r="D31" s="210" t="s">
        <v>196</v>
      </c>
      <c r="E31" s="18">
        <f t="shared" si="14"/>
        <v>31536</v>
      </c>
      <c r="F31" s="115">
        <v>1242</v>
      </c>
      <c r="G31" s="115">
        <v>12072</v>
      </c>
      <c r="H31" s="115">
        <v>11371</v>
      </c>
      <c r="I31" s="8">
        <v>2707</v>
      </c>
      <c r="J31" s="8">
        <v>2019</v>
      </c>
      <c r="K31" s="8">
        <v>1514</v>
      </c>
      <c r="L31" s="38">
        <v>611</v>
      </c>
      <c r="O31" s="208" t="s">
        <v>169</v>
      </c>
      <c r="P31" s="194" t="s">
        <v>195</v>
      </c>
      <c r="Q31" s="210" t="s">
        <v>196</v>
      </c>
      <c r="R31" s="92">
        <f t="shared" si="15"/>
        <v>3.415367420583177</v>
      </c>
      <c r="S31" s="90">
        <f t="shared" si="12"/>
        <v>0.13450933334488541</v>
      </c>
      <c r="T31" s="90">
        <f t="shared" si="12"/>
        <v>1.3074047279705769</v>
      </c>
      <c r="U31" s="90">
        <f t="shared" si="12"/>
        <v>1.2314860140617487</v>
      </c>
      <c r="V31" s="90">
        <f t="shared" si="12"/>
        <v>0.29316969836119544</v>
      </c>
      <c r="W31" s="90">
        <f t="shared" si="12"/>
        <v>0.21865889212827988</v>
      </c>
      <c r="X31" s="90">
        <f t="shared" si="12"/>
        <v>0.16396709394859621</v>
      </c>
      <c r="Y31" s="91">
        <f t="shared" si="12"/>
        <v>6.6171660767894505E-2</v>
      </c>
      <c r="AA31" s="9"/>
      <c r="AC31" s="280">
        <v>114</v>
      </c>
      <c r="AD31" s="281"/>
      <c r="AE31" s="280">
        <v>230</v>
      </c>
      <c r="AF31" s="280">
        <v>5342</v>
      </c>
      <c r="AG31" s="280">
        <v>3723</v>
      </c>
      <c r="AH31" s="280">
        <v>900</v>
      </c>
      <c r="AI31" s="280">
        <v>147</v>
      </c>
      <c r="AJ31" s="280">
        <v>726</v>
      </c>
      <c r="AK31" s="280">
        <v>443</v>
      </c>
      <c r="AL31" s="280">
        <v>4</v>
      </c>
      <c r="AN31" s="7">
        <f t="shared" si="13"/>
        <v>447</v>
      </c>
    </row>
    <row r="32" spans="2:40" ht="15.75" customHeight="1">
      <c r="B32" s="208" t="s">
        <v>169</v>
      </c>
      <c r="C32" s="194" t="s">
        <v>197</v>
      </c>
      <c r="D32" s="210" t="s">
        <v>198</v>
      </c>
      <c r="E32" s="18">
        <f t="shared" si="14"/>
        <v>11515</v>
      </c>
      <c r="F32" s="115">
        <v>230</v>
      </c>
      <c r="G32" s="115">
        <v>5342</v>
      </c>
      <c r="H32" s="115">
        <v>3723</v>
      </c>
      <c r="I32" s="8">
        <v>900</v>
      </c>
      <c r="J32" s="8">
        <v>147</v>
      </c>
      <c r="K32" s="8">
        <v>726</v>
      </c>
      <c r="L32" s="38">
        <v>447</v>
      </c>
      <c r="O32" s="208" t="s">
        <v>169</v>
      </c>
      <c r="P32" s="194" t="s">
        <v>197</v>
      </c>
      <c r="Q32" s="210" t="s">
        <v>198</v>
      </c>
      <c r="R32" s="92">
        <f t="shared" si="15"/>
        <v>1.2470812990872424</v>
      </c>
      <c r="S32" s="90">
        <f t="shared" si="12"/>
        <v>2.4909135804608407E-2</v>
      </c>
      <c r="T32" s="90">
        <f t="shared" si="12"/>
        <v>0.57854175420964393</v>
      </c>
      <c r="U32" s="90">
        <f t="shared" si="12"/>
        <v>0.40320309826329176</v>
      </c>
      <c r="V32" s="90">
        <f t="shared" si="12"/>
        <v>9.7470531409337244E-2</v>
      </c>
      <c r="W32" s="90">
        <f t="shared" si="12"/>
        <v>1.5920186796858415E-2</v>
      </c>
      <c r="X32" s="90">
        <f t="shared" si="12"/>
        <v>7.8626228670198708E-2</v>
      </c>
      <c r="Y32" s="91">
        <f t="shared" si="12"/>
        <v>4.8410363933304161E-2</v>
      </c>
      <c r="AA32" s="9"/>
      <c r="AC32" s="280">
        <v>201</v>
      </c>
      <c r="AD32" s="281"/>
      <c r="AE32" s="280">
        <v>914</v>
      </c>
      <c r="AF32" s="280">
        <v>6688</v>
      </c>
      <c r="AG32" s="280">
        <v>3916</v>
      </c>
      <c r="AH32" s="280">
        <v>2555</v>
      </c>
      <c r="AI32" s="280">
        <v>175</v>
      </c>
      <c r="AJ32" s="280">
        <v>918</v>
      </c>
      <c r="AK32" s="280">
        <v>1024</v>
      </c>
      <c r="AL32" s="280">
        <v>105</v>
      </c>
      <c r="AN32" s="7">
        <f t="shared" si="13"/>
        <v>1129</v>
      </c>
    </row>
    <row r="33" spans="2:40" ht="15.75" customHeight="1">
      <c r="B33" s="208" t="s">
        <v>199</v>
      </c>
      <c r="C33" s="194" t="s">
        <v>170</v>
      </c>
      <c r="D33" s="210" t="s">
        <v>200</v>
      </c>
      <c r="E33" s="18">
        <f t="shared" si="14"/>
        <v>16295</v>
      </c>
      <c r="F33" s="115">
        <v>914</v>
      </c>
      <c r="G33" s="115">
        <v>6688</v>
      </c>
      <c r="H33" s="115">
        <v>3916</v>
      </c>
      <c r="I33" s="115">
        <v>2555</v>
      </c>
      <c r="J33" s="115">
        <v>175</v>
      </c>
      <c r="K33" s="115">
        <v>918</v>
      </c>
      <c r="L33" s="206">
        <v>1129</v>
      </c>
      <c r="O33" s="208" t="s">
        <v>199</v>
      </c>
      <c r="P33" s="194" t="s">
        <v>170</v>
      </c>
      <c r="Q33" s="210" t="s">
        <v>200</v>
      </c>
      <c r="R33" s="92">
        <f t="shared" si="15"/>
        <v>1.7647581214612782</v>
      </c>
      <c r="S33" s="90">
        <f t="shared" si="12"/>
        <v>9.8986739675704705E-2</v>
      </c>
      <c r="T33" s="90">
        <f t="shared" si="12"/>
        <v>0.72431434896183056</v>
      </c>
      <c r="U33" s="90">
        <f t="shared" si="12"/>
        <v>0.42410511222107183</v>
      </c>
      <c r="V33" s="90">
        <f t="shared" si="12"/>
        <v>0.27670800861206296</v>
      </c>
      <c r="W33" s="90">
        <f t="shared" si="12"/>
        <v>1.8952603329593355E-2</v>
      </c>
      <c r="X33" s="90">
        <f t="shared" si="12"/>
        <v>9.9419942037523995E-2</v>
      </c>
      <c r="Y33" s="91">
        <f t="shared" si="12"/>
        <v>0.12227136662349082</v>
      </c>
      <c r="AA33" s="9"/>
      <c r="AB33" s="180"/>
      <c r="AC33" s="280">
        <v>202</v>
      </c>
      <c r="AD33" s="281"/>
      <c r="AE33" s="280">
        <v>222</v>
      </c>
      <c r="AF33" s="280">
        <v>5501</v>
      </c>
      <c r="AG33" s="280">
        <v>5224</v>
      </c>
      <c r="AH33" s="280">
        <v>1267</v>
      </c>
      <c r="AI33" s="280">
        <v>61</v>
      </c>
      <c r="AJ33" s="280">
        <v>785</v>
      </c>
      <c r="AK33" s="280">
        <v>76</v>
      </c>
      <c r="AL33" s="280">
        <v>1</v>
      </c>
      <c r="AN33" s="7">
        <f t="shared" si="13"/>
        <v>77</v>
      </c>
    </row>
    <row r="34" spans="2:40" ht="15.75" customHeight="1">
      <c r="B34" s="208" t="s">
        <v>199</v>
      </c>
      <c r="C34" s="194" t="s">
        <v>172</v>
      </c>
      <c r="D34" s="210" t="s">
        <v>201</v>
      </c>
      <c r="E34" s="18">
        <f t="shared" si="14"/>
        <v>13137</v>
      </c>
      <c r="F34" s="115">
        <v>222</v>
      </c>
      <c r="G34" s="115">
        <v>5501</v>
      </c>
      <c r="H34" s="115">
        <v>5224</v>
      </c>
      <c r="I34" s="8">
        <v>1267</v>
      </c>
      <c r="J34" s="8">
        <v>61</v>
      </c>
      <c r="K34" s="8">
        <v>785</v>
      </c>
      <c r="L34" s="38">
        <v>77</v>
      </c>
      <c r="O34" s="208" t="s">
        <v>199</v>
      </c>
      <c r="P34" s="194" t="s">
        <v>172</v>
      </c>
      <c r="Q34" s="210" t="s">
        <v>201</v>
      </c>
      <c r="R34" s="92">
        <f t="shared" si="15"/>
        <v>1.4227448568049594</v>
      </c>
      <c r="S34" s="90">
        <f t="shared" si="12"/>
        <v>2.4042731080969854E-2</v>
      </c>
      <c r="T34" s="90">
        <f t="shared" si="12"/>
        <v>0.59576154809196025</v>
      </c>
      <c r="U34" s="90">
        <f t="shared" si="12"/>
        <v>0.56576228453597532</v>
      </c>
      <c r="V34" s="90">
        <f t="shared" si="12"/>
        <v>0.13721684810625587</v>
      </c>
      <c r="W34" s="90">
        <f t="shared" si="12"/>
        <v>6.6063360177439695E-3</v>
      </c>
      <c r="X34" s="90">
        <f t="shared" si="12"/>
        <v>8.5015963507033041E-2</v>
      </c>
      <c r="Y34" s="91">
        <f t="shared" si="12"/>
        <v>8.3391454650210747E-3</v>
      </c>
      <c r="AA34" s="9"/>
      <c r="AB34" s="181"/>
      <c r="AC34" s="280">
        <v>203</v>
      </c>
      <c r="AD34" s="281"/>
      <c r="AE34" s="280">
        <v>804</v>
      </c>
      <c r="AF34" s="280">
        <v>6182</v>
      </c>
      <c r="AG34" s="280">
        <v>7891</v>
      </c>
      <c r="AH34" s="280">
        <v>1731</v>
      </c>
      <c r="AI34" s="280">
        <v>145</v>
      </c>
      <c r="AJ34" s="280">
        <v>906</v>
      </c>
      <c r="AK34" s="280">
        <v>155</v>
      </c>
      <c r="AL34" s="280">
        <v>151</v>
      </c>
      <c r="AN34" s="7">
        <f t="shared" si="13"/>
        <v>306</v>
      </c>
    </row>
    <row r="35" spans="2:40" ht="15.75" customHeight="1">
      <c r="B35" s="208" t="s">
        <v>199</v>
      </c>
      <c r="C35" s="194" t="s">
        <v>174</v>
      </c>
      <c r="D35" s="210" t="s">
        <v>202</v>
      </c>
      <c r="E35" s="18">
        <f t="shared" si="14"/>
        <v>17965</v>
      </c>
      <c r="F35" s="115">
        <v>804</v>
      </c>
      <c r="G35" s="115">
        <v>6182</v>
      </c>
      <c r="H35" s="115">
        <v>7891</v>
      </c>
      <c r="I35" s="8">
        <v>1731</v>
      </c>
      <c r="J35" s="8">
        <v>145</v>
      </c>
      <c r="K35" s="8">
        <v>906</v>
      </c>
      <c r="L35" s="38">
        <v>306</v>
      </c>
      <c r="O35" s="208" t="s">
        <v>199</v>
      </c>
      <c r="P35" s="194" t="s">
        <v>174</v>
      </c>
      <c r="Q35" s="210" t="s">
        <v>202</v>
      </c>
      <c r="R35" s="92">
        <f t="shared" si="15"/>
        <v>1.9456201075208261</v>
      </c>
      <c r="S35" s="90">
        <f t="shared" si="12"/>
        <v>8.7073674725674607E-2</v>
      </c>
      <c r="T35" s="90">
        <f t="shared" si="12"/>
        <v>0.66951425019169208</v>
      </c>
      <c r="U35" s="90">
        <f t="shared" si="12"/>
        <v>0.85459995927897792</v>
      </c>
      <c r="V35" s="90">
        <f t="shared" si="12"/>
        <v>0.18746832207729197</v>
      </c>
      <c r="W35" s="90">
        <f t="shared" si="12"/>
        <v>1.5703585615948781E-2</v>
      </c>
      <c r="X35" s="90">
        <f t="shared" si="12"/>
        <v>9.8120334952066152E-2</v>
      </c>
      <c r="Y35" s="91">
        <f t="shared" si="12"/>
        <v>3.3139980679174667E-2</v>
      </c>
      <c r="AA35" s="9"/>
      <c r="AB35" s="181"/>
      <c r="AC35" s="280">
        <v>204</v>
      </c>
      <c r="AD35" s="281"/>
      <c r="AE35" s="280">
        <v>526</v>
      </c>
      <c r="AF35" s="280">
        <v>4199</v>
      </c>
      <c r="AG35" s="280">
        <v>3792</v>
      </c>
      <c r="AH35" s="280">
        <v>3874</v>
      </c>
      <c r="AI35" s="280">
        <v>582</v>
      </c>
      <c r="AJ35" s="280">
        <v>758</v>
      </c>
      <c r="AK35" s="280">
        <v>317</v>
      </c>
      <c r="AL35" s="280">
        <v>1</v>
      </c>
      <c r="AN35" s="7">
        <f t="shared" si="13"/>
        <v>318</v>
      </c>
    </row>
    <row r="36" spans="2:40" ht="15.75" customHeight="1">
      <c r="B36" s="208" t="s">
        <v>199</v>
      </c>
      <c r="C36" s="194" t="s">
        <v>176</v>
      </c>
      <c r="D36" s="210" t="s">
        <v>203</v>
      </c>
      <c r="E36" s="18">
        <f t="shared" si="14"/>
        <v>14049</v>
      </c>
      <c r="F36" s="115">
        <v>526</v>
      </c>
      <c r="G36" s="115">
        <v>4199</v>
      </c>
      <c r="H36" s="115">
        <v>3792</v>
      </c>
      <c r="I36" s="8">
        <v>3874</v>
      </c>
      <c r="J36" s="8">
        <v>582</v>
      </c>
      <c r="K36" s="8">
        <v>758</v>
      </c>
      <c r="L36" s="38">
        <v>318</v>
      </c>
      <c r="O36" s="208" t="s">
        <v>199</v>
      </c>
      <c r="P36" s="194" t="s">
        <v>176</v>
      </c>
      <c r="Q36" s="210" t="s">
        <v>203</v>
      </c>
      <c r="R36" s="92">
        <f t="shared" si="15"/>
        <v>1.5215149952997544</v>
      </c>
      <c r="S36" s="90">
        <f t="shared" si="12"/>
        <v>5.6966110579234883E-2</v>
      </c>
      <c r="T36" s="90">
        <f t="shared" si="12"/>
        <v>0.45475417931978568</v>
      </c>
      <c r="U36" s="90">
        <f t="shared" si="12"/>
        <v>0.41067583900467425</v>
      </c>
      <c r="V36" s="90">
        <f t="shared" si="12"/>
        <v>0.41955648742196944</v>
      </c>
      <c r="W36" s="90">
        <f t="shared" si="12"/>
        <v>6.303094364470474E-2</v>
      </c>
      <c r="X36" s="90">
        <f t="shared" si="12"/>
        <v>8.2091847564752921E-2</v>
      </c>
      <c r="Y36" s="91">
        <f t="shared" si="12"/>
        <v>3.443958776463249E-2</v>
      </c>
      <c r="AA36" s="9"/>
      <c r="AB36" s="181"/>
      <c r="AC36" s="280">
        <v>205</v>
      </c>
      <c r="AD36" s="281"/>
      <c r="AE36" s="280">
        <v>770</v>
      </c>
      <c r="AF36" s="280">
        <v>6898</v>
      </c>
      <c r="AG36" s="280">
        <v>3615</v>
      </c>
      <c r="AH36" s="280">
        <v>2824</v>
      </c>
      <c r="AI36" s="280">
        <v>195</v>
      </c>
      <c r="AJ36" s="280">
        <v>777</v>
      </c>
      <c r="AK36" s="280">
        <v>181</v>
      </c>
      <c r="AL36" s="281"/>
      <c r="AN36" s="7">
        <f t="shared" si="13"/>
        <v>181</v>
      </c>
    </row>
    <row r="37" spans="2:40" ht="15.75" customHeight="1">
      <c r="B37" s="208" t="s">
        <v>199</v>
      </c>
      <c r="C37" s="194" t="s">
        <v>178</v>
      </c>
      <c r="D37" s="210" t="s">
        <v>205</v>
      </c>
      <c r="E37" s="18">
        <f t="shared" si="14"/>
        <v>15260</v>
      </c>
      <c r="F37" s="115">
        <v>770</v>
      </c>
      <c r="G37" s="115">
        <v>6898</v>
      </c>
      <c r="H37" s="115">
        <v>3615</v>
      </c>
      <c r="I37" s="8">
        <v>2824</v>
      </c>
      <c r="J37" s="8">
        <v>195</v>
      </c>
      <c r="K37" s="8">
        <v>777</v>
      </c>
      <c r="L37" s="38">
        <v>181</v>
      </c>
      <c r="O37" s="208" t="s">
        <v>199</v>
      </c>
      <c r="P37" s="194" t="s">
        <v>178</v>
      </c>
      <c r="Q37" s="210" t="s">
        <v>205</v>
      </c>
      <c r="R37" s="92">
        <f t="shared" si="15"/>
        <v>1.6526670103405403</v>
      </c>
      <c r="S37" s="90">
        <f t="shared" si="12"/>
        <v>8.339145465021075E-2</v>
      </c>
      <c r="T37" s="90">
        <f t="shared" si="12"/>
        <v>0.74705747295734259</v>
      </c>
      <c r="U37" s="90">
        <f t="shared" si="12"/>
        <v>0.39150663449417122</v>
      </c>
      <c r="V37" s="90">
        <f t="shared" si="12"/>
        <v>0.3058408674444093</v>
      </c>
      <c r="W37" s="90">
        <f t="shared" si="12"/>
        <v>2.1118615138689737E-2</v>
      </c>
      <c r="X37" s="90">
        <f t="shared" si="12"/>
        <v>8.4149558783394487E-2</v>
      </c>
      <c r="Y37" s="91">
        <f t="shared" si="12"/>
        <v>1.9602406872322269E-2</v>
      </c>
      <c r="AA37" s="9"/>
      <c r="AB37" s="181"/>
      <c r="AC37" s="280">
        <v>206</v>
      </c>
      <c r="AD37" s="281"/>
      <c r="AE37" s="280">
        <v>643</v>
      </c>
      <c r="AF37" s="280">
        <v>5278</v>
      </c>
      <c r="AG37" s="280">
        <v>4014</v>
      </c>
      <c r="AH37" s="280">
        <v>1335</v>
      </c>
      <c r="AI37" s="280">
        <v>326</v>
      </c>
      <c r="AJ37" s="280">
        <v>617</v>
      </c>
      <c r="AK37" s="280">
        <v>525</v>
      </c>
      <c r="AL37" s="280">
        <v>52</v>
      </c>
      <c r="AN37" s="7">
        <f t="shared" si="13"/>
        <v>577</v>
      </c>
    </row>
    <row r="38" spans="2:40" ht="15.75" customHeight="1">
      <c r="B38" s="208" t="s">
        <v>199</v>
      </c>
      <c r="C38" s="194" t="s">
        <v>180</v>
      </c>
      <c r="D38" s="210" t="s">
        <v>206</v>
      </c>
      <c r="E38" s="18">
        <f t="shared" si="14"/>
        <v>12790</v>
      </c>
      <c r="F38" s="115">
        <v>643</v>
      </c>
      <c r="G38" s="115">
        <v>5278</v>
      </c>
      <c r="H38" s="115">
        <v>4014</v>
      </c>
      <c r="I38" s="115">
        <v>1335</v>
      </c>
      <c r="J38" s="115">
        <v>326</v>
      </c>
      <c r="K38" s="115">
        <v>617</v>
      </c>
      <c r="L38" s="206">
        <v>577</v>
      </c>
      <c r="O38" s="208" t="s">
        <v>199</v>
      </c>
      <c r="P38" s="194" t="s">
        <v>180</v>
      </c>
      <c r="Q38" s="210" t="s">
        <v>206</v>
      </c>
      <c r="R38" s="92">
        <f t="shared" si="15"/>
        <v>1.3851645519171369</v>
      </c>
      <c r="S38" s="90">
        <f t="shared" si="12"/>
        <v>6.9637279662448717E-2</v>
      </c>
      <c r="T38" s="90">
        <f t="shared" si="12"/>
        <v>0.57161051642053551</v>
      </c>
      <c r="U38" s="90">
        <f t="shared" si="12"/>
        <v>0.43471857008564413</v>
      </c>
      <c r="V38" s="90">
        <f t="shared" si="12"/>
        <v>0.14458128825718358</v>
      </c>
      <c r="W38" s="90">
        <f t="shared" si="12"/>
        <v>3.530599248827105E-2</v>
      </c>
      <c r="X38" s="90">
        <f t="shared" si="12"/>
        <v>6.6821464310623427E-2</v>
      </c>
      <c r="Y38" s="91">
        <f t="shared" si="12"/>
        <v>6.2489440692430648E-2</v>
      </c>
      <c r="AA38" s="9"/>
      <c r="AC38" s="280">
        <v>207</v>
      </c>
      <c r="AD38" s="281"/>
      <c r="AE38" s="280">
        <v>294</v>
      </c>
      <c r="AF38" s="280">
        <v>3584</v>
      </c>
      <c r="AG38" s="280">
        <v>5776</v>
      </c>
      <c r="AH38" s="280">
        <v>1177</v>
      </c>
      <c r="AI38" s="280">
        <v>102</v>
      </c>
      <c r="AJ38" s="280">
        <v>857</v>
      </c>
      <c r="AK38" s="280">
        <v>658</v>
      </c>
      <c r="AL38" s="280">
        <v>1</v>
      </c>
      <c r="AN38" s="7">
        <f t="shared" si="13"/>
        <v>659</v>
      </c>
    </row>
    <row r="39" spans="2:40" ht="15.75" customHeight="1">
      <c r="B39" s="208" t="s">
        <v>199</v>
      </c>
      <c r="C39" s="194" t="s">
        <v>182</v>
      </c>
      <c r="D39" s="210" t="s">
        <v>207</v>
      </c>
      <c r="E39" s="18">
        <f t="shared" si="14"/>
        <v>12449</v>
      </c>
      <c r="F39" s="115">
        <v>294</v>
      </c>
      <c r="G39" s="115">
        <v>3584</v>
      </c>
      <c r="H39" s="115">
        <v>5776</v>
      </c>
      <c r="I39" s="115">
        <v>1177</v>
      </c>
      <c r="J39" s="115">
        <v>102</v>
      </c>
      <c r="K39" s="115">
        <v>857</v>
      </c>
      <c r="L39" s="206">
        <v>659</v>
      </c>
      <c r="O39" s="208" t="s">
        <v>199</v>
      </c>
      <c r="P39" s="194" t="s">
        <v>182</v>
      </c>
      <c r="Q39" s="210" t="s">
        <v>207</v>
      </c>
      <c r="R39" s="92">
        <f t="shared" si="15"/>
        <v>1.3482340505720434</v>
      </c>
      <c r="S39" s="90">
        <f t="shared" si="12"/>
        <v>3.1840373593716831E-2</v>
      </c>
      <c r="T39" s="90">
        <f t="shared" si="12"/>
        <v>0.38814931619007187</v>
      </c>
      <c r="U39" s="90">
        <f t="shared" si="12"/>
        <v>0.62554421046703546</v>
      </c>
      <c r="V39" s="90">
        <f t="shared" si="12"/>
        <v>0.12746979496532215</v>
      </c>
      <c r="W39" s="90">
        <f t="shared" si="12"/>
        <v>1.1046660226391555E-2</v>
      </c>
      <c r="X39" s="90">
        <f t="shared" si="12"/>
        <v>9.2813606019780018E-2</v>
      </c>
      <c r="Y39" s="91">
        <f t="shared" si="12"/>
        <v>7.1370089109725823E-2</v>
      </c>
      <c r="AA39" s="9"/>
      <c r="AC39" s="280">
        <v>208</v>
      </c>
      <c r="AD39" s="281"/>
      <c r="AE39" s="280">
        <v>1522</v>
      </c>
      <c r="AF39" s="280">
        <v>4510</v>
      </c>
      <c r="AG39" s="280">
        <v>5422</v>
      </c>
      <c r="AH39" s="280">
        <v>1896</v>
      </c>
      <c r="AI39" s="280">
        <v>1110</v>
      </c>
      <c r="AJ39" s="280">
        <v>867</v>
      </c>
      <c r="AK39" s="280">
        <v>398</v>
      </c>
      <c r="AL39" s="281"/>
      <c r="AN39" s="7">
        <f t="shared" si="13"/>
        <v>398</v>
      </c>
    </row>
    <row r="40" spans="2:40" ht="15.75" customHeight="1">
      <c r="B40" s="208" t="s">
        <v>199</v>
      </c>
      <c r="C40" s="194" t="s">
        <v>184</v>
      </c>
      <c r="D40" s="210" t="s">
        <v>208</v>
      </c>
      <c r="E40" s="18">
        <f t="shared" si="14"/>
        <v>15725</v>
      </c>
      <c r="F40" s="115">
        <v>1522</v>
      </c>
      <c r="G40" s="115">
        <v>4510</v>
      </c>
      <c r="H40" s="115">
        <v>5422</v>
      </c>
      <c r="I40" s="115">
        <v>1896</v>
      </c>
      <c r="J40" s="115">
        <v>1110</v>
      </c>
      <c r="K40" s="115">
        <v>867</v>
      </c>
      <c r="L40" s="206">
        <v>398</v>
      </c>
      <c r="O40" s="208" t="s">
        <v>199</v>
      </c>
      <c r="P40" s="194" t="s">
        <v>184</v>
      </c>
      <c r="Q40" s="210" t="s">
        <v>208</v>
      </c>
      <c r="R40" s="92">
        <f t="shared" si="15"/>
        <v>1.7030267849020313</v>
      </c>
      <c r="S40" s="90">
        <f t="shared" si="12"/>
        <v>0.16483349867223476</v>
      </c>
      <c r="T40" s="90">
        <f t="shared" si="12"/>
        <v>0.48843566295123442</v>
      </c>
      <c r="U40" s="90">
        <f t="shared" si="12"/>
        <v>0.58720580144602952</v>
      </c>
      <c r="V40" s="90">
        <f t="shared" si="12"/>
        <v>0.20533791950233712</v>
      </c>
      <c r="W40" s="90">
        <f t="shared" si="12"/>
        <v>0.12021365540484928</v>
      </c>
      <c r="X40" s="90">
        <f t="shared" si="12"/>
        <v>9.3896611924328202E-2</v>
      </c>
      <c r="Y40" s="91">
        <f t="shared" si="12"/>
        <v>4.3103635001018027E-2</v>
      </c>
      <c r="AA40" s="9"/>
      <c r="AC40" s="280">
        <v>301</v>
      </c>
      <c r="AD40" s="281"/>
      <c r="AE40" s="280">
        <v>89</v>
      </c>
      <c r="AF40" s="280">
        <v>3252</v>
      </c>
      <c r="AG40" s="280">
        <v>1738</v>
      </c>
      <c r="AH40" s="280">
        <v>130</v>
      </c>
      <c r="AI40" s="280">
        <v>25</v>
      </c>
      <c r="AJ40" s="280">
        <v>588</v>
      </c>
      <c r="AK40" s="280">
        <v>936</v>
      </c>
      <c r="AL40" s="281"/>
      <c r="AN40" s="7">
        <f t="shared" si="13"/>
        <v>936</v>
      </c>
    </row>
    <row r="41" spans="2:40" ht="15.75" customHeight="1">
      <c r="B41" s="208" t="s">
        <v>209</v>
      </c>
      <c r="C41" s="194" t="s">
        <v>170</v>
      </c>
      <c r="D41" s="210" t="s">
        <v>210</v>
      </c>
      <c r="E41" s="18">
        <f t="shared" si="14"/>
        <v>6758</v>
      </c>
      <c r="F41" s="115">
        <v>89</v>
      </c>
      <c r="G41" s="115">
        <v>3252</v>
      </c>
      <c r="H41" s="115">
        <v>1738</v>
      </c>
      <c r="I41" s="115">
        <v>130</v>
      </c>
      <c r="J41" s="115">
        <v>25</v>
      </c>
      <c r="K41" s="115">
        <v>588</v>
      </c>
      <c r="L41" s="206">
        <v>936</v>
      </c>
      <c r="O41" s="208" t="s">
        <v>209</v>
      </c>
      <c r="P41" s="194" t="s">
        <v>170</v>
      </c>
      <c r="Q41" s="210" t="s">
        <v>210</v>
      </c>
      <c r="R41" s="92">
        <f t="shared" si="15"/>
        <v>0.73189539029366779</v>
      </c>
      <c r="S41" s="90">
        <f t="shared" si="12"/>
        <v>9.6387525504789059E-3</v>
      </c>
      <c r="T41" s="90">
        <f t="shared" si="12"/>
        <v>0.3521935201590719</v>
      </c>
      <c r="U41" s="90">
        <f t="shared" si="12"/>
        <v>0.18822642621047569</v>
      </c>
      <c r="V41" s="90">
        <f t="shared" si="12"/>
        <v>1.407907675912649E-2</v>
      </c>
      <c r="W41" s="90">
        <f t="shared" si="12"/>
        <v>2.7075147613704791E-3</v>
      </c>
      <c r="X41" s="90">
        <f t="shared" si="12"/>
        <v>6.3680747187433662E-2</v>
      </c>
      <c r="Y41" s="91">
        <f t="shared" si="12"/>
        <v>0.10136935266571075</v>
      </c>
      <c r="AA41" s="9"/>
      <c r="AC41" s="280">
        <v>302</v>
      </c>
      <c r="AD41" s="281"/>
      <c r="AE41" s="280">
        <v>17</v>
      </c>
      <c r="AF41" s="280">
        <v>5050</v>
      </c>
      <c r="AG41" s="280">
        <v>2070</v>
      </c>
      <c r="AH41" s="280">
        <v>280</v>
      </c>
      <c r="AI41" s="280">
        <v>61</v>
      </c>
      <c r="AJ41" s="280">
        <v>849</v>
      </c>
      <c r="AK41" s="280">
        <v>749</v>
      </c>
      <c r="AL41" s="281"/>
      <c r="AN41" s="7">
        <f t="shared" si="13"/>
        <v>749</v>
      </c>
    </row>
    <row r="42" spans="2:40" ht="15.75" customHeight="1">
      <c r="B42" s="208" t="s">
        <v>209</v>
      </c>
      <c r="C42" s="194" t="s">
        <v>172</v>
      </c>
      <c r="D42" s="211" t="s">
        <v>211</v>
      </c>
      <c r="E42" s="18">
        <f t="shared" si="14"/>
        <v>9076</v>
      </c>
      <c r="F42" s="115">
        <v>17</v>
      </c>
      <c r="G42" s="115">
        <v>5050</v>
      </c>
      <c r="H42" s="115">
        <v>2070</v>
      </c>
      <c r="I42" s="115">
        <v>280</v>
      </c>
      <c r="J42" s="115">
        <v>61</v>
      </c>
      <c r="K42" s="115">
        <v>849</v>
      </c>
      <c r="L42" s="206">
        <v>749</v>
      </c>
      <c r="O42" s="208" t="s">
        <v>209</v>
      </c>
      <c r="P42" s="194" t="s">
        <v>172</v>
      </c>
      <c r="Q42" s="211" t="s">
        <v>211</v>
      </c>
      <c r="R42" s="92">
        <f t="shared" si="15"/>
        <v>0.98293615896793873</v>
      </c>
      <c r="S42" s="90">
        <f t="shared" si="12"/>
        <v>1.8411100377319256E-3</v>
      </c>
      <c r="T42" s="90">
        <f t="shared" si="12"/>
        <v>0.54691798179683682</v>
      </c>
      <c r="U42" s="90">
        <f t="shared" si="12"/>
        <v>0.22418222224147563</v>
      </c>
      <c r="V42" s="90">
        <f t="shared" si="12"/>
        <v>3.0324165327349367E-2</v>
      </c>
      <c r="W42" s="90">
        <f t="shared" si="12"/>
        <v>6.6063360177439695E-3</v>
      </c>
      <c r="X42" s="90">
        <f t="shared" si="12"/>
        <v>9.1947201296141465E-2</v>
      </c>
      <c r="Y42" s="91">
        <f t="shared" si="12"/>
        <v>8.1117142250659552E-2</v>
      </c>
      <c r="AA42" s="9"/>
      <c r="AC42" s="280">
        <v>303</v>
      </c>
      <c r="AD42" s="281"/>
      <c r="AE42" s="280">
        <v>1</v>
      </c>
      <c r="AF42" s="280">
        <v>902</v>
      </c>
      <c r="AG42" s="280">
        <v>369</v>
      </c>
      <c r="AH42" s="280">
        <v>2</v>
      </c>
      <c r="AI42" s="281"/>
      <c r="AJ42" s="280">
        <v>88</v>
      </c>
      <c r="AK42" s="280">
        <v>10</v>
      </c>
      <c r="AL42" s="281"/>
      <c r="AN42" s="7">
        <f t="shared" si="13"/>
        <v>10</v>
      </c>
    </row>
    <row r="43" spans="2:40" ht="15.75" customHeight="1">
      <c r="B43" s="208" t="s">
        <v>209</v>
      </c>
      <c r="C43" s="194" t="s">
        <v>174</v>
      </c>
      <c r="D43" s="210" t="s">
        <v>212</v>
      </c>
      <c r="E43" s="18">
        <f t="shared" si="14"/>
        <v>1372</v>
      </c>
      <c r="F43" s="115">
        <v>1</v>
      </c>
      <c r="G43" s="115">
        <v>902</v>
      </c>
      <c r="H43" s="115">
        <v>369</v>
      </c>
      <c r="I43" s="115">
        <v>2</v>
      </c>
      <c r="J43" s="115"/>
      <c r="K43" s="115">
        <v>88</v>
      </c>
      <c r="L43" s="206">
        <v>10</v>
      </c>
      <c r="O43" s="208" t="s">
        <v>209</v>
      </c>
      <c r="P43" s="194" t="s">
        <v>174</v>
      </c>
      <c r="Q43" s="210" t="s">
        <v>212</v>
      </c>
      <c r="R43" s="92">
        <f t="shared" si="15"/>
        <v>0.14858841010401186</v>
      </c>
      <c r="S43" s="90">
        <f t="shared" si="12"/>
        <v>1.0830059045481916E-4</v>
      </c>
      <c r="T43" s="90">
        <f t="shared" si="12"/>
        <v>9.7687132590246889E-2</v>
      </c>
      <c r="U43" s="90">
        <f t="shared" si="12"/>
        <v>3.9962917877828269E-2</v>
      </c>
      <c r="V43" s="90">
        <f t="shared" si="12"/>
        <v>2.1660118090963831E-4</v>
      </c>
      <c r="W43" s="90">
        <f t="shared" si="12"/>
        <v>0</v>
      </c>
      <c r="X43" s="90">
        <f t="shared" si="12"/>
        <v>9.5304519600240868E-3</v>
      </c>
      <c r="Y43" s="91">
        <f t="shared" si="12"/>
        <v>1.0830059045481917E-3</v>
      </c>
      <c r="AA43" s="9"/>
      <c r="AC43" s="280">
        <v>304</v>
      </c>
      <c r="AD43" s="281"/>
      <c r="AE43" s="280">
        <v>68</v>
      </c>
      <c r="AF43" s="280">
        <v>7358</v>
      </c>
      <c r="AG43" s="280">
        <v>1869</v>
      </c>
      <c r="AH43" s="280">
        <v>436</v>
      </c>
      <c r="AI43" s="280">
        <v>61</v>
      </c>
      <c r="AJ43" s="280">
        <v>1033</v>
      </c>
      <c r="AK43" s="280">
        <v>1176</v>
      </c>
      <c r="AL43" s="280">
        <v>50</v>
      </c>
      <c r="AN43" s="7">
        <f t="shared" si="13"/>
        <v>1226</v>
      </c>
    </row>
    <row r="44" spans="2:40" ht="15.75" customHeight="1">
      <c r="B44" s="208" t="s">
        <v>209</v>
      </c>
      <c r="C44" s="194" t="s">
        <v>176</v>
      </c>
      <c r="D44" s="210" t="s">
        <v>213</v>
      </c>
      <c r="E44" s="18">
        <f t="shared" si="14"/>
        <v>12051</v>
      </c>
      <c r="F44" s="115">
        <v>68</v>
      </c>
      <c r="G44" s="115">
        <v>7358</v>
      </c>
      <c r="H44" s="115">
        <v>1869</v>
      </c>
      <c r="I44" s="115">
        <v>436</v>
      </c>
      <c r="J44" s="115">
        <v>61</v>
      </c>
      <c r="K44" s="115">
        <v>1033</v>
      </c>
      <c r="L44" s="206">
        <v>1226</v>
      </c>
      <c r="O44" s="208" t="s">
        <v>209</v>
      </c>
      <c r="P44" s="194" t="s">
        <v>176</v>
      </c>
      <c r="Q44" s="210" t="s">
        <v>213</v>
      </c>
      <c r="R44" s="92">
        <f t="shared" si="15"/>
        <v>1.3051304155710257</v>
      </c>
      <c r="S44" s="90">
        <f t="shared" si="12"/>
        <v>7.3644401509277025E-3</v>
      </c>
      <c r="T44" s="90">
        <f t="shared" si="12"/>
        <v>0.79687574456655952</v>
      </c>
      <c r="U44" s="90">
        <f t="shared" si="12"/>
        <v>0.20241380356005703</v>
      </c>
      <c r="V44" s="90">
        <f t="shared" si="12"/>
        <v>4.7219057438301154E-2</v>
      </c>
      <c r="W44" s="90">
        <f t="shared" si="12"/>
        <v>6.6063360177439695E-3</v>
      </c>
      <c r="X44" s="90">
        <f t="shared" si="12"/>
        <v>0.11187450993982818</v>
      </c>
      <c r="Y44" s="91">
        <f t="shared" si="12"/>
        <v>0.1327765238976083</v>
      </c>
      <c r="AA44" s="9"/>
      <c r="AC44" s="280">
        <v>305</v>
      </c>
      <c r="AD44" s="281"/>
      <c r="AE44" s="280">
        <v>28</v>
      </c>
      <c r="AF44" s="280">
        <v>5178</v>
      </c>
      <c r="AG44" s="280">
        <v>1571</v>
      </c>
      <c r="AH44" s="280">
        <v>472</v>
      </c>
      <c r="AI44" s="280">
        <v>67</v>
      </c>
      <c r="AJ44" s="280">
        <v>826</v>
      </c>
      <c r="AK44" s="280">
        <v>541</v>
      </c>
      <c r="AL44" s="280">
        <v>111</v>
      </c>
      <c r="AN44" s="7">
        <f t="shared" si="13"/>
        <v>652</v>
      </c>
    </row>
    <row r="45" spans="2:40" ht="15.75" customHeight="1">
      <c r="B45" s="208" t="s">
        <v>209</v>
      </c>
      <c r="C45" s="194" t="s">
        <v>178</v>
      </c>
      <c r="D45" s="210" t="s">
        <v>214</v>
      </c>
      <c r="E45" s="18">
        <f t="shared" si="14"/>
        <v>8794</v>
      </c>
      <c r="F45" s="115">
        <v>28</v>
      </c>
      <c r="G45" s="115">
        <v>5178</v>
      </c>
      <c r="H45" s="115">
        <v>1571</v>
      </c>
      <c r="I45" s="115">
        <v>472</v>
      </c>
      <c r="J45" s="115">
        <v>67</v>
      </c>
      <c r="K45" s="115">
        <v>826</v>
      </c>
      <c r="L45" s="206">
        <v>652</v>
      </c>
      <c r="O45" s="208" t="s">
        <v>209</v>
      </c>
      <c r="P45" s="194" t="s">
        <v>178</v>
      </c>
      <c r="Q45" s="210" t="s">
        <v>214</v>
      </c>
      <c r="R45" s="92">
        <f t="shared" si="15"/>
        <v>0.95239539245967952</v>
      </c>
      <c r="S45" s="90">
        <f t="shared" si="12"/>
        <v>3.0324165327349365E-3</v>
      </c>
      <c r="T45" s="90">
        <f t="shared" si="12"/>
        <v>0.56078045737505355</v>
      </c>
      <c r="U45" s="90">
        <f t="shared" si="12"/>
        <v>0.17014022760452088</v>
      </c>
      <c r="V45" s="90">
        <f t="shared" si="12"/>
        <v>5.1117878694674643E-2</v>
      </c>
      <c r="W45" s="90">
        <f t="shared" si="12"/>
        <v>7.2561395604728834E-3</v>
      </c>
      <c r="X45" s="90">
        <f t="shared" si="12"/>
        <v>8.9456287715680635E-2</v>
      </c>
      <c r="Y45" s="91">
        <f t="shared" si="12"/>
        <v>7.06119849765421E-2</v>
      </c>
      <c r="AA45" s="9"/>
      <c r="AC45" s="280">
        <v>306</v>
      </c>
      <c r="AD45" s="280">
        <v>20</v>
      </c>
      <c r="AE45" s="280">
        <v>5333</v>
      </c>
      <c r="AF45" s="280">
        <v>30463</v>
      </c>
      <c r="AG45" s="280">
        <v>66107</v>
      </c>
      <c r="AH45" s="280">
        <v>7860</v>
      </c>
      <c r="AI45" s="280">
        <v>6900</v>
      </c>
      <c r="AJ45" s="280">
        <v>5077</v>
      </c>
      <c r="AK45" s="280">
        <v>2881</v>
      </c>
      <c r="AL45" s="280">
        <v>406</v>
      </c>
      <c r="AN45" s="7">
        <f t="shared" si="13"/>
        <v>3307</v>
      </c>
    </row>
    <row r="46" spans="2:40" ht="15.75" customHeight="1">
      <c r="B46" s="208" t="s">
        <v>209</v>
      </c>
      <c r="C46" s="194" t="s">
        <v>180</v>
      </c>
      <c r="D46" s="210" t="s">
        <v>215</v>
      </c>
      <c r="E46" s="18">
        <f t="shared" si="14"/>
        <v>125047</v>
      </c>
      <c r="F46" s="115">
        <v>5333</v>
      </c>
      <c r="G46" s="115">
        <v>30463</v>
      </c>
      <c r="H46" s="115">
        <v>66107</v>
      </c>
      <c r="I46" s="115">
        <v>7860</v>
      </c>
      <c r="J46" s="115">
        <v>6900</v>
      </c>
      <c r="K46" s="115">
        <v>5077</v>
      </c>
      <c r="L46" s="206">
        <v>3307</v>
      </c>
      <c r="O46" s="208" t="s">
        <v>209</v>
      </c>
      <c r="P46" s="194" t="s">
        <v>180</v>
      </c>
      <c r="Q46" s="210" t="s">
        <v>215</v>
      </c>
      <c r="R46" s="92">
        <f t="shared" si="15"/>
        <v>13.542663934603771</v>
      </c>
      <c r="S46" s="90">
        <f t="shared" si="12"/>
        <v>0.57756704889555055</v>
      </c>
      <c r="T46" s="90">
        <f t="shared" si="12"/>
        <v>3.2991608870251565</v>
      </c>
      <c r="U46" s="90">
        <f t="shared" si="12"/>
        <v>7.1594271331967301</v>
      </c>
      <c r="V46" s="90">
        <f t="shared" si="12"/>
        <v>0.85124264097487856</v>
      </c>
      <c r="W46" s="90">
        <f t="shared" si="12"/>
        <v>0.7472740741382522</v>
      </c>
      <c r="X46" s="90">
        <f t="shared" si="12"/>
        <v>0.54984209773911685</v>
      </c>
      <c r="Y46" s="91">
        <f t="shared" si="12"/>
        <v>0.358150052634087</v>
      </c>
      <c r="AA46" s="9"/>
      <c r="AC46" s="280">
        <v>307</v>
      </c>
      <c r="AD46" s="281"/>
      <c r="AE46" s="280">
        <v>502</v>
      </c>
      <c r="AF46" s="280">
        <v>7444</v>
      </c>
      <c r="AG46" s="280">
        <v>8051</v>
      </c>
      <c r="AH46" s="280">
        <v>1371</v>
      </c>
      <c r="AI46" s="280">
        <v>208</v>
      </c>
      <c r="AJ46" s="280">
        <v>1082</v>
      </c>
      <c r="AK46" s="280">
        <v>863</v>
      </c>
      <c r="AL46" s="280">
        <v>110</v>
      </c>
      <c r="AN46" s="7">
        <f t="shared" si="13"/>
        <v>973</v>
      </c>
    </row>
    <row r="47" spans="2:40" ht="15.75" customHeight="1">
      <c r="B47" s="208" t="s">
        <v>209</v>
      </c>
      <c r="C47" s="194" t="s">
        <v>182</v>
      </c>
      <c r="D47" s="210" t="s">
        <v>217</v>
      </c>
      <c r="E47" s="18">
        <f t="shared" si="14"/>
        <v>19631</v>
      </c>
      <c r="F47" s="115">
        <v>502</v>
      </c>
      <c r="G47" s="115">
        <v>7444</v>
      </c>
      <c r="H47" s="115">
        <v>8051</v>
      </c>
      <c r="I47" s="115">
        <v>1371</v>
      </c>
      <c r="J47" s="115">
        <v>208</v>
      </c>
      <c r="K47" s="115">
        <v>1082</v>
      </c>
      <c r="L47" s="206">
        <v>973</v>
      </c>
      <c r="O47" s="208" t="s">
        <v>209</v>
      </c>
      <c r="P47" s="194" t="s">
        <v>182</v>
      </c>
      <c r="Q47" s="210" t="s">
        <v>217</v>
      </c>
      <c r="R47" s="92">
        <f t="shared" si="15"/>
        <v>2.1260488912185549</v>
      </c>
      <c r="S47" s="90">
        <f t="shared" si="12"/>
        <v>5.4366896408319217E-2</v>
      </c>
      <c r="T47" s="90">
        <f t="shared" si="12"/>
        <v>0.8061895953456738</v>
      </c>
      <c r="U47" s="90">
        <f t="shared" si="12"/>
        <v>0.87192805375174898</v>
      </c>
      <c r="V47" s="90">
        <f t="shared" si="12"/>
        <v>0.14848010951355706</v>
      </c>
      <c r="W47" s="90">
        <f t="shared" si="12"/>
        <v>2.2526522814602386E-2</v>
      </c>
      <c r="X47" s="90">
        <f t="shared" si="12"/>
        <v>0.11718123887211433</v>
      </c>
      <c r="Y47" s="91">
        <f t="shared" si="12"/>
        <v>0.10537647451253904</v>
      </c>
      <c r="AA47" s="9"/>
      <c r="AC47" s="280">
        <v>308</v>
      </c>
      <c r="AD47" s="281"/>
      <c r="AE47" s="280">
        <v>1367</v>
      </c>
      <c r="AF47" s="280">
        <v>7330</v>
      </c>
      <c r="AG47" s="280">
        <v>13597</v>
      </c>
      <c r="AH47" s="280">
        <v>1760</v>
      </c>
      <c r="AI47" s="280">
        <v>702</v>
      </c>
      <c r="AJ47" s="280">
        <v>1511</v>
      </c>
      <c r="AK47" s="280">
        <v>557</v>
      </c>
      <c r="AL47" s="280">
        <v>185</v>
      </c>
      <c r="AN47" s="7">
        <f t="shared" si="13"/>
        <v>742</v>
      </c>
    </row>
    <row r="48" spans="2:40" ht="15.75" customHeight="1">
      <c r="B48" s="208" t="s">
        <v>209</v>
      </c>
      <c r="C48" s="194" t="s">
        <v>184</v>
      </c>
      <c r="D48" s="210" t="s">
        <v>218</v>
      </c>
      <c r="E48" s="18">
        <f t="shared" si="14"/>
        <v>27009</v>
      </c>
      <c r="F48" s="115">
        <v>1367</v>
      </c>
      <c r="G48" s="115">
        <v>7330</v>
      </c>
      <c r="H48" s="115">
        <v>13597</v>
      </c>
      <c r="I48" s="115">
        <v>1760</v>
      </c>
      <c r="J48" s="115">
        <v>702</v>
      </c>
      <c r="K48" s="115">
        <v>1511</v>
      </c>
      <c r="L48" s="206">
        <v>742</v>
      </c>
      <c r="O48" s="208" t="s">
        <v>209</v>
      </c>
      <c r="P48" s="194" t="s">
        <v>184</v>
      </c>
      <c r="Q48" s="210" t="s">
        <v>218</v>
      </c>
      <c r="R48" s="92">
        <f t="shared" si="15"/>
        <v>2.9250906475942111</v>
      </c>
      <c r="S48" s="90">
        <f t="shared" si="12"/>
        <v>0.14804690715173779</v>
      </c>
      <c r="T48" s="90">
        <f t="shared" si="12"/>
        <v>0.7938433280338244</v>
      </c>
      <c r="U48" s="90">
        <f t="shared" si="12"/>
        <v>1.4725631284141762</v>
      </c>
      <c r="V48" s="90">
        <f t="shared" si="12"/>
        <v>0.19060903920048172</v>
      </c>
      <c r="W48" s="90">
        <f t="shared" si="12"/>
        <v>7.6027014499283049E-2</v>
      </c>
      <c r="X48" s="90">
        <f t="shared" si="12"/>
        <v>0.16364219217723175</v>
      </c>
      <c r="Y48" s="91">
        <f t="shared" si="12"/>
        <v>8.0359038117475814E-2</v>
      </c>
      <c r="AA48" s="9"/>
      <c r="AC48" s="280">
        <v>309</v>
      </c>
      <c r="AD48" s="281"/>
      <c r="AE48" s="280">
        <v>137</v>
      </c>
      <c r="AF48" s="280">
        <v>6238</v>
      </c>
      <c r="AG48" s="280">
        <v>5863</v>
      </c>
      <c r="AH48" s="280">
        <v>208</v>
      </c>
      <c r="AI48" s="280">
        <v>101</v>
      </c>
      <c r="AJ48" s="280">
        <v>1023</v>
      </c>
      <c r="AK48" s="280">
        <v>712</v>
      </c>
      <c r="AL48" s="281"/>
      <c r="AN48" s="7">
        <f t="shared" si="13"/>
        <v>712</v>
      </c>
    </row>
    <row r="49" spans="2:40" ht="15.75" customHeight="1">
      <c r="B49" s="208" t="s">
        <v>209</v>
      </c>
      <c r="C49" s="194" t="s">
        <v>187</v>
      </c>
      <c r="D49" s="210" t="s">
        <v>219</v>
      </c>
      <c r="E49" s="18">
        <f t="shared" si="14"/>
        <v>14282</v>
      </c>
      <c r="F49" s="115">
        <v>137</v>
      </c>
      <c r="G49" s="115">
        <v>6238</v>
      </c>
      <c r="H49" s="115">
        <v>5863</v>
      </c>
      <c r="I49" s="115">
        <v>208</v>
      </c>
      <c r="J49" s="115">
        <v>101</v>
      </c>
      <c r="K49" s="115">
        <v>1023</v>
      </c>
      <c r="L49" s="206">
        <v>712</v>
      </c>
      <c r="O49" s="208" t="s">
        <v>209</v>
      </c>
      <c r="P49" s="194" t="s">
        <v>187</v>
      </c>
      <c r="Q49" s="210" t="s">
        <v>219</v>
      </c>
      <c r="R49" s="92">
        <f t="shared" si="15"/>
        <v>1.5467490328757274</v>
      </c>
      <c r="S49" s="90">
        <f t="shared" si="12"/>
        <v>1.4837180892310226E-2</v>
      </c>
      <c r="T49" s="90">
        <f t="shared" si="12"/>
        <v>0.67557908325716198</v>
      </c>
      <c r="U49" s="90">
        <f t="shared" si="12"/>
        <v>0.63496636183660471</v>
      </c>
      <c r="V49" s="90">
        <f t="shared" si="12"/>
        <v>2.2526522814602386E-2</v>
      </c>
      <c r="W49" s="90">
        <f t="shared" si="12"/>
        <v>1.0938359635936734E-2</v>
      </c>
      <c r="X49" s="90">
        <f t="shared" si="12"/>
        <v>0.11079150403528</v>
      </c>
      <c r="Y49" s="91">
        <f t="shared" si="12"/>
        <v>7.7110020403831248E-2</v>
      </c>
      <c r="AA49" s="9"/>
      <c r="AC49" s="280">
        <v>310</v>
      </c>
      <c r="AD49" s="281"/>
      <c r="AE49" s="280">
        <v>12</v>
      </c>
      <c r="AF49" s="280">
        <v>2724</v>
      </c>
      <c r="AG49" s="280">
        <v>1110</v>
      </c>
      <c r="AH49" s="280">
        <v>275</v>
      </c>
      <c r="AI49" s="280">
        <v>101</v>
      </c>
      <c r="AJ49" s="280">
        <v>486</v>
      </c>
      <c r="AK49" s="280">
        <v>908</v>
      </c>
      <c r="AL49" s="280">
        <v>5</v>
      </c>
      <c r="AN49" s="7">
        <f t="shared" si="13"/>
        <v>913</v>
      </c>
    </row>
    <row r="50" spans="2:40" ht="15.75" customHeight="1">
      <c r="B50" s="208" t="s">
        <v>209</v>
      </c>
      <c r="C50" s="194" t="s">
        <v>189</v>
      </c>
      <c r="D50" s="210" t="s">
        <v>220</v>
      </c>
      <c r="E50" s="18">
        <f t="shared" si="14"/>
        <v>5621</v>
      </c>
      <c r="F50" s="115">
        <v>12</v>
      </c>
      <c r="G50" s="115">
        <v>2724</v>
      </c>
      <c r="H50" s="115">
        <v>1110</v>
      </c>
      <c r="I50" s="115">
        <v>275</v>
      </c>
      <c r="J50" s="115">
        <v>101</v>
      </c>
      <c r="K50" s="115">
        <v>486</v>
      </c>
      <c r="L50" s="206">
        <v>913</v>
      </c>
      <c r="O50" s="208" t="s">
        <v>209</v>
      </c>
      <c r="P50" s="194" t="s">
        <v>189</v>
      </c>
      <c r="Q50" s="210" t="s">
        <v>220</v>
      </c>
      <c r="R50" s="92">
        <f t="shared" si="15"/>
        <v>0.60875761894653846</v>
      </c>
      <c r="S50" s="90">
        <f t="shared" si="12"/>
        <v>1.2996070854578298E-3</v>
      </c>
      <c r="T50" s="90">
        <f t="shared" si="12"/>
        <v>0.29501080839892735</v>
      </c>
      <c r="U50" s="90">
        <f t="shared" si="12"/>
        <v>0.12021365540484928</v>
      </c>
      <c r="V50" s="90">
        <f t="shared" si="12"/>
        <v>2.9782662375075271E-2</v>
      </c>
      <c r="W50" s="90">
        <f t="shared" si="12"/>
        <v>1.0938359635936734E-2</v>
      </c>
      <c r="X50" s="90">
        <f t="shared" si="12"/>
        <v>5.2634086961042117E-2</v>
      </c>
      <c r="Y50" s="91">
        <f t="shared" si="12"/>
        <v>9.8878439085249889E-2</v>
      </c>
      <c r="AA50" s="9"/>
      <c r="AC50" s="280">
        <v>311</v>
      </c>
      <c r="AD50" s="281"/>
      <c r="AE50" s="280">
        <v>51</v>
      </c>
      <c r="AF50" s="280">
        <v>4030</v>
      </c>
      <c r="AG50" s="280">
        <v>1974</v>
      </c>
      <c r="AH50" s="280">
        <v>282</v>
      </c>
      <c r="AI50" s="280">
        <v>19</v>
      </c>
      <c r="AJ50" s="280">
        <v>798</v>
      </c>
      <c r="AK50" s="280">
        <v>842</v>
      </c>
      <c r="AL50" s="280">
        <v>5</v>
      </c>
      <c r="AN50" s="7">
        <f t="shared" si="13"/>
        <v>847</v>
      </c>
    </row>
    <row r="51" spans="2:40" ht="15.75" customHeight="1">
      <c r="B51" s="208" t="s">
        <v>209</v>
      </c>
      <c r="C51" s="194" t="s">
        <v>191</v>
      </c>
      <c r="D51" s="210" t="s">
        <v>222</v>
      </c>
      <c r="E51" s="18">
        <f t="shared" si="14"/>
        <v>8001</v>
      </c>
      <c r="F51" s="115">
        <v>51</v>
      </c>
      <c r="G51" s="115">
        <v>4030</v>
      </c>
      <c r="H51" s="115">
        <v>1974</v>
      </c>
      <c r="I51" s="115">
        <v>282</v>
      </c>
      <c r="J51" s="115">
        <v>19</v>
      </c>
      <c r="K51" s="115">
        <v>798</v>
      </c>
      <c r="L51" s="206">
        <v>847</v>
      </c>
      <c r="O51" s="208" t="s">
        <v>209</v>
      </c>
      <c r="P51" s="194" t="s">
        <v>191</v>
      </c>
      <c r="Q51" s="210" t="s">
        <v>222</v>
      </c>
      <c r="R51" s="92">
        <f t="shared" si="15"/>
        <v>0.866513024229008</v>
      </c>
      <c r="S51" s="90">
        <f t="shared" si="12"/>
        <v>5.5233301131957773E-3</v>
      </c>
      <c r="T51" s="90">
        <f t="shared" si="12"/>
        <v>0.43645137953292118</v>
      </c>
      <c r="U51" s="90">
        <f t="shared" si="12"/>
        <v>0.21378536555781302</v>
      </c>
      <c r="V51" s="90">
        <f t="shared" si="12"/>
        <v>3.0540766508259001E-2</v>
      </c>
      <c r="W51" s="90">
        <f t="shared" si="12"/>
        <v>2.0577112186415639E-3</v>
      </c>
      <c r="X51" s="90">
        <f t="shared" si="12"/>
        <v>8.6423871182945686E-2</v>
      </c>
      <c r="Y51" s="91">
        <f t="shared" si="12"/>
        <v>9.173060011523182E-2</v>
      </c>
      <c r="AA51" s="9"/>
      <c r="AC51" s="280">
        <v>312</v>
      </c>
      <c r="AD51" s="280">
        <v>1</v>
      </c>
      <c r="AE51" s="280">
        <v>233</v>
      </c>
      <c r="AF51" s="280">
        <v>8775</v>
      </c>
      <c r="AG51" s="280">
        <v>3304</v>
      </c>
      <c r="AH51" s="280">
        <v>1695</v>
      </c>
      <c r="AI51" s="280">
        <v>396</v>
      </c>
      <c r="AJ51" s="280">
        <v>1490</v>
      </c>
      <c r="AK51" s="280">
        <v>147</v>
      </c>
      <c r="AL51" s="281"/>
      <c r="AN51" s="7">
        <f t="shared" si="13"/>
        <v>148</v>
      </c>
    </row>
    <row r="52" spans="2:40" ht="15.75" customHeight="1">
      <c r="B52" s="208" t="s">
        <v>209</v>
      </c>
      <c r="C52" s="194" t="s">
        <v>193</v>
      </c>
      <c r="D52" s="210" t="s">
        <v>223</v>
      </c>
      <c r="E52" s="18">
        <f t="shared" si="14"/>
        <v>16041</v>
      </c>
      <c r="F52" s="115">
        <v>233</v>
      </c>
      <c r="G52" s="115">
        <v>8775</v>
      </c>
      <c r="H52" s="115">
        <v>3304</v>
      </c>
      <c r="I52" s="115">
        <v>1695</v>
      </c>
      <c r="J52" s="115">
        <v>396</v>
      </c>
      <c r="K52" s="115">
        <v>1490</v>
      </c>
      <c r="L52" s="206">
        <v>148</v>
      </c>
      <c r="O52" s="208" t="s">
        <v>209</v>
      </c>
      <c r="P52" s="194" t="s">
        <v>193</v>
      </c>
      <c r="Q52" s="210" t="s">
        <v>223</v>
      </c>
      <c r="R52" s="92">
        <f t="shared" si="15"/>
        <v>1.7372497714857542</v>
      </c>
      <c r="S52" s="90">
        <f t="shared" si="12"/>
        <v>2.5234037575972867E-2</v>
      </c>
      <c r="T52" s="90">
        <f t="shared" si="12"/>
        <v>0.95033768124103812</v>
      </c>
      <c r="U52" s="90">
        <f t="shared" si="12"/>
        <v>0.35782515086272254</v>
      </c>
      <c r="V52" s="90">
        <f t="shared" si="12"/>
        <v>0.18356950082091847</v>
      </c>
      <c r="W52" s="90">
        <f t="shared" si="12"/>
        <v>4.2887033820108389E-2</v>
      </c>
      <c r="X52" s="90">
        <f t="shared" si="12"/>
        <v>0.16136787977768055</v>
      </c>
      <c r="Y52" s="91">
        <f t="shared" si="12"/>
        <v>1.6028487387313235E-2</v>
      </c>
      <c r="AA52" s="9"/>
      <c r="AC52" s="280">
        <v>313</v>
      </c>
      <c r="AD52" s="281"/>
      <c r="AE52" s="280">
        <v>1228</v>
      </c>
      <c r="AF52" s="280">
        <v>17159</v>
      </c>
      <c r="AG52" s="280">
        <v>6586</v>
      </c>
      <c r="AH52" s="280">
        <v>1337</v>
      </c>
      <c r="AI52" s="280">
        <v>711</v>
      </c>
      <c r="AJ52" s="280">
        <v>1803</v>
      </c>
      <c r="AK52" s="280">
        <v>413</v>
      </c>
      <c r="AL52" s="281"/>
      <c r="AN52" s="7">
        <f t="shared" si="13"/>
        <v>413</v>
      </c>
    </row>
    <row r="53" spans="2:40" ht="15.75" customHeight="1">
      <c r="B53" s="208" t="s">
        <v>209</v>
      </c>
      <c r="C53" s="194" t="s">
        <v>195</v>
      </c>
      <c r="D53" s="210" t="s">
        <v>224</v>
      </c>
      <c r="E53" s="18">
        <f t="shared" si="14"/>
        <v>29237</v>
      </c>
      <c r="F53" s="115">
        <v>1228</v>
      </c>
      <c r="G53" s="115">
        <v>17159</v>
      </c>
      <c r="H53" s="115">
        <v>6586</v>
      </c>
      <c r="I53" s="115">
        <v>1337</v>
      </c>
      <c r="J53" s="115">
        <v>711</v>
      </c>
      <c r="K53" s="115">
        <v>1803</v>
      </c>
      <c r="L53" s="206">
        <v>413</v>
      </c>
      <c r="O53" s="208" t="s">
        <v>209</v>
      </c>
      <c r="P53" s="194" t="s">
        <v>195</v>
      </c>
      <c r="Q53" s="210" t="s">
        <v>224</v>
      </c>
      <c r="R53" s="92">
        <f t="shared" si="15"/>
        <v>3.1663843631275479</v>
      </c>
      <c r="S53" s="90">
        <f t="shared" si="12"/>
        <v>0.13299312507851793</v>
      </c>
      <c r="T53" s="90">
        <f t="shared" si="12"/>
        <v>1.858329831614242</v>
      </c>
      <c r="U53" s="90">
        <f t="shared" si="12"/>
        <v>0.713267688735439</v>
      </c>
      <c r="V53" s="90">
        <f t="shared" si="12"/>
        <v>0.14479788943809321</v>
      </c>
      <c r="W53" s="90">
        <f t="shared" si="12"/>
        <v>7.7001719813376418E-2</v>
      </c>
      <c r="X53" s="90">
        <f t="shared" si="12"/>
        <v>0.19526596459003895</v>
      </c>
      <c r="Y53" s="91">
        <f t="shared" si="12"/>
        <v>4.4728143857840318E-2</v>
      </c>
      <c r="AA53" s="9"/>
      <c r="AC53" s="280">
        <v>401</v>
      </c>
      <c r="AD53" s="281"/>
      <c r="AE53" s="280">
        <v>41</v>
      </c>
      <c r="AF53" s="280">
        <v>5950</v>
      </c>
      <c r="AG53" s="280">
        <v>1851</v>
      </c>
      <c r="AH53" s="280">
        <v>541</v>
      </c>
      <c r="AI53" s="280">
        <v>199</v>
      </c>
      <c r="AJ53" s="280">
        <v>766</v>
      </c>
      <c r="AK53" s="280">
        <v>1624</v>
      </c>
      <c r="AL53" s="281"/>
      <c r="AN53" s="7">
        <f t="shared" si="13"/>
        <v>1624</v>
      </c>
    </row>
    <row r="54" spans="2:40" ht="15.75" customHeight="1">
      <c r="B54" s="208" t="s">
        <v>225</v>
      </c>
      <c r="C54" s="194" t="s">
        <v>170</v>
      </c>
      <c r="D54" s="210" t="s">
        <v>226</v>
      </c>
      <c r="E54" s="18">
        <f t="shared" si="14"/>
        <v>10972</v>
      </c>
      <c r="F54" s="115">
        <v>41</v>
      </c>
      <c r="G54" s="115">
        <v>5950</v>
      </c>
      <c r="H54" s="115">
        <v>1851</v>
      </c>
      <c r="I54" s="115">
        <v>541</v>
      </c>
      <c r="J54" s="115">
        <v>199</v>
      </c>
      <c r="K54" s="115">
        <v>766</v>
      </c>
      <c r="L54" s="206">
        <v>1624</v>
      </c>
      <c r="O54" s="208" t="s">
        <v>225</v>
      </c>
      <c r="P54" s="194" t="s">
        <v>170</v>
      </c>
      <c r="Q54" s="210" t="s">
        <v>226</v>
      </c>
      <c r="R54" s="92">
        <f t="shared" si="15"/>
        <v>1.1882740784702757</v>
      </c>
      <c r="S54" s="90">
        <f t="shared" si="12"/>
        <v>4.4403242086475852E-3</v>
      </c>
      <c r="T54" s="90">
        <f t="shared" si="12"/>
        <v>0.64438851320617396</v>
      </c>
      <c r="U54" s="90">
        <f t="shared" si="12"/>
        <v>0.20046439293187027</v>
      </c>
      <c r="V54" s="90">
        <f t="shared" si="12"/>
        <v>5.8590619436057166E-2</v>
      </c>
      <c r="W54" s="90">
        <f t="shared" si="12"/>
        <v>2.1551817500509014E-2</v>
      </c>
      <c r="X54" s="90">
        <f t="shared" si="12"/>
        <v>8.2958252288391487E-2</v>
      </c>
      <c r="Y54" s="91">
        <f t="shared" si="12"/>
        <v>0.17588015889862632</v>
      </c>
      <c r="AA54" s="9"/>
      <c r="AC54" s="280">
        <v>402</v>
      </c>
      <c r="AD54" s="281"/>
      <c r="AE54" s="281"/>
      <c r="AF54" s="280">
        <v>373</v>
      </c>
      <c r="AG54" s="280">
        <v>28</v>
      </c>
      <c r="AH54" s="280">
        <v>4</v>
      </c>
      <c r="AI54" s="280">
        <v>2</v>
      </c>
      <c r="AJ54" s="280">
        <v>47</v>
      </c>
      <c r="AK54" s="280">
        <v>33</v>
      </c>
      <c r="AL54" s="281"/>
      <c r="AN54" s="7">
        <f t="shared" si="13"/>
        <v>33</v>
      </c>
    </row>
    <row r="55" spans="2:40" ht="15.75" customHeight="1">
      <c r="B55" s="208" t="s">
        <v>225</v>
      </c>
      <c r="C55" s="194" t="s">
        <v>172</v>
      </c>
      <c r="D55" s="210" t="s">
        <v>227</v>
      </c>
      <c r="E55" s="18">
        <f t="shared" si="14"/>
        <v>487</v>
      </c>
      <c r="F55" s="115"/>
      <c r="G55" s="115">
        <v>373</v>
      </c>
      <c r="H55" s="115">
        <v>28</v>
      </c>
      <c r="I55" s="115">
        <v>4</v>
      </c>
      <c r="J55" s="115">
        <v>2</v>
      </c>
      <c r="K55" s="115">
        <v>47</v>
      </c>
      <c r="L55" s="206">
        <v>33</v>
      </c>
      <c r="O55" s="208" t="s">
        <v>225</v>
      </c>
      <c r="P55" s="194" t="s">
        <v>172</v>
      </c>
      <c r="Q55" s="210" t="s">
        <v>227</v>
      </c>
      <c r="R55" s="92">
        <f t="shared" si="15"/>
        <v>5.274238755149694E-2</v>
      </c>
      <c r="S55" s="90">
        <f t="shared" si="12"/>
        <v>0</v>
      </c>
      <c r="T55" s="90">
        <f t="shared" si="12"/>
        <v>4.0396120239647552E-2</v>
      </c>
      <c r="U55" s="90">
        <f t="shared" si="12"/>
        <v>3.0324165327349365E-3</v>
      </c>
      <c r="V55" s="90">
        <f t="shared" ref="V55:Y95" si="16">I55/$E$9*100</f>
        <v>4.3320236181927662E-4</v>
      </c>
      <c r="W55" s="90">
        <f t="shared" si="16"/>
        <v>2.1660118090963831E-4</v>
      </c>
      <c r="X55" s="90">
        <f t="shared" si="16"/>
        <v>5.0901277513765008E-3</v>
      </c>
      <c r="Y55" s="91">
        <f t="shared" si="16"/>
        <v>3.5739194850090326E-3</v>
      </c>
      <c r="AA55" s="9"/>
      <c r="AC55" s="280">
        <v>403</v>
      </c>
      <c r="AD55" s="281"/>
      <c r="AE55" s="280">
        <v>2</v>
      </c>
      <c r="AF55" s="280">
        <v>509</v>
      </c>
      <c r="AG55" s="280">
        <v>186</v>
      </c>
      <c r="AH55" s="281"/>
      <c r="AI55" s="280">
        <v>3</v>
      </c>
      <c r="AJ55" s="280">
        <v>70</v>
      </c>
      <c r="AK55" s="280">
        <v>5</v>
      </c>
      <c r="AL55" s="281"/>
      <c r="AN55" s="7">
        <f t="shared" si="13"/>
        <v>5</v>
      </c>
    </row>
    <row r="56" spans="2:40" ht="15.75" customHeight="1">
      <c r="B56" s="208" t="s">
        <v>225</v>
      </c>
      <c r="C56" s="194" t="s">
        <v>174</v>
      </c>
      <c r="D56" s="210" t="s">
        <v>228</v>
      </c>
      <c r="E56" s="18">
        <f t="shared" si="14"/>
        <v>775</v>
      </c>
      <c r="F56" s="115">
        <v>2</v>
      </c>
      <c r="G56" s="115">
        <v>509</v>
      </c>
      <c r="H56" s="115">
        <v>186</v>
      </c>
      <c r="I56" s="115"/>
      <c r="J56" s="115">
        <v>3</v>
      </c>
      <c r="K56" s="115">
        <v>70</v>
      </c>
      <c r="L56" s="206">
        <v>5</v>
      </c>
      <c r="O56" s="208" t="s">
        <v>225</v>
      </c>
      <c r="P56" s="194" t="s">
        <v>174</v>
      </c>
      <c r="Q56" s="210" t="s">
        <v>228</v>
      </c>
      <c r="R56" s="92">
        <f t="shared" si="15"/>
        <v>8.3932957602484856E-2</v>
      </c>
      <c r="S56" s="90">
        <f t="shared" ref="S56:U95" si="17">F56/$E$9*100</f>
        <v>2.1660118090963831E-4</v>
      </c>
      <c r="T56" s="90">
        <f t="shared" si="17"/>
        <v>5.5125000541502954E-2</v>
      </c>
      <c r="U56" s="90">
        <f t="shared" si="17"/>
        <v>2.0143909824596365E-2</v>
      </c>
      <c r="V56" s="90">
        <f t="shared" si="16"/>
        <v>0</v>
      </c>
      <c r="W56" s="90">
        <f t="shared" si="16"/>
        <v>3.2490177136445744E-4</v>
      </c>
      <c r="X56" s="90">
        <f t="shared" si="16"/>
        <v>7.5810413318373416E-3</v>
      </c>
      <c r="Y56" s="91">
        <f t="shared" si="16"/>
        <v>5.4150295227409586E-4</v>
      </c>
      <c r="AA56" s="9"/>
      <c r="AC56" s="280">
        <v>404</v>
      </c>
      <c r="AD56" s="281"/>
      <c r="AE56" s="280">
        <v>25</v>
      </c>
      <c r="AF56" s="280">
        <v>3140</v>
      </c>
      <c r="AG56" s="280">
        <v>1195</v>
      </c>
      <c r="AH56" s="280">
        <v>90</v>
      </c>
      <c r="AI56" s="280">
        <v>9</v>
      </c>
      <c r="AJ56" s="280">
        <v>499</v>
      </c>
      <c r="AK56" s="280">
        <v>105</v>
      </c>
      <c r="AL56" s="281"/>
      <c r="AN56" s="7">
        <f t="shared" si="13"/>
        <v>105</v>
      </c>
    </row>
    <row r="57" spans="2:40" ht="15.75" customHeight="1">
      <c r="B57" s="208" t="s">
        <v>225</v>
      </c>
      <c r="C57" s="194" t="s">
        <v>176</v>
      </c>
      <c r="D57" s="210" t="s">
        <v>229</v>
      </c>
      <c r="E57" s="18">
        <f t="shared" si="14"/>
        <v>5063</v>
      </c>
      <c r="F57" s="115">
        <v>25</v>
      </c>
      <c r="G57" s="115">
        <v>3140</v>
      </c>
      <c r="H57" s="115">
        <v>1195</v>
      </c>
      <c r="I57" s="115">
        <v>90</v>
      </c>
      <c r="J57" s="115">
        <v>9</v>
      </c>
      <c r="K57" s="115">
        <v>499</v>
      </c>
      <c r="L57" s="206">
        <v>105</v>
      </c>
      <c r="O57" s="208" t="s">
        <v>225</v>
      </c>
      <c r="P57" s="194" t="s">
        <v>176</v>
      </c>
      <c r="Q57" s="210" t="s">
        <v>229</v>
      </c>
      <c r="R57" s="92">
        <f t="shared" si="15"/>
        <v>0.54832588947274941</v>
      </c>
      <c r="S57" s="90">
        <f t="shared" si="17"/>
        <v>2.7075147613704791E-3</v>
      </c>
      <c r="T57" s="90">
        <f t="shared" si="17"/>
        <v>0.34006385402813216</v>
      </c>
      <c r="U57" s="90">
        <f t="shared" si="17"/>
        <v>0.12941920559350889</v>
      </c>
      <c r="V57" s="90">
        <f t="shared" si="16"/>
        <v>9.7470531409337251E-3</v>
      </c>
      <c r="W57" s="90">
        <f t="shared" si="16"/>
        <v>9.7470531409337238E-4</v>
      </c>
      <c r="X57" s="90">
        <f t="shared" si="16"/>
        <v>5.4041994636954763E-2</v>
      </c>
      <c r="Y57" s="91">
        <f t="shared" si="16"/>
        <v>1.1371561997756012E-2</v>
      </c>
      <c r="AA57" s="9"/>
      <c r="AC57" s="280">
        <v>405</v>
      </c>
      <c r="AD57" s="280">
        <v>1</v>
      </c>
      <c r="AE57" s="280">
        <v>172</v>
      </c>
      <c r="AF57" s="280">
        <v>11464</v>
      </c>
      <c r="AG57" s="280">
        <v>10521</v>
      </c>
      <c r="AH57" s="280">
        <v>3101</v>
      </c>
      <c r="AI57" s="280">
        <v>2675</v>
      </c>
      <c r="AJ57" s="280">
        <v>2038</v>
      </c>
      <c r="AK57" s="280">
        <v>684</v>
      </c>
      <c r="AL57" s="280">
        <v>89</v>
      </c>
      <c r="AN57" s="7">
        <f t="shared" si="13"/>
        <v>774</v>
      </c>
    </row>
    <row r="58" spans="2:40" ht="15.75" customHeight="1">
      <c r="B58" s="208" t="s">
        <v>225</v>
      </c>
      <c r="C58" s="194" t="s">
        <v>178</v>
      </c>
      <c r="D58" s="210" t="s">
        <v>230</v>
      </c>
      <c r="E58" s="18">
        <f t="shared" si="14"/>
        <v>30745</v>
      </c>
      <c r="F58" s="115">
        <v>172</v>
      </c>
      <c r="G58" s="115">
        <v>11464</v>
      </c>
      <c r="H58" s="115">
        <v>10521</v>
      </c>
      <c r="I58" s="115">
        <v>3101</v>
      </c>
      <c r="J58" s="115">
        <v>2675</v>
      </c>
      <c r="K58" s="115">
        <v>2038</v>
      </c>
      <c r="L58" s="206">
        <v>774</v>
      </c>
      <c r="O58" s="208" t="s">
        <v>225</v>
      </c>
      <c r="P58" s="194" t="s">
        <v>178</v>
      </c>
      <c r="Q58" s="210" t="s">
        <v>230</v>
      </c>
      <c r="R58" s="92">
        <f t="shared" si="15"/>
        <v>3.3297016535334154</v>
      </c>
      <c r="S58" s="90">
        <f t="shared" si="17"/>
        <v>1.8627701558228894E-2</v>
      </c>
      <c r="T58" s="90">
        <f t="shared" si="17"/>
        <v>1.241557968974047</v>
      </c>
      <c r="U58" s="90">
        <f t="shared" si="17"/>
        <v>1.1394305121751525</v>
      </c>
      <c r="V58" s="90">
        <f t="shared" si="16"/>
        <v>0.33584013100039423</v>
      </c>
      <c r="W58" s="90">
        <f t="shared" si="16"/>
        <v>0.28970407946664123</v>
      </c>
      <c r="X58" s="90">
        <f t="shared" si="16"/>
        <v>0.22071660334692145</v>
      </c>
      <c r="Y58" s="91">
        <f t="shared" si="16"/>
        <v>8.3824657012030027E-2</v>
      </c>
      <c r="AA58" s="9"/>
      <c r="AC58" s="280">
        <v>406</v>
      </c>
      <c r="AD58" s="281"/>
      <c r="AE58" s="280">
        <v>12</v>
      </c>
      <c r="AF58" s="280">
        <v>3376</v>
      </c>
      <c r="AG58" s="280">
        <v>1723</v>
      </c>
      <c r="AH58" s="280">
        <v>176</v>
      </c>
      <c r="AI58" s="280">
        <v>130</v>
      </c>
      <c r="AJ58" s="280">
        <v>564</v>
      </c>
      <c r="AK58" s="280">
        <v>429</v>
      </c>
      <c r="AL58" s="280">
        <v>1</v>
      </c>
      <c r="AN58" s="7">
        <f t="shared" si="13"/>
        <v>430</v>
      </c>
    </row>
    <row r="59" spans="2:40" ht="15.75" customHeight="1">
      <c r="B59" s="208" t="s">
        <v>225</v>
      </c>
      <c r="C59" s="194" t="s">
        <v>180</v>
      </c>
      <c r="D59" s="210" t="s">
        <v>231</v>
      </c>
      <c r="E59" s="18">
        <f t="shared" si="14"/>
        <v>6411</v>
      </c>
      <c r="F59" s="115">
        <v>12</v>
      </c>
      <c r="G59" s="115">
        <v>3376</v>
      </c>
      <c r="H59" s="115">
        <v>1723</v>
      </c>
      <c r="I59" s="115">
        <v>176</v>
      </c>
      <c r="J59" s="115">
        <v>130</v>
      </c>
      <c r="K59" s="115">
        <v>564</v>
      </c>
      <c r="L59" s="206">
        <v>430</v>
      </c>
      <c r="O59" s="208" t="s">
        <v>225</v>
      </c>
      <c r="P59" s="194" t="s">
        <v>180</v>
      </c>
      <c r="Q59" s="210" t="s">
        <v>231</v>
      </c>
      <c r="R59" s="92">
        <f t="shared" si="15"/>
        <v>0.69431508540584563</v>
      </c>
      <c r="S59" s="90">
        <f t="shared" si="17"/>
        <v>1.2996070854578298E-3</v>
      </c>
      <c r="T59" s="90">
        <f t="shared" si="17"/>
        <v>0.36562279337546949</v>
      </c>
      <c r="U59" s="90">
        <f t="shared" si="17"/>
        <v>0.18660191735365342</v>
      </c>
      <c r="V59" s="90">
        <f t="shared" si="16"/>
        <v>1.9060903920048174E-2</v>
      </c>
      <c r="W59" s="90">
        <f t="shared" si="16"/>
        <v>1.407907675912649E-2</v>
      </c>
      <c r="X59" s="90">
        <f t="shared" si="16"/>
        <v>6.1081533016518003E-2</v>
      </c>
      <c r="Y59" s="91">
        <f t="shared" si="16"/>
        <v>4.6569253895572239E-2</v>
      </c>
      <c r="AA59" s="9"/>
      <c r="AC59" s="280">
        <v>407</v>
      </c>
      <c r="AD59" s="281"/>
      <c r="AE59" s="280">
        <v>77</v>
      </c>
      <c r="AF59" s="280">
        <v>8208</v>
      </c>
      <c r="AG59" s="280">
        <v>2416</v>
      </c>
      <c r="AH59" s="280">
        <v>158</v>
      </c>
      <c r="AI59" s="280">
        <v>27</v>
      </c>
      <c r="AJ59" s="280">
        <v>889</v>
      </c>
      <c r="AK59" s="280">
        <v>597</v>
      </c>
      <c r="AL59" s="280">
        <v>61</v>
      </c>
      <c r="AN59" s="7">
        <f t="shared" si="13"/>
        <v>658</v>
      </c>
    </row>
    <row r="60" spans="2:40" ht="15.75" customHeight="1">
      <c r="B60" s="208" t="s">
        <v>225</v>
      </c>
      <c r="C60" s="194" t="s">
        <v>182</v>
      </c>
      <c r="D60" s="210" t="s">
        <v>232</v>
      </c>
      <c r="E60" s="18">
        <f t="shared" si="14"/>
        <v>12433</v>
      </c>
      <c r="F60" s="115">
        <v>77</v>
      </c>
      <c r="G60" s="115">
        <v>8208</v>
      </c>
      <c r="H60" s="115">
        <v>2416</v>
      </c>
      <c r="I60" s="115">
        <v>158</v>
      </c>
      <c r="J60" s="115">
        <v>27</v>
      </c>
      <c r="K60" s="115">
        <v>889</v>
      </c>
      <c r="L60" s="206">
        <v>658</v>
      </c>
      <c r="O60" s="208" t="s">
        <v>225</v>
      </c>
      <c r="P60" s="194" t="s">
        <v>182</v>
      </c>
      <c r="Q60" s="210" t="s">
        <v>232</v>
      </c>
      <c r="R60" s="92">
        <f t="shared" si="15"/>
        <v>1.3465012411247668</v>
      </c>
      <c r="S60" s="90">
        <f t="shared" si="17"/>
        <v>8.3391454650210747E-3</v>
      </c>
      <c r="T60" s="90">
        <f t="shared" si="17"/>
        <v>0.88893124645315569</v>
      </c>
      <c r="U60" s="90">
        <f t="shared" si="17"/>
        <v>0.26165422653884307</v>
      </c>
      <c r="V60" s="90">
        <f t="shared" si="16"/>
        <v>1.7111493291861429E-2</v>
      </c>
      <c r="W60" s="90">
        <f t="shared" si="16"/>
        <v>2.9241159422801173E-3</v>
      </c>
      <c r="X60" s="90">
        <f t="shared" si="16"/>
        <v>9.627922491433423E-2</v>
      </c>
      <c r="Y60" s="91">
        <f t="shared" si="16"/>
        <v>7.1261788519271008E-2</v>
      </c>
      <c r="AA60" s="9"/>
      <c r="AC60" s="280">
        <v>408</v>
      </c>
      <c r="AD60" s="281"/>
      <c r="AE60" s="280">
        <v>243</v>
      </c>
      <c r="AF60" s="280">
        <v>6910</v>
      </c>
      <c r="AG60" s="280">
        <v>4032</v>
      </c>
      <c r="AH60" s="280">
        <v>233</v>
      </c>
      <c r="AI60" s="280">
        <v>74</v>
      </c>
      <c r="AJ60" s="280">
        <v>780</v>
      </c>
      <c r="AK60" s="280">
        <v>472</v>
      </c>
      <c r="AL60" s="280">
        <v>1</v>
      </c>
      <c r="AN60" s="7">
        <f t="shared" si="13"/>
        <v>473</v>
      </c>
    </row>
    <row r="61" spans="2:40" ht="15.75" customHeight="1">
      <c r="B61" s="208" t="s">
        <v>225</v>
      </c>
      <c r="C61" s="194" t="s">
        <v>184</v>
      </c>
      <c r="D61" s="210" t="s">
        <v>233</v>
      </c>
      <c r="E61" s="18">
        <f t="shared" si="14"/>
        <v>12745</v>
      </c>
      <c r="F61" s="115">
        <v>243</v>
      </c>
      <c r="G61" s="115">
        <v>6910</v>
      </c>
      <c r="H61" s="115">
        <v>4032</v>
      </c>
      <c r="I61" s="115">
        <v>233</v>
      </c>
      <c r="J61" s="115">
        <v>74</v>
      </c>
      <c r="K61" s="115">
        <v>780</v>
      </c>
      <c r="L61" s="206">
        <v>473</v>
      </c>
      <c r="O61" s="208" t="s">
        <v>225</v>
      </c>
      <c r="P61" s="194" t="s">
        <v>184</v>
      </c>
      <c r="Q61" s="210" t="s">
        <v>233</v>
      </c>
      <c r="R61" s="92">
        <f t="shared" si="15"/>
        <v>1.38029102534667</v>
      </c>
      <c r="S61" s="90">
        <f t="shared" si="17"/>
        <v>2.6317043480521059E-2</v>
      </c>
      <c r="T61" s="90">
        <f t="shared" si="17"/>
        <v>0.74835708004280033</v>
      </c>
      <c r="U61" s="90">
        <f t="shared" si="17"/>
        <v>0.43666798071383084</v>
      </c>
      <c r="V61" s="90">
        <f t="shared" si="16"/>
        <v>2.5234037575972867E-2</v>
      </c>
      <c r="W61" s="90">
        <f t="shared" si="16"/>
        <v>8.0142436936566173E-3</v>
      </c>
      <c r="X61" s="90">
        <f t="shared" si="16"/>
        <v>8.4474460554758948E-2</v>
      </c>
      <c r="Y61" s="91">
        <f t="shared" si="16"/>
        <v>5.1226179285129465E-2</v>
      </c>
      <c r="AA61" s="9"/>
      <c r="AC61" s="280">
        <v>409</v>
      </c>
      <c r="AD61" s="281"/>
      <c r="AE61" s="280">
        <v>5</v>
      </c>
      <c r="AF61" s="280">
        <v>5121</v>
      </c>
      <c r="AG61" s="280">
        <v>1368</v>
      </c>
      <c r="AH61" s="280">
        <v>229</v>
      </c>
      <c r="AI61" s="280">
        <v>10</v>
      </c>
      <c r="AJ61" s="280">
        <v>593</v>
      </c>
      <c r="AK61" s="280">
        <v>84</v>
      </c>
      <c r="AL61" s="281"/>
      <c r="AN61" s="7">
        <f t="shared" si="13"/>
        <v>84</v>
      </c>
    </row>
    <row r="62" spans="2:40" ht="15.75" customHeight="1">
      <c r="B62" s="208" t="s">
        <v>225</v>
      </c>
      <c r="C62" s="194" t="s">
        <v>187</v>
      </c>
      <c r="D62" s="210" t="s">
        <v>234</v>
      </c>
      <c r="E62" s="18">
        <f t="shared" si="14"/>
        <v>7410</v>
      </c>
      <c r="F62" s="115">
        <v>5</v>
      </c>
      <c r="G62" s="115">
        <v>5121</v>
      </c>
      <c r="H62" s="115">
        <v>1368</v>
      </c>
      <c r="I62" s="115">
        <v>229</v>
      </c>
      <c r="J62" s="115">
        <v>10</v>
      </c>
      <c r="K62" s="115">
        <v>593</v>
      </c>
      <c r="L62" s="206">
        <v>84</v>
      </c>
      <c r="O62" s="208" t="s">
        <v>225</v>
      </c>
      <c r="P62" s="194" t="s">
        <v>187</v>
      </c>
      <c r="Q62" s="210" t="s">
        <v>234</v>
      </c>
      <c r="R62" s="92">
        <f t="shared" si="15"/>
        <v>0.80250737527020988</v>
      </c>
      <c r="S62" s="90">
        <f t="shared" si="17"/>
        <v>5.4150295227409586E-4</v>
      </c>
      <c r="T62" s="90">
        <f t="shared" si="17"/>
        <v>0.55460732371912891</v>
      </c>
      <c r="U62" s="90">
        <f t="shared" si="17"/>
        <v>0.14815520774219262</v>
      </c>
      <c r="V62" s="90">
        <f t="shared" si="16"/>
        <v>2.4800835214153584E-2</v>
      </c>
      <c r="W62" s="90">
        <f t="shared" si="16"/>
        <v>1.0830059045481917E-3</v>
      </c>
      <c r="X62" s="90">
        <f t="shared" si="16"/>
        <v>6.4222250139707768E-2</v>
      </c>
      <c r="Y62" s="91">
        <f t="shared" si="16"/>
        <v>9.0972495982048103E-3</v>
      </c>
      <c r="AA62" s="9"/>
      <c r="AC62" s="280">
        <v>410</v>
      </c>
      <c r="AD62" s="281"/>
      <c r="AE62" s="280">
        <v>1</v>
      </c>
      <c r="AF62" s="280">
        <v>2930</v>
      </c>
      <c r="AG62" s="280">
        <v>535</v>
      </c>
      <c r="AH62" s="280">
        <v>241</v>
      </c>
      <c r="AI62" s="280">
        <v>92</v>
      </c>
      <c r="AJ62" s="280">
        <v>555</v>
      </c>
      <c r="AK62" s="280">
        <v>320</v>
      </c>
      <c r="AL62" s="280">
        <v>46</v>
      </c>
      <c r="AN62" s="7">
        <f t="shared" si="13"/>
        <v>366</v>
      </c>
    </row>
    <row r="63" spans="2:40" ht="15.75" customHeight="1">
      <c r="B63" s="208" t="s">
        <v>225</v>
      </c>
      <c r="C63" s="194" t="s">
        <v>189</v>
      </c>
      <c r="D63" s="210" t="s">
        <v>235</v>
      </c>
      <c r="E63" s="18">
        <f t="shared" si="14"/>
        <v>4720</v>
      </c>
      <c r="F63" s="115">
        <v>1</v>
      </c>
      <c r="G63" s="115">
        <v>2930</v>
      </c>
      <c r="H63" s="115">
        <v>535</v>
      </c>
      <c r="I63" s="115">
        <v>241</v>
      </c>
      <c r="J63" s="115">
        <v>92</v>
      </c>
      <c r="K63" s="115">
        <v>555</v>
      </c>
      <c r="L63" s="206">
        <v>366</v>
      </c>
      <c r="O63" s="208" t="s">
        <v>225</v>
      </c>
      <c r="P63" s="194" t="s">
        <v>189</v>
      </c>
      <c r="Q63" s="210" t="s">
        <v>235</v>
      </c>
      <c r="R63" s="92">
        <f t="shared" si="15"/>
        <v>0.51117878694674646</v>
      </c>
      <c r="S63" s="90">
        <f t="shared" si="17"/>
        <v>1.0830059045481916E-4</v>
      </c>
      <c r="T63" s="90">
        <f t="shared" si="17"/>
        <v>0.31732073003262012</v>
      </c>
      <c r="U63" s="90">
        <f t="shared" si="17"/>
        <v>5.7940815893328258E-2</v>
      </c>
      <c r="V63" s="90">
        <f t="shared" si="16"/>
        <v>2.6100442299611417E-2</v>
      </c>
      <c r="W63" s="90">
        <f t="shared" si="16"/>
        <v>9.9636543218433616E-3</v>
      </c>
      <c r="X63" s="90">
        <f t="shared" si="16"/>
        <v>6.0106827702424641E-2</v>
      </c>
      <c r="Y63" s="91">
        <f t="shared" si="16"/>
        <v>3.9638016106463815E-2</v>
      </c>
      <c r="AA63" s="9"/>
      <c r="AC63" s="280">
        <v>411</v>
      </c>
      <c r="AD63" s="281"/>
      <c r="AE63" s="280">
        <v>22</v>
      </c>
      <c r="AF63" s="280">
        <v>4319</v>
      </c>
      <c r="AG63" s="280">
        <v>2776</v>
      </c>
      <c r="AH63" s="280">
        <v>280</v>
      </c>
      <c r="AI63" s="280">
        <v>26</v>
      </c>
      <c r="AJ63" s="280">
        <v>838</v>
      </c>
      <c r="AK63" s="280">
        <v>661</v>
      </c>
      <c r="AL63" s="280">
        <v>1</v>
      </c>
      <c r="AN63" s="7">
        <f t="shared" si="13"/>
        <v>662</v>
      </c>
    </row>
    <row r="64" spans="2:40" ht="15.75" customHeight="1">
      <c r="B64" s="208" t="s">
        <v>225</v>
      </c>
      <c r="C64" s="194" t="s">
        <v>191</v>
      </c>
      <c r="D64" s="210" t="s">
        <v>236</v>
      </c>
      <c r="E64" s="18">
        <f t="shared" si="14"/>
        <v>8923</v>
      </c>
      <c r="F64" s="115">
        <v>22</v>
      </c>
      <c r="G64" s="115">
        <v>4319</v>
      </c>
      <c r="H64" s="115">
        <v>2776</v>
      </c>
      <c r="I64" s="115">
        <v>280</v>
      </c>
      <c r="J64" s="115">
        <v>26</v>
      </c>
      <c r="K64" s="115">
        <v>838</v>
      </c>
      <c r="L64" s="206">
        <v>662</v>
      </c>
      <c r="O64" s="208" t="s">
        <v>225</v>
      </c>
      <c r="P64" s="194" t="s">
        <v>191</v>
      </c>
      <c r="Q64" s="210" t="s">
        <v>236</v>
      </c>
      <c r="R64" s="92">
        <f t="shared" si="15"/>
        <v>0.96636616862835145</v>
      </c>
      <c r="S64" s="90">
        <f t="shared" si="17"/>
        <v>2.3826129900060217E-3</v>
      </c>
      <c r="T64" s="90">
        <f t="shared" si="17"/>
        <v>0.467750250174364</v>
      </c>
      <c r="U64" s="90">
        <f t="shared" si="17"/>
        <v>0.30064243910257799</v>
      </c>
      <c r="V64" s="90">
        <f t="shared" si="16"/>
        <v>3.0324165327349367E-2</v>
      </c>
      <c r="W64" s="90">
        <f t="shared" si="16"/>
        <v>2.8158153518252982E-3</v>
      </c>
      <c r="X64" s="90">
        <f t="shared" si="16"/>
        <v>9.0755894801138465E-2</v>
      </c>
      <c r="Y64" s="91">
        <f t="shared" si="16"/>
        <v>7.1694990881090284E-2</v>
      </c>
      <c r="AA64" s="9"/>
      <c r="AC64" s="280">
        <v>501</v>
      </c>
      <c r="AD64" s="281"/>
      <c r="AE64" s="280">
        <v>1</v>
      </c>
      <c r="AF64" s="280">
        <v>449</v>
      </c>
      <c r="AG64" s="280">
        <v>382</v>
      </c>
      <c r="AH64" s="280">
        <v>13</v>
      </c>
      <c r="AI64" s="281"/>
      <c r="AJ64" s="280">
        <v>175</v>
      </c>
      <c r="AK64" s="281"/>
      <c r="AL64" s="281"/>
      <c r="AN64" s="7">
        <f t="shared" si="13"/>
        <v>0</v>
      </c>
    </row>
    <row r="65" spans="2:40" ht="15.75" customHeight="1">
      <c r="B65" s="208" t="s">
        <v>237</v>
      </c>
      <c r="C65" s="194" t="s">
        <v>170</v>
      </c>
      <c r="D65" s="210" t="s">
        <v>238</v>
      </c>
      <c r="E65" s="18">
        <f t="shared" si="14"/>
        <v>1020</v>
      </c>
      <c r="F65" s="115">
        <v>1</v>
      </c>
      <c r="G65" s="115">
        <v>449</v>
      </c>
      <c r="H65" s="115">
        <v>382</v>
      </c>
      <c r="I65" s="115">
        <v>13</v>
      </c>
      <c r="J65" s="115"/>
      <c r="K65" s="115">
        <v>175</v>
      </c>
      <c r="L65" s="206">
        <v>0</v>
      </c>
      <c r="O65" s="208" t="s">
        <v>237</v>
      </c>
      <c r="P65" s="194" t="s">
        <v>170</v>
      </c>
      <c r="Q65" s="210" t="s">
        <v>238</v>
      </c>
      <c r="R65" s="92">
        <f t="shared" si="15"/>
        <v>0.11046660226391554</v>
      </c>
      <c r="S65" s="90">
        <f t="shared" si="17"/>
        <v>1.0830059045481916E-4</v>
      </c>
      <c r="T65" s="90">
        <f t="shared" si="17"/>
        <v>4.8626965114213806E-2</v>
      </c>
      <c r="U65" s="90">
        <f t="shared" si="17"/>
        <v>4.1370825553740921E-2</v>
      </c>
      <c r="V65" s="90">
        <f t="shared" si="16"/>
        <v>1.4079076759126491E-3</v>
      </c>
      <c r="W65" s="90">
        <f t="shared" si="16"/>
        <v>0</v>
      </c>
      <c r="X65" s="90">
        <f t="shared" si="16"/>
        <v>1.8952603329593355E-2</v>
      </c>
      <c r="Y65" s="91">
        <f t="shared" si="16"/>
        <v>0</v>
      </c>
      <c r="AA65" s="9"/>
      <c r="AC65" s="280">
        <v>502</v>
      </c>
      <c r="AD65" s="281"/>
      <c r="AE65" s="280">
        <v>3</v>
      </c>
      <c r="AF65" s="280">
        <v>2764</v>
      </c>
      <c r="AG65" s="280">
        <v>1597</v>
      </c>
      <c r="AH65" s="280">
        <v>97</v>
      </c>
      <c r="AI65" s="280">
        <v>4</v>
      </c>
      <c r="AJ65" s="280">
        <v>475</v>
      </c>
      <c r="AK65" s="280">
        <v>153</v>
      </c>
      <c r="AL65" s="280">
        <v>1</v>
      </c>
      <c r="AN65" s="7">
        <f t="shared" si="13"/>
        <v>154</v>
      </c>
    </row>
    <row r="66" spans="2:40" ht="15.75" customHeight="1">
      <c r="B66" s="208" t="s">
        <v>237</v>
      </c>
      <c r="C66" s="194" t="s">
        <v>172</v>
      </c>
      <c r="D66" s="210" t="s">
        <v>239</v>
      </c>
      <c r="E66" s="18">
        <f t="shared" si="14"/>
        <v>5094</v>
      </c>
      <c r="F66" s="115">
        <v>3</v>
      </c>
      <c r="G66" s="115">
        <v>2764</v>
      </c>
      <c r="H66" s="115">
        <v>1597</v>
      </c>
      <c r="I66" s="115">
        <v>97</v>
      </c>
      <c r="J66" s="115">
        <v>4</v>
      </c>
      <c r="K66" s="115">
        <v>475</v>
      </c>
      <c r="L66" s="206">
        <v>154</v>
      </c>
      <c r="O66" s="208" t="s">
        <v>237</v>
      </c>
      <c r="P66" s="194" t="s">
        <v>172</v>
      </c>
      <c r="Q66" s="210" t="s">
        <v>239</v>
      </c>
      <c r="R66" s="92">
        <f t="shared" si="15"/>
        <v>0.55168320777684876</v>
      </c>
      <c r="S66" s="90">
        <f t="shared" si="17"/>
        <v>3.2490177136445744E-4</v>
      </c>
      <c r="T66" s="90">
        <f t="shared" si="17"/>
        <v>0.29934283201712014</v>
      </c>
      <c r="U66" s="90">
        <f t="shared" si="17"/>
        <v>0.1729560429563462</v>
      </c>
      <c r="V66" s="90">
        <f t="shared" si="16"/>
        <v>1.0505157274117459E-2</v>
      </c>
      <c r="W66" s="90">
        <f t="shared" si="16"/>
        <v>4.3320236181927662E-4</v>
      </c>
      <c r="X66" s="90">
        <f t="shared" si="16"/>
        <v>5.1442780466039097E-2</v>
      </c>
      <c r="Y66" s="91">
        <f t="shared" si="16"/>
        <v>1.6678290930042149E-2</v>
      </c>
      <c r="AA66" s="9"/>
      <c r="AC66" s="280">
        <v>503</v>
      </c>
      <c r="AD66" s="281"/>
      <c r="AE66" s="280">
        <v>7</v>
      </c>
      <c r="AF66" s="280">
        <v>2771</v>
      </c>
      <c r="AG66" s="280">
        <v>1920</v>
      </c>
      <c r="AH66" s="280">
        <v>32</v>
      </c>
      <c r="AI66" s="280">
        <v>7</v>
      </c>
      <c r="AJ66" s="280">
        <v>528</v>
      </c>
      <c r="AK66" s="280">
        <v>341</v>
      </c>
      <c r="AL66" s="281"/>
      <c r="AN66" s="7">
        <f t="shared" si="13"/>
        <v>341</v>
      </c>
    </row>
    <row r="67" spans="2:40" ht="15.75" customHeight="1">
      <c r="B67" s="208" t="s">
        <v>237</v>
      </c>
      <c r="C67" s="194" t="s">
        <v>174</v>
      </c>
      <c r="D67" s="210" t="s">
        <v>240</v>
      </c>
      <c r="E67" s="18">
        <f t="shared" si="14"/>
        <v>5606</v>
      </c>
      <c r="F67" s="115">
        <v>7</v>
      </c>
      <c r="G67" s="115">
        <v>2771</v>
      </c>
      <c r="H67" s="115">
        <v>1920</v>
      </c>
      <c r="I67" s="115">
        <v>32</v>
      </c>
      <c r="J67" s="115">
        <v>7</v>
      </c>
      <c r="K67" s="115">
        <v>528</v>
      </c>
      <c r="L67" s="206">
        <v>341</v>
      </c>
      <c r="O67" s="208" t="s">
        <v>237</v>
      </c>
      <c r="P67" s="194" t="s">
        <v>174</v>
      </c>
      <c r="Q67" s="210" t="s">
        <v>240</v>
      </c>
      <c r="R67" s="92">
        <f t="shared" si="15"/>
        <v>0.60713311008971627</v>
      </c>
      <c r="S67" s="90">
        <f t="shared" si="17"/>
        <v>7.5810413318373412E-4</v>
      </c>
      <c r="T67" s="90">
        <f t="shared" si="17"/>
        <v>0.30010093615030392</v>
      </c>
      <c r="U67" s="90">
        <f t="shared" si="17"/>
        <v>0.20793713367325278</v>
      </c>
      <c r="V67" s="90">
        <f t="shared" si="16"/>
        <v>3.465618894554213E-3</v>
      </c>
      <c r="W67" s="90">
        <f t="shared" si="16"/>
        <v>7.5810413318373412E-4</v>
      </c>
      <c r="X67" s="90">
        <f t="shared" si="16"/>
        <v>5.7182711760144521E-2</v>
      </c>
      <c r="Y67" s="91">
        <f t="shared" si="16"/>
        <v>3.6930501345093333E-2</v>
      </c>
      <c r="AA67" s="9"/>
      <c r="AC67" s="280">
        <v>504</v>
      </c>
      <c r="AD67" s="281"/>
      <c r="AE67" s="280">
        <v>29</v>
      </c>
      <c r="AF67" s="280">
        <v>5381</v>
      </c>
      <c r="AG67" s="280">
        <v>2132</v>
      </c>
      <c r="AH67" s="280">
        <v>71</v>
      </c>
      <c r="AI67" s="280">
        <v>14</v>
      </c>
      <c r="AJ67" s="280">
        <v>738</v>
      </c>
      <c r="AK67" s="280">
        <v>1183</v>
      </c>
      <c r="AL67" s="281"/>
      <c r="AN67" s="7">
        <f t="shared" si="13"/>
        <v>1183</v>
      </c>
    </row>
    <row r="68" spans="2:40" ht="15.75" customHeight="1">
      <c r="B68" s="208" t="s">
        <v>237</v>
      </c>
      <c r="C68" s="194" t="s">
        <v>176</v>
      </c>
      <c r="D68" s="210" t="s">
        <v>241</v>
      </c>
      <c r="E68" s="18">
        <f t="shared" si="14"/>
        <v>9548</v>
      </c>
      <c r="F68" s="115">
        <v>29</v>
      </c>
      <c r="G68" s="115">
        <v>5381</v>
      </c>
      <c r="H68" s="115">
        <v>2132</v>
      </c>
      <c r="I68" s="115">
        <v>71</v>
      </c>
      <c r="J68" s="115">
        <v>14</v>
      </c>
      <c r="K68" s="115">
        <v>738</v>
      </c>
      <c r="L68" s="206">
        <v>1183</v>
      </c>
      <c r="O68" s="208" t="s">
        <v>237</v>
      </c>
      <c r="P68" s="194" t="s">
        <v>176</v>
      </c>
      <c r="Q68" s="210" t="s">
        <v>241</v>
      </c>
      <c r="R68" s="92">
        <f t="shared" si="15"/>
        <v>1.0340540376626133</v>
      </c>
      <c r="S68" s="90">
        <f t="shared" si="17"/>
        <v>3.1407171231897556E-3</v>
      </c>
      <c r="T68" s="90">
        <f t="shared" si="17"/>
        <v>0.58276547723738192</v>
      </c>
      <c r="U68" s="90">
        <f t="shared" si="17"/>
        <v>0.23089685884967445</v>
      </c>
      <c r="V68" s="90">
        <f t="shared" si="16"/>
        <v>7.6893419222921608E-3</v>
      </c>
      <c r="W68" s="90">
        <f t="shared" si="16"/>
        <v>1.5162082663674682E-3</v>
      </c>
      <c r="X68" s="90">
        <f t="shared" si="16"/>
        <v>7.9925835755656538E-2</v>
      </c>
      <c r="Y68" s="91">
        <f t="shared" si="16"/>
        <v>0.12811959850805105</v>
      </c>
      <c r="AA68" s="9"/>
      <c r="AC68" s="280">
        <v>505</v>
      </c>
      <c r="AD68" s="281"/>
      <c r="AE68" s="280">
        <v>5</v>
      </c>
      <c r="AF68" s="280">
        <v>4048</v>
      </c>
      <c r="AG68" s="280">
        <v>1287</v>
      </c>
      <c r="AH68" s="280">
        <v>511</v>
      </c>
      <c r="AI68" s="280">
        <v>43</v>
      </c>
      <c r="AJ68" s="280">
        <v>536</v>
      </c>
      <c r="AK68" s="280">
        <v>180</v>
      </c>
      <c r="AL68" s="280">
        <v>9</v>
      </c>
      <c r="AN68" s="7">
        <f t="shared" si="13"/>
        <v>189</v>
      </c>
    </row>
    <row r="69" spans="2:40" ht="15.75" customHeight="1">
      <c r="B69" s="208" t="s">
        <v>237</v>
      </c>
      <c r="C69" s="194" t="s">
        <v>178</v>
      </c>
      <c r="D69" s="210" t="s">
        <v>242</v>
      </c>
      <c r="E69" s="18">
        <f t="shared" si="14"/>
        <v>6619</v>
      </c>
      <c r="F69" s="115">
        <v>5</v>
      </c>
      <c r="G69" s="115">
        <v>4048</v>
      </c>
      <c r="H69" s="115">
        <v>1287</v>
      </c>
      <c r="I69" s="115">
        <v>511</v>
      </c>
      <c r="J69" s="115">
        <v>43</v>
      </c>
      <c r="K69" s="115">
        <v>536</v>
      </c>
      <c r="L69" s="206">
        <v>189</v>
      </c>
      <c r="O69" s="208" t="s">
        <v>237</v>
      </c>
      <c r="P69" s="194" t="s">
        <v>178</v>
      </c>
      <c r="Q69" s="210" t="s">
        <v>242</v>
      </c>
      <c r="R69" s="92">
        <f t="shared" si="15"/>
        <v>0.71684160822044807</v>
      </c>
      <c r="S69" s="90">
        <f t="shared" si="17"/>
        <v>5.4150295227409586E-4</v>
      </c>
      <c r="T69" s="90">
        <f t="shared" si="17"/>
        <v>0.438400790161108</v>
      </c>
      <c r="U69" s="90">
        <f t="shared" si="17"/>
        <v>0.13938285991535226</v>
      </c>
      <c r="V69" s="90">
        <f t="shared" si="16"/>
        <v>5.5341601722412592E-2</v>
      </c>
      <c r="W69" s="90">
        <f t="shared" si="16"/>
        <v>4.6569253895572234E-3</v>
      </c>
      <c r="X69" s="90">
        <f t="shared" si="16"/>
        <v>5.8049116483783067E-2</v>
      </c>
      <c r="Y69" s="91">
        <f t="shared" si="16"/>
        <v>2.0468811595960822E-2</v>
      </c>
      <c r="AA69" s="9"/>
      <c r="AC69" s="280">
        <v>506</v>
      </c>
      <c r="AD69" s="281"/>
      <c r="AE69" s="280">
        <v>67</v>
      </c>
      <c r="AF69" s="280">
        <v>4286</v>
      </c>
      <c r="AG69" s="280">
        <v>2836</v>
      </c>
      <c r="AH69" s="280">
        <v>285</v>
      </c>
      <c r="AI69" s="280">
        <v>80</v>
      </c>
      <c r="AJ69" s="280">
        <v>576</v>
      </c>
      <c r="AK69" s="280">
        <v>571</v>
      </c>
      <c r="AL69" s="281"/>
      <c r="AN69" s="7">
        <f t="shared" si="13"/>
        <v>571</v>
      </c>
    </row>
    <row r="70" spans="2:40" ht="15.75" customHeight="1">
      <c r="B70" s="208" t="s">
        <v>237</v>
      </c>
      <c r="C70" s="194" t="s">
        <v>180</v>
      </c>
      <c r="D70" s="210" t="s">
        <v>243</v>
      </c>
      <c r="E70" s="18">
        <f t="shared" si="14"/>
        <v>8701</v>
      </c>
      <c r="F70" s="115">
        <v>67</v>
      </c>
      <c r="G70" s="115">
        <v>4286</v>
      </c>
      <c r="H70" s="115">
        <v>2836</v>
      </c>
      <c r="I70" s="115">
        <v>285</v>
      </c>
      <c r="J70" s="115">
        <v>80</v>
      </c>
      <c r="K70" s="115">
        <v>576</v>
      </c>
      <c r="L70" s="206">
        <v>571</v>
      </c>
      <c r="O70" s="208" t="s">
        <v>237</v>
      </c>
      <c r="P70" s="194" t="s">
        <v>180</v>
      </c>
      <c r="Q70" s="210" t="s">
        <v>243</v>
      </c>
      <c r="R70" s="92">
        <f t="shared" si="15"/>
        <v>0.94232343754738157</v>
      </c>
      <c r="S70" s="90">
        <f t="shared" si="17"/>
        <v>7.2561395604728834E-3</v>
      </c>
      <c r="T70" s="90">
        <f t="shared" si="17"/>
        <v>0.46417633068935488</v>
      </c>
      <c r="U70" s="90">
        <f t="shared" si="17"/>
        <v>0.30714047452986715</v>
      </c>
      <c r="V70" s="90">
        <f t="shared" si="16"/>
        <v>3.0865668279623462E-2</v>
      </c>
      <c r="W70" s="90">
        <f t="shared" si="16"/>
        <v>8.6640472363855338E-3</v>
      </c>
      <c r="X70" s="90">
        <f t="shared" si="16"/>
        <v>6.2381140101975832E-2</v>
      </c>
      <c r="Y70" s="91">
        <f t="shared" si="16"/>
        <v>6.183963714970174E-2</v>
      </c>
      <c r="AA70" s="9"/>
      <c r="AC70" s="280">
        <v>507</v>
      </c>
      <c r="AD70" s="281"/>
      <c r="AE70" s="280">
        <v>686</v>
      </c>
      <c r="AF70" s="280">
        <v>5568</v>
      </c>
      <c r="AG70" s="280">
        <v>2385</v>
      </c>
      <c r="AH70" s="280">
        <v>1743</v>
      </c>
      <c r="AI70" s="280">
        <v>62</v>
      </c>
      <c r="AJ70" s="280">
        <v>599</v>
      </c>
      <c r="AK70" s="280">
        <v>164</v>
      </c>
      <c r="AL70" s="280">
        <v>1</v>
      </c>
      <c r="AN70" s="7">
        <f t="shared" si="13"/>
        <v>165</v>
      </c>
    </row>
    <row r="71" spans="2:40" ht="15.75" customHeight="1">
      <c r="B71" s="208" t="s">
        <v>237</v>
      </c>
      <c r="C71" s="194" t="s">
        <v>182</v>
      </c>
      <c r="D71" s="210" t="s">
        <v>244</v>
      </c>
      <c r="E71" s="18">
        <f t="shared" si="14"/>
        <v>11208</v>
      </c>
      <c r="F71" s="115">
        <v>686</v>
      </c>
      <c r="G71" s="115">
        <v>5568</v>
      </c>
      <c r="H71" s="115">
        <v>2385</v>
      </c>
      <c r="I71" s="115">
        <v>1743</v>
      </c>
      <c r="J71" s="115">
        <v>62</v>
      </c>
      <c r="K71" s="115">
        <v>599</v>
      </c>
      <c r="L71" s="206">
        <v>165</v>
      </c>
      <c r="O71" s="208" t="s">
        <v>237</v>
      </c>
      <c r="P71" s="194" t="s">
        <v>182</v>
      </c>
      <c r="Q71" s="210" t="s">
        <v>244</v>
      </c>
      <c r="R71" s="92">
        <f t="shared" si="15"/>
        <v>1.2138330178176131</v>
      </c>
      <c r="S71" s="90">
        <f t="shared" si="17"/>
        <v>7.4294205052005943E-2</v>
      </c>
      <c r="T71" s="90">
        <f t="shared" si="17"/>
        <v>0.60301768765243302</v>
      </c>
      <c r="U71" s="90">
        <f t="shared" si="17"/>
        <v>0.25829690823474372</v>
      </c>
      <c r="V71" s="90">
        <f t="shared" si="16"/>
        <v>0.18876792916274979</v>
      </c>
      <c r="W71" s="90">
        <f t="shared" si="16"/>
        <v>6.7146366081987877E-3</v>
      </c>
      <c r="X71" s="90">
        <f t="shared" si="16"/>
        <v>6.4872053682436676E-2</v>
      </c>
      <c r="Y71" s="91">
        <f t="shared" si="16"/>
        <v>1.7869597425045163E-2</v>
      </c>
      <c r="AA71" s="9"/>
      <c r="AC71" s="280">
        <v>508</v>
      </c>
      <c r="AD71" s="281"/>
      <c r="AE71" s="280">
        <v>1320</v>
      </c>
      <c r="AF71" s="280">
        <v>16800</v>
      </c>
      <c r="AG71" s="280">
        <v>14511</v>
      </c>
      <c r="AH71" s="280">
        <v>3575</v>
      </c>
      <c r="AI71" s="280">
        <v>382</v>
      </c>
      <c r="AJ71" s="280">
        <v>1731</v>
      </c>
      <c r="AK71" s="280">
        <v>74</v>
      </c>
      <c r="AL71" s="280">
        <v>10</v>
      </c>
      <c r="AN71" s="7">
        <f t="shared" si="13"/>
        <v>84</v>
      </c>
    </row>
    <row r="72" spans="2:40" ht="15.75" customHeight="1">
      <c r="B72" s="208" t="s">
        <v>237</v>
      </c>
      <c r="C72" s="194" t="s">
        <v>184</v>
      </c>
      <c r="D72" s="210" t="s">
        <v>245</v>
      </c>
      <c r="E72" s="18">
        <f t="shared" si="14"/>
        <v>38403</v>
      </c>
      <c r="F72" s="115">
        <v>1320</v>
      </c>
      <c r="G72" s="115">
        <v>16800</v>
      </c>
      <c r="H72" s="115">
        <v>14511</v>
      </c>
      <c r="I72" s="115">
        <v>3575</v>
      </c>
      <c r="J72" s="115">
        <v>382</v>
      </c>
      <c r="K72" s="115">
        <v>1731</v>
      </c>
      <c r="L72" s="206">
        <v>84</v>
      </c>
      <c r="O72" s="208" t="s">
        <v>237</v>
      </c>
      <c r="P72" s="194" t="s">
        <v>184</v>
      </c>
      <c r="Q72" s="210" t="s">
        <v>245</v>
      </c>
      <c r="R72" s="92">
        <f t="shared" si="15"/>
        <v>4.1590675752364206</v>
      </c>
      <c r="S72" s="90">
        <f t="shared" si="17"/>
        <v>0.14295677940036131</v>
      </c>
      <c r="T72" s="90">
        <f t="shared" si="17"/>
        <v>1.8194499196409617</v>
      </c>
      <c r="U72" s="90">
        <f t="shared" si="17"/>
        <v>1.5715498680898807</v>
      </c>
      <c r="V72" s="90">
        <f t="shared" si="16"/>
        <v>0.38717461087597854</v>
      </c>
      <c r="W72" s="90">
        <f t="shared" si="16"/>
        <v>4.1370825553740921E-2</v>
      </c>
      <c r="X72" s="90">
        <f t="shared" si="16"/>
        <v>0.18746832207729197</v>
      </c>
      <c r="Y72" s="91">
        <f t="shared" si="16"/>
        <v>9.0972495982048103E-3</v>
      </c>
      <c r="AA72" s="9"/>
      <c r="AC72" s="280">
        <v>509</v>
      </c>
      <c r="AD72" s="281"/>
      <c r="AE72" s="280">
        <v>1300</v>
      </c>
      <c r="AF72" s="280">
        <v>6666</v>
      </c>
      <c r="AG72" s="280">
        <v>3594</v>
      </c>
      <c r="AH72" s="280">
        <v>1072</v>
      </c>
      <c r="AI72" s="280">
        <v>73</v>
      </c>
      <c r="AJ72" s="280">
        <v>806</v>
      </c>
      <c r="AK72" s="280">
        <v>90</v>
      </c>
      <c r="AL72" s="280">
        <v>6</v>
      </c>
      <c r="AN72" s="7">
        <f t="shared" si="13"/>
        <v>96</v>
      </c>
    </row>
    <row r="73" spans="2:40" ht="15.75" customHeight="1">
      <c r="B73" s="208" t="s">
        <v>237</v>
      </c>
      <c r="C73" s="194" t="s">
        <v>187</v>
      </c>
      <c r="D73" s="210" t="s">
        <v>246</v>
      </c>
      <c r="E73" s="18">
        <f t="shared" si="14"/>
        <v>13607</v>
      </c>
      <c r="F73" s="115">
        <v>1300</v>
      </c>
      <c r="G73" s="115">
        <v>6666</v>
      </c>
      <c r="H73" s="115">
        <v>3594</v>
      </c>
      <c r="I73" s="115">
        <v>1072</v>
      </c>
      <c r="J73" s="115">
        <v>73</v>
      </c>
      <c r="K73" s="115">
        <v>806</v>
      </c>
      <c r="L73" s="206">
        <v>96</v>
      </c>
      <c r="O73" s="208" t="s">
        <v>237</v>
      </c>
      <c r="P73" s="194" t="s">
        <v>187</v>
      </c>
      <c r="Q73" s="210" t="s">
        <v>246</v>
      </c>
      <c r="R73" s="92">
        <f t="shared" si="15"/>
        <v>1.4736461343187246</v>
      </c>
      <c r="S73" s="90">
        <f t="shared" si="17"/>
        <v>0.14079076759126491</v>
      </c>
      <c r="T73" s="90">
        <f t="shared" si="17"/>
        <v>0.72193173597182447</v>
      </c>
      <c r="U73" s="90">
        <f t="shared" si="17"/>
        <v>0.38923232209462005</v>
      </c>
      <c r="V73" s="90">
        <f t="shared" si="16"/>
        <v>0.11609823296756613</v>
      </c>
      <c r="W73" s="90">
        <f t="shared" si="16"/>
        <v>7.9059431032017981E-3</v>
      </c>
      <c r="X73" s="90">
        <f t="shared" si="16"/>
        <v>8.7290275906584253E-2</v>
      </c>
      <c r="Y73" s="91">
        <f t="shared" si="16"/>
        <v>1.0396856683662638E-2</v>
      </c>
      <c r="AA73" s="9"/>
      <c r="AC73" s="280">
        <v>510</v>
      </c>
      <c r="AD73" s="281"/>
      <c r="AE73" s="280">
        <v>192</v>
      </c>
      <c r="AF73" s="280">
        <v>7202</v>
      </c>
      <c r="AG73" s="280">
        <v>5376</v>
      </c>
      <c r="AH73" s="280">
        <v>446</v>
      </c>
      <c r="AI73" s="280">
        <v>179</v>
      </c>
      <c r="AJ73" s="280">
        <v>973</v>
      </c>
      <c r="AK73" s="280">
        <v>53</v>
      </c>
      <c r="AL73" s="281"/>
      <c r="AN73" s="7">
        <f t="shared" si="13"/>
        <v>53</v>
      </c>
    </row>
    <row r="74" spans="2:40" ht="15.75" customHeight="1">
      <c r="B74" s="208" t="s">
        <v>237</v>
      </c>
      <c r="C74" s="194" t="s">
        <v>189</v>
      </c>
      <c r="D74" s="210" t="s">
        <v>247</v>
      </c>
      <c r="E74" s="18">
        <f t="shared" si="14"/>
        <v>14421</v>
      </c>
      <c r="F74" s="115">
        <v>192</v>
      </c>
      <c r="G74" s="115">
        <v>7202</v>
      </c>
      <c r="H74" s="115">
        <v>5376</v>
      </c>
      <c r="I74" s="115">
        <v>446</v>
      </c>
      <c r="J74" s="115">
        <v>179</v>
      </c>
      <c r="K74" s="115">
        <v>973</v>
      </c>
      <c r="L74" s="206">
        <v>53</v>
      </c>
      <c r="O74" s="208" t="s">
        <v>237</v>
      </c>
      <c r="P74" s="194" t="s">
        <v>189</v>
      </c>
      <c r="Q74" s="210" t="s">
        <v>247</v>
      </c>
      <c r="R74" s="92">
        <f t="shared" si="15"/>
        <v>1.5618028149489469</v>
      </c>
      <c r="S74" s="90">
        <f t="shared" si="17"/>
        <v>2.0793713367325276E-2</v>
      </c>
      <c r="T74" s="90">
        <f t="shared" si="17"/>
        <v>0.77998085245560755</v>
      </c>
      <c r="U74" s="90">
        <f t="shared" si="17"/>
        <v>0.58222397428510786</v>
      </c>
      <c r="V74" s="90">
        <f t="shared" si="16"/>
        <v>4.8302063342849345E-2</v>
      </c>
      <c r="W74" s="90">
        <f t="shared" si="16"/>
        <v>1.9385805691412628E-2</v>
      </c>
      <c r="X74" s="90">
        <f t="shared" si="16"/>
        <v>0.10537647451253904</v>
      </c>
      <c r="Y74" s="91">
        <f t="shared" si="16"/>
        <v>5.7399312941054156E-3</v>
      </c>
      <c r="AA74" s="9"/>
      <c r="AC74" s="280">
        <v>511</v>
      </c>
      <c r="AD74" s="281"/>
      <c r="AE74" s="280">
        <v>3224</v>
      </c>
      <c r="AF74" s="280">
        <v>6045</v>
      </c>
      <c r="AG74" s="280">
        <v>7243</v>
      </c>
      <c r="AH74" s="280">
        <v>788</v>
      </c>
      <c r="AI74" s="280">
        <v>69</v>
      </c>
      <c r="AJ74" s="280">
        <v>1091</v>
      </c>
      <c r="AK74" s="280">
        <v>206</v>
      </c>
      <c r="AL74" s="281"/>
      <c r="AN74" s="7">
        <f t="shared" si="13"/>
        <v>206</v>
      </c>
    </row>
    <row r="75" spans="2:40" ht="15.75" customHeight="1">
      <c r="B75" s="208" t="s">
        <v>237</v>
      </c>
      <c r="C75" s="194" t="s">
        <v>191</v>
      </c>
      <c r="D75" s="210" t="s">
        <v>248</v>
      </c>
      <c r="E75" s="18">
        <f t="shared" si="14"/>
        <v>18666</v>
      </c>
      <c r="F75" s="115">
        <v>3224</v>
      </c>
      <c r="G75" s="115">
        <v>6045</v>
      </c>
      <c r="H75" s="115">
        <v>7243</v>
      </c>
      <c r="I75" s="115">
        <v>788</v>
      </c>
      <c r="J75" s="115">
        <v>69</v>
      </c>
      <c r="K75" s="115">
        <v>1091</v>
      </c>
      <c r="L75" s="206">
        <v>206</v>
      </c>
      <c r="O75" s="208" t="s">
        <v>237</v>
      </c>
      <c r="P75" s="194" t="s">
        <v>191</v>
      </c>
      <c r="Q75" s="210" t="s">
        <v>248</v>
      </c>
      <c r="R75" s="92">
        <f t="shared" si="15"/>
        <v>2.0215388214296546</v>
      </c>
      <c r="S75" s="90">
        <f t="shared" si="17"/>
        <v>0.34916110362633701</v>
      </c>
      <c r="T75" s="90">
        <f t="shared" si="17"/>
        <v>0.65467706929938185</v>
      </c>
      <c r="U75" s="90">
        <f t="shared" si="17"/>
        <v>0.78442117666425515</v>
      </c>
      <c r="V75" s="90">
        <f t="shared" si="16"/>
        <v>8.5340865278397487E-2</v>
      </c>
      <c r="W75" s="90">
        <f t="shared" si="16"/>
        <v>7.4727407413825216E-3</v>
      </c>
      <c r="X75" s="90">
        <f t="shared" si="16"/>
        <v>0.11815594418620771</v>
      </c>
      <c r="Y75" s="91">
        <f t="shared" si="16"/>
        <v>2.2309921633692748E-2</v>
      </c>
      <c r="AA75" s="9"/>
      <c r="AC75" s="280">
        <v>512</v>
      </c>
      <c r="AD75" s="281"/>
      <c r="AE75" s="280">
        <v>2542</v>
      </c>
      <c r="AF75" s="280">
        <v>4854</v>
      </c>
      <c r="AG75" s="280">
        <v>4979</v>
      </c>
      <c r="AH75" s="280">
        <v>630</v>
      </c>
      <c r="AI75" s="280">
        <v>174</v>
      </c>
      <c r="AJ75" s="280">
        <v>740</v>
      </c>
      <c r="AK75" s="280">
        <v>977</v>
      </c>
      <c r="AL75" s="281"/>
      <c r="AN75" s="7">
        <f t="shared" si="13"/>
        <v>977</v>
      </c>
    </row>
    <row r="76" spans="2:40" ht="15.75" customHeight="1">
      <c r="B76" s="208" t="s">
        <v>237</v>
      </c>
      <c r="C76" s="194" t="s">
        <v>193</v>
      </c>
      <c r="D76" s="210" t="s">
        <v>249</v>
      </c>
      <c r="E76" s="18">
        <f t="shared" si="14"/>
        <v>14896</v>
      </c>
      <c r="F76" s="115">
        <v>2542</v>
      </c>
      <c r="G76" s="115">
        <v>4854</v>
      </c>
      <c r="H76" s="115">
        <v>4979</v>
      </c>
      <c r="I76" s="115">
        <v>630</v>
      </c>
      <c r="J76" s="115">
        <v>174</v>
      </c>
      <c r="K76" s="115">
        <v>740</v>
      </c>
      <c r="L76" s="206">
        <v>977</v>
      </c>
      <c r="O76" s="208" t="s">
        <v>237</v>
      </c>
      <c r="P76" s="194" t="s">
        <v>193</v>
      </c>
      <c r="Q76" s="210" t="s">
        <v>249</v>
      </c>
      <c r="R76" s="92">
        <f t="shared" si="15"/>
        <v>1.6132455954149862</v>
      </c>
      <c r="S76" s="90">
        <f t="shared" si="17"/>
        <v>0.27530010093615032</v>
      </c>
      <c r="T76" s="90">
        <f t="shared" si="17"/>
        <v>0.52569106606769223</v>
      </c>
      <c r="U76" s="90">
        <f t="shared" si="17"/>
        <v>0.53922863987454461</v>
      </c>
      <c r="V76" s="90">
        <f t="shared" si="16"/>
        <v>6.8229371986536072E-2</v>
      </c>
      <c r="W76" s="90">
        <f t="shared" si="16"/>
        <v>1.8844302739138532E-2</v>
      </c>
      <c r="X76" s="90">
        <f t="shared" si="16"/>
        <v>8.0142436936566183E-2</v>
      </c>
      <c r="Y76" s="91">
        <f t="shared" si="16"/>
        <v>0.10580967687435833</v>
      </c>
      <c r="AA76" s="9"/>
      <c r="AC76" s="280">
        <v>601</v>
      </c>
      <c r="AD76" s="281"/>
      <c r="AE76" s="280">
        <v>2</v>
      </c>
      <c r="AF76" s="280">
        <v>705</v>
      </c>
      <c r="AG76" s="280">
        <v>68</v>
      </c>
      <c r="AH76" s="280">
        <v>7</v>
      </c>
      <c r="AI76" s="280">
        <v>4</v>
      </c>
      <c r="AJ76" s="280">
        <v>64</v>
      </c>
      <c r="AK76" s="280">
        <v>8</v>
      </c>
      <c r="AL76" s="280">
        <v>2</v>
      </c>
      <c r="AN76" s="7">
        <f t="shared" si="13"/>
        <v>10</v>
      </c>
    </row>
    <row r="77" spans="2:40" ht="15.75" customHeight="1">
      <c r="B77" s="208" t="s">
        <v>250</v>
      </c>
      <c r="C77" s="194" t="s">
        <v>170</v>
      </c>
      <c r="D77" s="210" t="s">
        <v>251</v>
      </c>
      <c r="E77" s="18">
        <f t="shared" si="14"/>
        <v>860</v>
      </c>
      <c r="F77" s="115">
        <v>2</v>
      </c>
      <c r="G77" s="115">
        <v>705</v>
      </c>
      <c r="H77" s="115">
        <v>68</v>
      </c>
      <c r="I77" s="115">
        <v>7</v>
      </c>
      <c r="J77" s="115">
        <v>4</v>
      </c>
      <c r="K77" s="115">
        <v>64</v>
      </c>
      <c r="L77" s="206">
        <v>10</v>
      </c>
      <c r="O77" s="208" t="s">
        <v>250</v>
      </c>
      <c r="P77" s="194" t="s">
        <v>170</v>
      </c>
      <c r="Q77" s="210" t="s">
        <v>251</v>
      </c>
      <c r="R77" s="92">
        <f t="shared" si="15"/>
        <v>9.3138507791144493E-2</v>
      </c>
      <c r="S77" s="90">
        <f t="shared" si="17"/>
        <v>2.1660118090963831E-4</v>
      </c>
      <c r="T77" s="90">
        <f t="shared" si="17"/>
        <v>7.635191627064751E-2</v>
      </c>
      <c r="U77" s="90">
        <f t="shared" si="17"/>
        <v>7.3644401509277025E-3</v>
      </c>
      <c r="V77" s="90">
        <f t="shared" si="16"/>
        <v>7.5810413318373412E-4</v>
      </c>
      <c r="W77" s="90">
        <f t="shared" si="16"/>
        <v>4.3320236181927662E-4</v>
      </c>
      <c r="X77" s="90">
        <f t="shared" si="16"/>
        <v>6.931237789108426E-3</v>
      </c>
      <c r="Y77" s="91">
        <f t="shared" si="16"/>
        <v>1.0830059045481917E-3</v>
      </c>
      <c r="AA77" s="9"/>
      <c r="AC77" s="280">
        <v>602</v>
      </c>
      <c r="AD77" s="281"/>
      <c r="AE77" s="280">
        <v>5</v>
      </c>
      <c r="AF77" s="280">
        <v>1302</v>
      </c>
      <c r="AG77" s="280">
        <v>256</v>
      </c>
      <c r="AH77" s="280">
        <v>6</v>
      </c>
      <c r="AI77" s="280">
        <v>5</v>
      </c>
      <c r="AJ77" s="280">
        <v>193</v>
      </c>
      <c r="AK77" s="280">
        <v>15</v>
      </c>
      <c r="AL77" s="281"/>
      <c r="AN77" s="7">
        <f t="shared" si="13"/>
        <v>15</v>
      </c>
    </row>
    <row r="78" spans="2:40" ht="15.75" customHeight="1">
      <c r="B78" s="208" t="s">
        <v>250</v>
      </c>
      <c r="C78" s="194" t="s">
        <v>172</v>
      </c>
      <c r="D78" s="210" t="s">
        <v>252</v>
      </c>
      <c r="E78" s="18">
        <f t="shared" si="14"/>
        <v>1782</v>
      </c>
      <c r="F78" s="115">
        <v>5</v>
      </c>
      <c r="G78" s="115">
        <v>1302</v>
      </c>
      <c r="H78" s="115">
        <v>256</v>
      </c>
      <c r="I78" s="115">
        <v>6</v>
      </c>
      <c r="J78" s="115">
        <v>5</v>
      </c>
      <c r="K78" s="115">
        <v>193</v>
      </c>
      <c r="L78" s="206">
        <v>15</v>
      </c>
      <c r="O78" s="208" t="s">
        <v>250</v>
      </c>
      <c r="P78" s="194" t="s">
        <v>172</v>
      </c>
      <c r="Q78" s="210" t="s">
        <v>252</v>
      </c>
      <c r="R78" s="92">
        <f t="shared" si="15"/>
        <v>0.19299165219048772</v>
      </c>
      <c r="S78" s="90">
        <f t="shared" si="17"/>
        <v>5.4150295227409586E-4</v>
      </c>
      <c r="T78" s="90">
        <f t="shared" si="17"/>
        <v>0.14100736877217454</v>
      </c>
      <c r="U78" s="90">
        <f t="shared" si="17"/>
        <v>2.7724951156433704E-2</v>
      </c>
      <c r="V78" s="90">
        <f t="shared" si="16"/>
        <v>6.4980354272891488E-4</v>
      </c>
      <c r="W78" s="90">
        <f t="shared" si="16"/>
        <v>5.4150295227409586E-4</v>
      </c>
      <c r="X78" s="90">
        <f t="shared" si="16"/>
        <v>2.0902013957780099E-2</v>
      </c>
      <c r="Y78" s="91">
        <f t="shared" si="16"/>
        <v>1.6245088568222874E-3</v>
      </c>
      <c r="AA78" s="9"/>
      <c r="AC78" s="280">
        <v>603</v>
      </c>
      <c r="AD78" s="281"/>
      <c r="AE78" s="280">
        <v>10</v>
      </c>
      <c r="AF78" s="280">
        <v>1228</v>
      </c>
      <c r="AG78" s="280">
        <v>407</v>
      </c>
      <c r="AH78" s="280">
        <v>98</v>
      </c>
      <c r="AI78" s="280">
        <v>2</v>
      </c>
      <c r="AJ78" s="280">
        <v>156</v>
      </c>
      <c r="AK78" s="280">
        <v>115</v>
      </c>
      <c r="AL78" s="281"/>
      <c r="AN78" s="7">
        <f t="shared" si="13"/>
        <v>115</v>
      </c>
    </row>
    <row r="79" spans="2:40" ht="15.75" customHeight="1">
      <c r="B79" s="208" t="s">
        <v>250</v>
      </c>
      <c r="C79" s="194" t="s">
        <v>174</v>
      </c>
      <c r="D79" s="210" t="s">
        <v>253</v>
      </c>
      <c r="E79" s="18">
        <f t="shared" si="14"/>
        <v>2016</v>
      </c>
      <c r="F79" s="115">
        <v>10</v>
      </c>
      <c r="G79" s="115">
        <v>1228</v>
      </c>
      <c r="H79" s="115">
        <v>407</v>
      </c>
      <c r="I79" s="115">
        <v>98</v>
      </c>
      <c r="J79" s="115">
        <v>2</v>
      </c>
      <c r="K79" s="115">
        <v>156</v>
      </c>
      <c r="L79" s="206">
        <v>115</v>
      </c>
      <c r="O79" s="208" t="s">
        <v>250</v>
      </c>
      <c r="P79" s="194" t="s">
        <v>174</v>
      </c>
      <c r="Q79" s="210" t="s">
        <v>253</v>
      </c>
      <c r="R79" s="92">
        <f t="shared" si="15"/>
        <v>0.21833399035691542</v>
      </c>
      <c r="S79" s="90">
        <f t="shared" si="17"/>
        <v>1.0830059045481917E-3</v>
      </c>
      <c r="T79" s="90">
        <f t="shared" si="17"/>
        <v>0.13299312507851793</v>
      </c>
      <c r="U79" s="90">
        <f t="shared" si="17"/>
        <v>4.4078340315111396E-2</v>
      </c>
      <c r="V79" s="90">
        <f t="shared" si="16"/>
        <v>1.0613457864572278E-2</v>
      </c>
      <c r="W79" s="90">
        <f t="shared" si="16"/>
        <v>2.1660118090963831E-4</v>
      </c>
      <c r="X79" s="90">
        <f t="shared" si="16"/>
        <v>1.6894892110951788E-2</v>
      </c>
      <c r="Y79" s="91">
        <f t="shared" si="16"/>
        <v>1.2454567902304203E-2</v>
      </c>
      <c r="AA79" s="9"/>
      <c r="AC79" s="280">
        <v>604</v>
      </c>
      <c r="AD79" s="281"/>
      <c r="AE79" s="280">
        <v>18</v>
      </c>
      <c r="AF79" s="280">
        <v>1658</v>
      </c>
      <c r="AG79" s="280">
        <v>878</v>
      </c>
      <c r="AH79" s="280">
        <v>62</v>
      </c>
      <c r="AI79" s="280">
        <v>8</v>
      </c>
      <c r="AJ79" s="280">
        <v>231</v>
      </c>
      <c r="AK79" s="280">
        <v>223</v>
      </c>
      <c r="AL79" s="281"/>
      <c r="AN79" s="7">
        <f t="shared" si="13"/>
        <v>223</v>
      </c>
    </row>
    <row r="80" spans="2:40" ht="15.75" customHeight="1">
      <c r="B80" s="208" t="s">
        <v>250</v>
      </c>
      <c r="C80" s="194" t="s">
        <v>176</v>
      </c>
      <c r="D80" s="210" t="s">
        <v>254</v>
      </c>
      <c r="E80" s="18">
        <f t="shared" si="14"/>
        <v>3078</v>
      </c>
      <c r="F80" s="115">
        <v>18</v>
      </c>
      <c r="G80" s="115">
        <v>1658</v>
      </c>
      <c r="H80" s="115">
        <v>878</v>
      </c>
      <c r="I80" s="115">
        <v>62</v>
      </c>
      <c r="J80" s="115">
        <v>8</v>
      </c>
      <c r="K80" s="115">
        <v>231</v>
      </c>
      <c r="L80" s="206">
        <v>223</v>
      </c>
      <c r="O80" s="208" t="s">
        <v>250</v>
      </c>
      <c r="P80" s="194" t="s">
        <v>176</v>
      </c>
      <c r="Q80" s="210" t="s">
        <v>254</v>
      </c>
      <c r="R80" s="92">
        <f t="shared" si="15"/>
        <v>0.3333492174199334</v>
      </c>
      <c r="S80" s="90">
        <f t="shared" si="17"/>
        <v>1.9494106281867448E-3</v>
      </c>
      <c r="T80" s="90">
        <f t="shared" si="17"/>
        <v>0.17956237897409016</v>
      </c>
      <c r="U80" s="90">
        <f t="shared" si="17"/>
        <v>9.508791841933123E-2</v>
      </c>
      <c r="V80" s="90">
        <f t="shared" si="16"/>
        <v>6.7146366081987877E-3</v>
      </c>
      <c r="W80" s="90">
        <f t="shared" si="16"/>
        <v>8.6640472363855325E-4</v>
      </c>
      <c r="X80" s="90">
        <f t="shared" si="16"/>
        <v>2.5017436395063226E-2</v>
      </c>
      <c r="Y80" s="91">
        <f t="shared" si="16"/>
        <v>2.4151031671424673E-2</v>
      </c>
      <c r="AA80" s="9"/>
      <c r="AC80" s="280">
        <v>605</v>
      </c>
      <c r="AD80" s="281"/>
      <c r="AE80" s="280">
        <v>25</v>
      </c>
      <c r="AF80" s="280">
        <v>2008</v>
      </c>
      <c r="AG80" s="280">
        <v>767</v>
      </c>
      <c r="AH80" s="280">
        <v>33</v>
      </c>
      <c r="AI80" s="280">
        <v>41</v>
      </c>
      <c r="AJ80" s="280">
        <v>341</v>
      </c>
      <c r="AK80" s="280">
        <v>320</v>
      </c>
      <c r="AL80" s="281"/>
      <c r="AN80" s="7">
        <f t="shared" si="13"/>
        <v>320</v>
      </c>
    </row>
    <row r="81" spans="2:40" ht="15.75" customHeight="1">
      <c r="B81" s="208" t="s">
        <v>250</v>
      </c>
      <c r="C81" s="194" t="s">
        <v>178</v>
      </c>
      <c r="D81" s="210" t="s">
        <v>255</v>
      </c>
      <c r="E81" s="18">
        <f t="shared" si="14"/>
        <v>3535</v>
      </c>
      <c r="F81" s="115">
        <v>25</v>
      </c>
      <c r="G81" s="115">
        <v>2008</v>
      </c>
      <c r="H81" s="115">
        <v>767</v>
      </c>
      <c r="I81" s="115">
        <v>33</v>
      </c>
      <c r="J81" s="115">
        <v>41</v>
      </c>
      <c r="K81" s="115">
        <v>341</v>
      </c>
      <c r="L81" s="206">
        <v>320</v>
      </c>
      <c r="O81" s="208" t="s">
        <v>250</v>
      </c>
      <c r="P81" s="194" t="s">
        <v>178</v>
      </c>
      <c r="Q81" s="210" t="s">
        <v>255</v>
      </c>
      <c r="R81" s="92">
        <f t="shared" si="15"/>
        <v>0.38284258725778569</v>
      </c>
      <c r="S81" s="90">
        <f t="shared" si="17"/>
        <v>2.7075147613704791E-3</v>
      </c>
      <c r="T81" s="90">
        <f t="shared" si="17"/>
        <v>0.21746758563327687</v>
      </c>
      <c r="U81" s="90">
        <f t="shared" si="17"/>
        <v>8.3066552878846289E-2</v>
      </c>
      <c r="V81" s="90">
        <f t="shared" si="16"/>
        <v>3.5739194850090326E-3</v>
      </c>
      <c r="W81" s="90">
        <f t="shared" si="16"/>
        <v>4.4403242086475852E-3</v>
      </c>
      <c r="X81" s="90">
        <f t="shared" si="16"/>
        <v>3.6930501345093333E-2</v>
      </c>
      <c r="Y81" s="91">
        <f t="shared" si="16"/>
        <v>3.4656188945542135E-2</v>
      </c>
      <c r="AA81" s="9"/>
      <c r="AC81" s="280">
        <v>606</v>
      </c>
      <c r="AD81" s="281"/>
      <c r="AE81" s="280">
        <v>196</v>
      </c>
      <c r="AF81" s="280">
        <v>3956</v>
      </c>
      <c r="AG81" s="280">
        <v>1064</v>
      </c>
      <c r="AH81" s="280">
        <v>114</v>
      </c>
      <c r="AI81" s="280">
        <v>5</v>
      </c>
      <c r="AJ81" s="280">
        <v>586</v>
      </c>
      <c r="AK81" s="280">
        <v>350</v>
      </c>
      <c r="AL81" s="280">
        <v>37</v>
      </c>
      <c r="AN81" s="7">
        <f t="shared" si="13"/>
        <v>387</v>
      </c>
    </row>
    <row r="82" spans="2:40" ht="15.75" customHeight="1">
      <c r="B82" s="208" t="s">
        <v>250</v>
      </c>
      <c r="C82" s="194" t="s">
        <v>180</v>
      </c>
      <c r="D82" s="210" t="s">
        <v>256</v>
      </c>
      <c r="E82" s="18">
        <f t="shared" si="14"/>
        <v>6308</v>
      </c>
      <c r="F82" s="115">
        <v>196</v>
      </c>
      <c r="G82" s="115">
        <v>3956</v>
      </c>
      <c r="H82" s="115">
        <v>1064</v>
      </c>
      <c r="I82" s="115">
        <v>114</v>
      </c>
      <c r="J82" s="115">
        <v>5</v>
      </c>
      <c r="K82" s="115">
        <v>586</v>
      </c>
      <c r="L82" s="206">
        <v>387</v>
      </c>
      <c r="O82" s="208" t="s">
        <v>250</v>
      </c>
      <c r="P82" s="194" t="s">
        <v>180</v>
      </c>
      <c r="Q82" s="210" t="s">
        <v>256</v>
      </c>
      <c r="R82" s="92">
        <f t="shared" si="15"/>
        <v>0.68316012458899922</v>
      </c>
      <c r="S82" s="90">
        <f t="shared" si="17"/>
        <v>2.1226915729144556E-2</v>
      </c>
      <c r="T82" s="90">
        <f t="shared" si="17"/>
        <v>0.42843713583926457</v>
      </c>
      <c r="U82" s="90">
        <f t="shared" si="17"/>
        <v>0.11523182824392758</v>
      </c>
      <c r="V82" s="90">
        <f t="shared" si="16"/>
        <v>1.2346267311849384E-2</v>
      </c>
      <c r="W82" s="90">
        <f t="shared" si="16"/>
        <v>5.4150295227409586E-4</v>
      </c>
      <c r="X82" s="90">
        <f t="shared" si="16"/>
        <v>6.346414600652403E-2</v>
      </c>
      <c r="Y82" s="91">
        <f t="shared" si="16"/>
        <v>4.1912328506015013E-2</v>
      </c>
      <c r="AA82" s="9"/>
      <c r="AC82" s="280">
        <v>607</v>
      </c>
      <c r="AD82" s="281"/>
      <c r="AE82" s="280">
        <v>2</v>
      </c>
      <c r="AF82" s="280">
        <v>1934</v>
      </c>
      <c r="AG82" s="280">
        <v>802</v>
      </c>
      <c r="AH82" s="280">
        <v>8</v>
      </c>
      <c r="AI82" s="280">
        <v>1</v>
      </c>
      <c r="AJ82" s="280">
        <v>422</v>
      </c>
      <c r="AK82" s="280">
        <v>146</v>
      </c>
      <c r="AL82" s="280">
        <v>1</v>
      </c>
      <c r="AN82" s="7">
        <f t="shared" si="13"/>
        <v>147</v>
      </c>
    </row>
    <row r="83" spans="2:40" ht="15.75" customHeight="1">
      <c r="B83" s="208" t="s">
        <v>250</v>
      </c>
      <c r="C83" s="194" t="s">
        <v>182</v>
      </c>
      <c r="D83" s="210" t="s">
        <v>257</v>
      </c>
      <c r="E83" s="18">
        <f t="shared" si="14"/>
        <v>3316</v>
      </c>
      <c r="F83" s="115">
        <v>2</v>
      </c>
      <c r="G83" s="115">
        <v>1934</v>
      </c>
      <c r="H83" s="115">
        <v>802</v>
      </c>
      <c r="I83" s="115">
        <v>8</v>
      </c>
      <c r="J83" s="115">
        <v>1</v>
      </c>
      <c r="K83" s="115">
        <v>422</v>
      </c>
      <c r="L83" s="206">
        <v>147</v>
      </c>
      <c r="O83" s="208" t="s">
        <v>250</v>
      </c>
      <c r="P83" s="194" t="s">
        <v>182</v>
      </c>
      <c r="Q83" s="210" t="s">
        <v>257</v>
      </c>
      <c r="R83" s="92">
        <f t="shared" si="15"/>
        <v>0.35912475794818033</v>
      </c>
      <c r="S83" s="90">
        <f t="shared" si="17"/>
        <v>2.1660118090963831E-4</v>
      </c>
      <c r="T83" s="90">
        <f t="shared" si="17"/>
        <v>0.20945334193962026</v>
      </c>
      <c r="U83" s="90">
        <f t="shared" si="17"/>
        <v>8.6857073544764962E-2</v>
      </c>
      <c r="V83" s="90">
        <f t="shared" si="16"/>
        <v>8.6640472363855325E-4</v>
      </c>
      <c r="W83" s="90">
        <f t="shared" si="16"/>
        <v>1.0830059045481916E-4</v>
      </c>
      <c r="X83" s="90">
        <f t="shared" si="16"/>
        <v>4.5702849171933686E-2</v>
      </c>
      <c r="Y83" s="91">
        <f t="shared" si="16"/>
        <v>1.5920186796858415E-2</v>
      </c>
      <c r="AA83" s="9"/>
      <c r="AC83" s="280">
        <v>608</v>
      </c>
      <c r="AD83" s="281"/>
      <c r="AE83" s="280">
        <v>105</v>
      </c>
      <c r="AF83" s="280">
        <v>1188</v>
      </c>
      <c r="AG83" s="280">
        <v>1400</v>
      </c>
      <c r="AH83" s="280">
        <v>763</v>
      </c>
      <c r="AI83" s="280">
        <v>1</v>
      </c>
      <c r="AJ83" s="280">
        <v>419</v>
      </c>
      <c r="AK83" s="280">
        <v>117</v>
      </c>
      <c r="AL83" s="280">
        <v>1</v>
      </c>
      <c r="AN83" s="7">
        <f t="shared" ref="AN83:AN94" si="18">AD83+AK83+AL83</f>
        <v>118</v>
      </c>
    </row>
    <row r="84" spans="2:40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19">SUM(F84:L84)</f>
        <v>3994</v>
      </c>
      <c r="F84" s="115">
        <v>105</v>
      </c>
      <c r="G84" s="115">
        <v>1188</v>
      </c>
      <c r="H84" s="115">
        <v>1400</v>
      </c>
      <c r="I84" s="115">
        <v>763</v>
      </c>
      <c r="J84" s="115">
        <v>1</v>
      </c>
      <c r="K84" s="115">
        <v>419</v>
      </c>
      <c r="L84" s="206">
        <v>118</v>
      </c>
      <c r="O84" s="208" t="s">
        <v>250</v>
      </c>
      <c r="P84" s="194" t="s">
        <v>184</v>
      </c>
      <c r="Q84" s="210" t="s">
        <v>258</v>
      </c>
      <c r="R84" s="92">
        <f t="shared" ref="R84:R95" si="20">SUM(S84:Y84)</f>
        <v>0.43255255827654771</v>
      </c>
      <c r="S84" s="90">
        <f t="shared" si="17"/>
        <v>1.1371561997756012E-2</v>
      </c>
      <c r="T84" s="90">
        <f t="shared" si="17"/>
        <v>0.12866110146032517</v>
      </c>
      <c r="U84" s="90">
        <f t="shared" si="17"/>
        <v>0.15162082663674684</v>
      </c>
      <c r="V84" s="90">
        <f t="shared" si="16"/>
        <v>8.2633350517027013E-2</v>
      </c>
      <c r="W84" s="90">
        <f t="shared" si="16"/>
        <v>1.0830059045481916E-4</v>
      </c>
      <c r="X84" s="90">
        <f t="shared" si="16"/>
        <v>4.5377947400569232E-2</v>
      </c>
      <c r="Y84" s="91">
        <f t="shared" si="16"/>
        <v>1.2779469673668661E-2</v>
      </c>
      <c r="AA84" s="9"/>
      <c r="AC84" s="280">
        <v>609</v>
      </c>
      <c r="AD84" s="281"/>
      <c r="AE84" s="280">
        <v>13</v>
      </c>
      <c r="AF84" s="280">
        <v>2863</v>
      </c>
      <c r="AG84" s="280">
        <v>2036</v>
      </c>
      <c r="AH84" s="280">
        <v>477</v>
      </c>
      <c r="AI84" s="280">
        <v>32</v>
      </c>
      <c r="AJ84" s="280">
        <v>581</v>
      </c>
      <c r="AK84" s="280">
        <v>96</v>
      </c>
      <c r="AL84" s="281"/>
      <c r="AN84" s="7">
        <f t="shared" si="18"/>
        <v>96</v>
      </c>
    </row>
    <row r="85" spans="2:40" ht="15.75" customHeight="1">
      <c r="B85" s="208" t="s">
        <v>250</v>
      </c>
      <c r="C85" s="194" t="s">
        <v>187</v>
      </c>
      <c r="D85" s="210" t="s">
        <v>259</v>
      </c>
      <c r="E85" s="18">
        <f t="shared" si="19"/>
        <v>6098</v>
      </c>
      <c r="F85" s="115">
        <v>13</v>
      </c>
      <c r="G85" s="115">
        <v>2863</v>
      </c>
      <c r="H85" s="115">
        <v>2036</v>
      </c>
      <c r="I85" s="115">
        <v>477</v>
      </c>
      <c r="J85" s="115">
        <v>32</v>
      </c>
      <c r="K85" s="115">
        <v>581</v>
      </c>
      <c r="L85" s="206">
        <v>96</v>
      </c>
      <c r="O85" s="208" t="s">
        <v>250</v>
      </c>
      <c r="P85" s="194" t="s">
        <v>187</v>
      </c>
      <c r="Q85" s="210" t="s">
        <v>259</v>
      </c>
      <c r="R85" s="92">
        <f t="shared" si="20"/>
        <v>0.66041700059348718</v>
      </c>
      <c r="S85" s="90">
        <f t="shared" si="17"/>
        <v>1.4079076759126491E-3</v>
      </c>
      <c r="T85" s="90">
        <f t="shared" si="17"/>
        <v>0.31006459047214724</v>
      </c>
      <c r="U85" s="90">
        <f t="shared" si="17"/>
        <v>0.22050000216601182</v>
      </c>
      <c r="V85" s="90">
        <f t="shared" si="16"/>
        <v>5.1659381646948735E-2</v>
      </c>
      <c r="W85" s="90">
        <f t="shared" si="16"/>
        <v>3.465618894554213E-3</v>
      </c>
      <c r="X85" s="90">
        <f t="shared" si="16"/>
        <v>6.2922643054249938E-2</v>
      </c>
      <c r="Y85" s="91">
        <f t="shared" si="16"/>
        <v>1.0396856683662638E-2</v>
      </c>
      <c r="AA85" s="9"/>
      <c r="AC85" s="280">
        <v>610</v>
      </c>
      <c r="AD85" s="281"/>
      <c r="AE85" s="280">
        <v>862</v>
      </c>
      <c r="AF85" s="280">
        <v>4580</v>
      </c>
      <c r="AG85" s="280">
        <v>5029</v>
      </c>
      <c r="AH85" s="280">
        <v>438</v>
      </c>
      <c r="AI85" s="280">
        <v>6</v>
      </c>
      <c r="AJ85" s="280">
        <v>640</v>
      </c>
      <c r="AK85" s="280">
        <v>265</v>
      </c>
      <c r="AL85" s="281"/>
      <c r="AN85" s="7">
        <f t="shared" si="18"/>
        <v>265</v>
      </c>
    </row>
    <row r="86" spans="2:40" ht="15.75" customHeight="1">
      <c r="B86" s="208" t="s">
        <v>250</v>
      </c>
      <c r="C86" s="194" t="s">
        <v>189</v>
      </c>
      <c r="D86" s="210" t="s">
        <v>260</v>
      </c>
      <c r="E86" s="18">
        <f t="shared" si="19"/>
        <v>11820</v>
      </c>
      <c r="F86" s="115">
        <v>862</v>
      </c>
      <c r="G86" s="115">
        <v>4580</v>
      </c>
      <c r="H86" s="115">
        <v>5029</v>
      </c>
      <c r="I86" s="115">
        <v>438</v>
      </c>
      <c r="J86" s="115">
        <v>6</v>
      </c>
      <c r="K86" s="115">
        <v>640</v>
      </c>
      <c r="L86" s="206">
        <v>265</v>
      </c>
      <c r="O86" s="208" t="s">
        <v>250</v>
      </c>
      <c r="P86" s="194" t="s">
        <v>189</v>
      </c>
      <c r="Q86" s="210" t="s">
        <v>260</v>
      </c>
      <c r="R86" s="92">
        <f t="shared" si="20"/>
        <v>1.2801129791759627</v>
      </c>
      <c r="S86" s="90">
        <f t="shared" si="17"/>
        <v>9.335510897205411E-2</v>
      </c>
      <c r="T86" s="90">
        <f t="shared" si="17"/>
        <v>0.49601670428307176</v>
      </c>
      <c r="U86" s="90">
        <f t="shared" si="17"/>
        <v>0.54464366939728559</v>
      </c>
      <c r="V86" s="90">
        <f t="shared" si="16"/>
        <v>4.7435658619210792E-2</v>
      </c>
      <c r="W86" s="90">
        <f t="shared" si="16"/>
        <v>6.4980354272891488E-4</v>
      </c>
      <c r="X86" s="90">
        <f t="shared" si="16"/>
        <v>6.931237789108427E-2</v>
      </c>
      <c r="Y86" s="91">
        <f t="shared" si="16"/>
        <v>2.869965647052708E-2</v>
      </c>
      <c r="AA86" s="9"/>
      <c r="AC86" s="280">
        <v>701</v>
      </c>
      <c r="AD86" s="281"/>
      <c r="AE86" s="281"/>
      <c r="AF86" s="280">
        <v>2534</v>
      </c>
      <c r="AG86" s="280">
        <v>484</v>
      </c>
      <c r="AH86" s="280">
        <v>251</v>
      </c>
      <c r="AI86" s="280">
        <v>19</v>
      </c>
      <c r="AJ86" s="280">
        <v>338</v>
      </c>
      <c r="AK86" s="280">
        <v>265</v>
      </c>
      <c r="AL86" s="281"/>
      <c r="AN86" s="7">
        <f t="shared" si="18"/>
        <v>265</v>
      </c>
    </row>
    <row r="87" spans="2:40" ht="15.75" customHeight="1">
      <c r="B87" s="208" t="s">
        <v>261</v>
      </c>
      <c r="C87" s="194" t="s">
        <v>170</v>
      </c>
      <c r="D87" s="210" t="s">
        <v>262</v>
      </c>
      <c r="E87" s="18">
        <f t="shared" si="19"/>
        <v>3891</v>
      </c>
      <c r="F87" s="115"/>
      <c r="G87" s="115">
        <v>2534</v>
      </c>
      <c r="H87" s="115">
        <v>484</v>
      </c>
      <c r="I87" s="115">
        <v>251</v>
      </c>
      <c r="J87" s="115">
        <v>19</v>
      </c>
      <c r="K87" s="115">
        <v>338</v>
      </c>
      <c r="L87" s="206">
        <v>265</v>
      </c>
      <c r="O87" s="208" t="s">
        <v>261</v>
      </c>
      <c r="P87" s="194" t="s">
        <v>170</v>
      </c>
      <c r="Q87" s="210" t="s">
        <v>262</v>
      </c>
      <c r="R87" s="92">
        <f t="shared" si="20"/>
        <v>0.42139759745970135</v>
      </c>
      <c r="S87" s="90">
        <f t="shared" si="17"/>
        <v>0</v>
      </c>
      <c r="T87" s="90">
        <f t="shared" si="17"/>
        <v>0.27443369621251174</v>
      </c>
      <c r="U87" s="90">
        <f t="shared" si="17"/>
        <v>5.2417485780132472E-2</v>
      </c>
      <c r="V87" s="90">
        <f t="shared" si="16"/>
        <v>2.7183448204159608E-2</v>
      </c>
      <c r="W87" s="90">
        <f t="shared" si="16"/>
        <v>2.0577112186415639E-3</v>
      </c>
      <c r="X87" s="90">
        <f t="shared" si="16"/>
        <v>3.6605599573728873E-2</v>
      </c>
      <c r="Y87" s="91">
        <f t="shared" si="16"/>
        <v>2.869965647052708E-2</v>
      </c>
      <c r="AA87" s="9"/>
      <c r="AC87" s="280">
        <v>702</v>
      </c>
      <c r="AD87" s="281"/>
      <c r="AE87" s="280">
        <v>5</v>
      </c>
      <c r="AF87" s="280">
        <v>3396</v>
      </c>
      <c r="AG87" s="280">
        <v>1830</v>
      </c>
      <c r="AH87" s="280">
        <v>537</v>
      </c>
      <c r="AI87" s="281"/>
      <c r="AJ87" s="280">
        <v>438</v>
      </c>
      <c r="AK87" s="280">
        <v>2</v>
      </c>
      <c r="AL87" s="280">
        <v>11</v>
      </c>
      <c r="AN87" s="7">
        <f t="shared" si="18"/>
        <v>13</v>
      </c>
    </row>
    <row r="88" spans="2:40" ht="15.75" customHeight="1">
      <c r="B88" s="208" t="s">
        <v>261</v>
      </c>
      <c r="C88" s="194" t="s">
        <v>172</v>
      </c>
      <c r="D88" s="210" t="s">
        <v>263</v>
      </c>
      <c r="E88" s="18">
        <f t="shared" si="19"/>
        <v>6219</v>
      </c>
      <c r="F88" s="115">
        <v>5</v>
      </c>
      <c r="G88" s="115">
        <v>3396</v>
      </c>
      <c r="H88" s="115">
        <v>1830</v>
      </c>
      <c r="I88" s="115">
        <v>537</v>
      </c>
      <c r="J88" s="115"/>
      <c r="K88" s="115">
        <v>438</v>
      </c>
      <c r="L88" s="206">
        <v>13</v>
      </c>
      <c r="O88" s="208" t="s">
        <v>261</v>
      </c>
      <c r="P88" s="194" t="s">
        <v>172</v>
      </c>
      <c r="Q88" s="210" t="s">
        <v>263</v>
      </c>
      <c r="R88" s="92">
        <f t="shared" si="20"/>
        <v>0.67352137203852036</v>
      </c>
      <c r="S88" s="90">
        <f t="shared" si="17"/>
        <v>5.4150295227409586E-4</v>
      </c>
      <c r="T88" s="90">
        <f t="shared" si="17"/>
        <v>0.36778880518456586</v>
      </c>
      <c r="U88" s="90">
        <f t="shared" si="17"/>
        <v>0.19819008053231904</v>
      </c>
      <c r="V88" s="90">
        <f t="shared" si="16"/>
        <v>5.8157417074237883E-2</v>
      </c>
      <c r="W88" s="90">
        <f t="shared" si="16"/>
        <v>0</v>
      </c>
      <c r="X88" s="90">
        <f t="shared" si="16"/>
        <v>4.7435658619210792E-2</v>
      </c>
      <c r="Y88" s="91">
        <f t="shared" si="16"/>
        <v>1.4079076759126491E-3</v>
      </c>
      <c r="AA88" s="9"/>
      <c r="AC88" s="280">
        <v>703</v>
      </c>
      <c r="AD88" s="281"/>
      <c r="AE88" s="280">
        <v>7</v>
      </c>
      <c r="AF88" s="280">
        <v>1301</v>
      </c>
      <c r="AG88" s="280">
        <v>827</v>
      </c>
      <c r="AH88" s="280">
        <v>631</v>
      </c>
      <c r="AI88" s="280">
        <v>14</v>
      </c>
      <c r="AJ88" s="280">
        <v>399</v>
      </c>
      <c r="AK88" s="280">
        <v>234</v>
      </c>
      <c r="AL88" s="281"/>
      <c r="AN88" s="7">
        <f t="shared" si="18"/>
        <v>234</v>
      </c>
    </row>
    <row r="89" spans="2:40" ht="15.75" customHeight="1">
      <c r="B89" s="208" t="s">
        <v>261</v>
      </c>
      <c r="C89" s="194" t="s">
        <v>174</v>
      </c>
      <c r="D89" s="210" t="s">
        <v>264</v>
      </c>
      <c r="E89" s="18">
        <f t="shared" si="19"/>
        <v>3413</v>
      </c>
      <c r="F89" s="115">
        <v>7</v>
      </c>
      <c r="G89" s="115">
        <v>1301</v>
      </c>
      <c r="H89" s="115">
        <v>827</v>
      </c>
      <c r="I89" s="115">
        <v>631</v>
      </c>
      <c r="J89" s="115">
        <v>14</v>
      </c>
      <c r="K89" s="115">
        <v>399</v>
      </c>
      <c r="L89" s="206">
        <v>234</v>
      </c>
      <c r="O89" s="208" t="s">
        <v>261</v>
      </c>
      <c r="P89" s="194" t="s">
        <v>174</v>
      </c>
      <c r="Q89" s="210" t="s">
        <v>264</v>
      </c>
      <c r="R89" s="92">
        <f t="shared" si="20"/>
        <v>0.36962991522229777</v>
      </c>
      <c r="S89" s="90">
        <f t="shared" si="17"/>
        <v>7.5810413318373412E-4</v>
      </c>
      <c r="T89" s="90">
        <f t="shared" si="17"/>
        <v>0.14089906818171974</v>
      </c>
      <c r="U89" s="90">
        <f t="shared" si="17"/>
        <v>8.9564588306135437E-2</v>
      </c>
      <c r="V89" s="90">
        <f t="shared" si="16"/>
        <v>6.8337672576990888E-2</v>
      </c>
      <c r="W89" s="90">
        <f t="shared" si="16"/>
        <v>1.5162082663674682E-3</v>
      </c>
      <c r="X89" s="90">
        <f t="shared" si="16"/>
        <v>4.3211935591472843E-2</v>
      </c>
      <c r="Y89" s="91">
        <f t="shared" si="16"/>
        <v>2.5342338166427687E-2</v>
      </c>
      <c r="AA89" s="9"/>
      <c r="AC89" s="280">
        <v>704</v>
      </c>
      <c r="AD89" s="281"/>
      <c r="AE89" s="280">
        <v>3</v>
      </c>
      <c r="AF89" s="280">
        <v>2318</v>
      </c>
      <c r="AG89" s="280">
        <v>1300</v>
      </c>
      <c r="AH89" s="280">
        <v>192</v>
      </c>
      <c r="AI89" s="280">
        <v>15</v>
      </c>
      <c r="AJ89" s="280">
        <v>558</v>
      </c>
      <c r="AK89" s="280">
        <v>4</v>
      </c>
      <c r="AL89" s="280">
        <v>5</v>
      </c>
      <c r="AN89" s="7">
        <f t="shared" si="18"/>
        <v>9</v>
      </c>
    </row>
    <row r="90" spans="2:40" ht="15.75" customHeight="1">
      <c r="B90" s="208" t="s">
        <v>261</v>
      </c>
      <c r="C90" s="194" t="s">
        <v>176</v>
      </c>
      <c r="D90" s="210" t="s">
        <v>265</v>
      </c>
      <c r="E90" s="18">
        <f t="shared" si="19"/>
        <v>4395</v>
      </c>
      <c r="F90" s="115">
        <v>3</v>
      </c>
      <c r="G90" s="115">
        <v>2318</v>
      </c>
      <c r="H90" s="115">
        <v>1300</v>
      </c>
      <c r="I90" s="115">
        <v>192</v>
      </c>
      <c r="J90" s="115">
        <v>15</v>
      </c>
      <c r="K90" s="115">
        <v>558</v>
      </c>
      <c r="L90" s="206">
        <v>9</v>
      </c>
      <c r="O90" s="208" t="s">
        <v>261</v>
      </c>
      <c r="P90" s="194" t="s">
        <v>176</v>
      </c>
      <c r="Q90" s="210" t="s">
        <v>265</v>
      </c>
      <c r="R90" s="92">
        <f t="shared" si="20"/>
        <v>0.47598109504893021</v>
      </c>
      <c r="S90" s="90">
        <f t="shared" si="17"/>
        <v>3.2490177136445744E-4</v>
      </c>
      <c r="T90" s="90">
        <f t="shared" si="17"/>
        <v>0.25104076867427078</v>
      </c>
      <c r="U90" s="90">
        <f t="shared" si="17"/>
        <v>0.14079076759126491</v>
      </c>
      <c r="V90" s="90">
        <f t="shared" si="16"/>
        <v>2.0793713367325276E-2</v>
      </c>
      <c r="W90" s="90">
        <f t="shared" si="16"/>
        <v>1.6245088568222874E-3</v>
      </c>
      <c r="X90" s="90">
        <f t="shared" si="16"/>
        <v>6.0431729473789095E-2</v>
      </c>
      <c r="Y90" s="91">
        <f t="shared" si="16"/>
        <v>9.7470531409337238E-4</v>
      </c>
      <c r="AA90" s="9"/>
      <c r="AC90" s="280">
        <v>705</v>
      </c>
      <c r="AD90" s="281"/>
      <c r="AE90" s="280">
        <v>10</v>
      </c>
      <c r="AF90" s="280">
        <v>1426</v>
      </c>
      <c r="AG90" s="280">
        <v>2046</v>
      </c>
      <c r="AH90" s="280">
        <v>185</v>
      </c>
      <c r="AI90" s="280">
        <v>8</v>
      </c>
      <c r="AJ90" s="280">
        <v>367</v>
      </c>
      <c r="AK90" s="280">
        <v>10</v>
      </c>
      <c r="AL90" s="280">
        <v>2</v>
      </c>
      <c r="AN90" s="7">
        <f t="shared" si="18"/>
        <v>12</v>
      </c>
    </row>
    <row r="91" spans="2:40" ht="15.75" customHeight="1">
      <c r="B91" s="208" t="s">
        <v>261</v>
      </c>
      <c r="C91" s="194" t="s">
        <v>178</v>
      </c>
      <c r="D91" s="210" t="s">
        <v>266</v>
      </c>
      <c r="E91" s="18">
        <f t="shared" si="19"/>
        <v>4054</v>
      </c>
      <c r="F91" s="115">
        <v>10</v>
      </c>
      <c r="G91" s="115">
        <v>1426</v>
      </c>
      <c r="H91" s="115">
        <v>2046</v>
      </c>
      <c r="I91" s="115">
        <v>185</v>
      </c>
      <c r="J91" s="115">
        <v>8</v>
      </c>
      <c r="K91" s="115">
        <v>367</v>
      </c>
      <c r="L91" s="206">
        <v>12</v>
      </c>
      <c r="O91" s="208" t="s">
        <v>261</v>
      </c>
      <c r="P91" s="194" t="s">
        <v>178</v>
      </c>
      <c r="Q91" s="210" t="s">
        <v>266</v>
      </c>
      <c r="R91" s="92">
        <f t="shared" si="20"/>
        <v>0.43905059370383692</v>
      </c>
      <c r="S91" s="90">
        <f t="shared" si="17"/>
        <v>1.0830059045481917E-3</v>
      </c>
      <c r="T91" s="90">
        <f t="shared" si="17"/>
        <v>0.15443664198857213</v>
      </c>
      <c r="U91" s="90">
        <f t="shared" si="17"/>
        <v>0.22158300807056</v>
      </c>
      <c r="V91" s="90">
        <f t="shared" si="16"/>
        <v>2.0035609234141546E-2</v>
      </c>
      <c r="W91" s="90">
        <f t="shared" si="16"/>
        <v>8.6640472363855325E-4</v>
      </c>
      <c r="X91" s="90">
        <f t="shared" si="16"/>
        <v>3.9746316696918631E-2</v>
      </c>
      <c r="Y91" s="91">
        <f t="shared" si="16"/>
        <v>1.2996070854578298E-3</v>
      </c>
      <c r="AA91" s="9"/>
      <c r="AC91" s="280">
        <v>706</v>
      </c>
      <c r="AD91" s="281"/>
      <c r="AE91" s="280">
        <v>5</v>
      </c>
      <c r="AF91" s="280">
        <v>1508</v>
      </c>
      <c r="AG91" s="280">
        <v>648</v>
      </c>
      <c r="AH91" s="280">
        <v>991</v>
      </c>
      <c r="AI91" s="280">
        <v>11</v>
      </c>
      <c r="AJ91" s="280">
        <v>473</v>
      </c>
      <c r="AK91" s="280">
        <v>31</v>
      </c>
      <c r="AL91" s="281"/>
      <c r="AN91" s="7">
        <f t="shared" si="18"/>
        <v>31</v>
      </c>
    </row>
    <row r="92" spans="2:40" ht="15.75" customHeight="1">
      <c r="B92" s="208" t="s">
        <v>261</v>
      </c>
      <c r="C92" s="194" t="s">
        <v>180</v>
      </c>
      <c r="D92" s="210" t="s">
        <v>267</v>
      </c>
      <c r="E92" s="18">
        <f t="shared" si="19"/>
        <v>3667</v>
      </c>
      <c r="F92" s="115">
        <v>5</v>
      </c>
      <c r="G92" s="115">
        <v>1508</v>
      </c>
      <c r="H92" s="115">
        <v>648</v>
      </c>
      <c r="I92" s="115">
        <v>991</v>
      </c>
      <c r="J92" s="115">
        <v>11</v>
      </c>
      <c r="K92" s="115">
        <v>473</v>
      </c>
      <c r="L92" s="206">
        <v>31</v>
      </c>
      <c r="O92" s="208" t="s">
        <v>261</v>
      </c>
      <c r="P92" s="194" t="s">
        <v>180</v>
      </c>
      <c r="Q92" s="210" t="s">
        <v>267</v>
      </c>
      <c r="R92" s="92">
        <f t="shared" si="20"/>
        <v>0.3971382651978218</v>
      </c>
      <c r="S92" s="90">
        <f t="shared" si="17"/>
        <v>5.4150295227409586E-4</v>
      </c>
      <c r="T92" s="90">
        <f t="shared" si="17"/>
        <v>0.16331729040586729</v>
      </c>
      <c r="U92" s="90">
        <f t="shared" si="17"/>
        <v>7.0178782614722809E-2</v>
      </c>
      <c r="V92" s="90">
        <f t="shared" si="16"/>
        <v>0.1073258851407258</v>
      </c>
      <c r="W92" s="90">
        <f t="shared" si="16"/>
        <v>1.1913064950030109E-3</v>
      </c>
      <c r="X92" s="90">
        <f t="shared" si="16"/>
        <v>5.1226179285129465E-2</v>
      </c>
      <c r="Y92" s="91">
        <f t="shared" si="16"/>
        <v>3.3573183040993939E-3</v>
      </c>
      <c r="AA92" s="9"/>
      <c r="AC92" s="280">
        <v>707</v>
      </c>
      <c r="AD92" s="281"/>
      <c r="AE92" s="281"/>
      <c r="AF92" s="280">
        <v>1059</v>
      </c>
      <c r="AG92" s="280">
        <v>763</v>
      </c>
      <c r="AH92" s="280">
        <v>1765</v>
      </c>
      <c r="AI92" s="280">
        <v>10</v>
      </c>
      <c r="AJ92" s="280">
        <v>592</v>
      </c>
      <c r="AK92" s="280">
        <v>95</v>
      </c>
      <c r="AL92" s="281"/>
      <c r="AN92" s="7">
        <f t="shared" si="18"/>
        <v>95</v>
      </c>
    </row>
    <row r="93" spans="2:40" ht="15.75" customHeight="1">
      <c r="B93" s="208" t="s">
        <v>261</v>
      </c>
      <c r="C93" s="194" t="s">
        <v>182</v>
      </c>
      <c r="D93" s="210" t="s">
        <v>268</v>
      </c>
      <c r="E93" s="18">
        <f t="shared" si="19"/>
        <v>4284</v>
      </c>
      <c r="F93" s="115"/>
      <c r="G93" s="115">
        <v>1059</v>
      </c>
      <c r="H93" s="115">
        <v>763</v>
      </c>
      <c r="I93" s="115">
        <v>1765</v>
      </c>
      <c r="J93" s="115">
        <v>10</v>
      </c>
      <c r="K93" s="115">
        <v>592</v>
      </c>
      <c r="L93" s="206">
        <v>95</v>
      </c>
      <c r="O93" s="208" t="s">
        <v>261</v>
      </c>
      <c r="P93" s="194" t="s">
        <v>182</v>
      </c>
      <c r="Q93" s="210" t="s">
        <v>268</v>
      </c>
      <c r="R93" s="92">
        <f t="shared" si="20"/>
        <v>0.46395972950844527</v>
      </c>
      <c r="S93" s="90">
        <f t="shared" si="17"/>
        <v>0</v>
      </c>
      <c r="T93" s="90">
        <f t="shared" si="17"/>
        <v>0.11469032529165349</v>
      </c>
      <c r="U93" s="90">
        <f t="shared" si="17"/>
        <v>8.2633350517027013E-2</v>
      </c>
      <c r="V93" s="90">
        <f t="shared" si="16"/>
        <v>0.19115054215275581</v>
      </c>
      <c r="W93" s="90">
        <f t="shared" si="16"/>
        <v>1.0830059045481917E-3</v>
      </c>
      <c r="X93" s="90">
        <f t="shared" si="16"/>
        <v>6.4113949549252938E-2</v>
      </c>
      <c r="Y93" s="91">
        <f t="shared" si="16"/>
        <v>1.0288556093207821E-2</v>
      </c>
      <c r="AA93" s="9"/>
      <c r="AC93" s="280">
        <v>708</v>
      </c>
      <c r="AD93" s="281"/>
      <c r="AE93" s="280">
        <v>504</v>
      </c>
      <c r="AF93" s="280">
        <v>7361</v>
      </c>
      <c r="AG93" s="280">
        <v>9683</v>
      </c>
      <c r="AH93" s="280">
        <v>2149</v>
      </c>
      <c r="AI93" s="280">
        <v>446</v>
      </c>
      <c r="AJ93" s="280">
        <v>1078</v>
      </c>
      <c r="AK93" s="280">
        <v>323</v>
      </c>
      <c r="AL93" s="281"/>
      <c r="AN93" s="7">
        <f t="shared" si="18"/>
        <v>323</v>
      </c>
    </row>
    <row r="94" spans="2:40" ht="15.75" customHeight="1">
      <c r="B94" s="208" t="s">
        <v>261</v>
      </c>
      <c r="C94" s="194" t="s">
        <v>184</v>
      </c>
      <c r="D94" s="210" t="s">
        <v>269</v>
      </c>
      <c r="E94" s="18">
        <f t="shared" si="19"/>
        <v>21544</v>
      </c>
      <c r="F94" s="115">
        <v>504</v>
      </c>
      <c r="G94" s="115">
        <v>7361</v>
      </c>
      <c r="H94" s="115">
        <v>9683</v>
      </c>
      <c r="I94" s="115">
        <v>2149</v>
      </c>
      <c r="J94" s="115">
        <v>446</v>
      </c>
      <c r="K94" s="115">
        <v>1078</v>
      </c>
      <c r="L94" s="206">
        <v>323</v>
      </c>
      <c r="O94" s="208" t="s">
        <v>261</v>
      </c>
      <c r="P94" s="194" t="s">
        <v>184</v>
      </c>
      <c r="Q94" s="210" t="s">
        <v>269</v>
      </c>
      <c r="R94" s="92">
        <f t="shared" si="20"/>
        <v>2.333227920758624</v>
      </c>
      <c r="S94" s="90">
        <f t="shared" si="17"/>
        <v>5.4583497589228855E-2</v>
      </c>
      <c r="T94" s="90">
        <f t="shared" si="17"/>
        <v>0.79720064633792376</v>
      </c>
      <c r="U94" s="90">
        <f t="shared" si="17"/>
        <v>1.0486746173740138</v>
      </c>
      <c r="V94" s="90">
        <f t="shared" si="16"/>
        <v>0.23273796888740639</v>
      </c>
      <c r="W94" s="90">
        <f t="shared" si="16"/>
        <v>4.8302063342849345E-2</v>
      </c>
      <c r="X94" s="90">
        <f t="shared" si="16"/>
        <v>0.11674803651029506</v>
      </c>
      <c r="Y94" s="91">
        <f t="shared" si="16"/>
        <v>3.4981090716906589E-2</v>
      </c>
      <c r="AA94" s="9"/>
      <c r="AC94" s="280">
        <v>709</v>
      </c>
      <c r="AD94" s="281"/>
      <c r="AE94" s="280">
        <v>321</v>
      </c>
      <c r="AF94" s="280">
        <v>3760</v>
      </c>
      <c r="AG94" s="280">
        <v>5356</v>
      </c>
      <c r="AH94" s="280">
        <v>1023</v>
      </c>
      <c r="AI94" s="280">
        <v>205</v>
      </c>
      <c r="AJ94" s="280">
        <v>546</v>
      </c>
      <c r="AK94" s="280">
        <v>290</v>
      </c>
      <c r="AL94" s="281"/>
      <c r="AN94" s="7">
        <f t="shared" si="18"/>
        <v>290</v>
      </c>
    </row>
    <row r="95" spans="2:40" ht="15.75" customHeight="1">
      <c r="B95" s="212" t="s">
        <v>261</v>
      </c>
      <c r="C95" s="213" t="s">
        <v>187</v>
      </c>
      <c r="D95" s="214" t="s">
        <v>270</v>
      </c>
      <c r="E95" s="71">
        <f t="shared" si="19"/>
        <v>11501</v>
      </c>
      <c r="F95" s="215">
        <v>321</v>
      </c>
      <c r="G95" s="215">
        <v>3760</v>
      </c>
      <c r="H95" s="215">
        <v>5356</v>
      </c>
      <c r="I95" s="215">
        <v>1023</v>
      </c>
      <c r="J95" s="215">
        <v>205</v>
      </c>
      <c r="K95" s="215">
        <v>546</v>
      </c>
      <c r="L95" s="216">
        <v>290</v>
      </c>
      <c r="O95" s="212" t="s">
        <v>261</v>
      </c>
      <c r="P95" s="213" t="s">
        <v>187</v>
      </c>
      <c r="Q95" s="214" t="s">
        <v>270</v>
      </c>
      <c r="R95" s="159">
        <f t="shared" si="20"/>
        <v>1.2455650908208751</v>
      </c>
      <c r="S95" s="157">
        <f>F95/$E$9*100</f>
        <v>3.4764489535996951E-2</v>
      </c>
      <c r="T95" s="157">
        <f t="shared" si="17"/>
        <v>0.40721022011012004</v>
      </c>
      <c r="U95" s="157">
        <f t="shared" si="17"/>
        <v>0.58005796247601149</v>
      </c>
      <c r="V95" s="157">
        <f t="shared" si="16"/>
        <v>0.11079150403528</v>
      </c>
      <c r="W95" s="157">
        <f t="shared" si="16"/>
        <v>2.2201621043237928E-2</v>
      </c>
      <c r="X95" s="157">
        <f t="shared" si="16"/>
        <v>5.9132122388331265E-2</v>
      </c>
      <c r="Y95" s="158">
        <f>L95/$E$9*100</f>
        <v>3.1407171231897561E-2</v>
      </c>
      <c r="AA95" s="9"/>
      <c r="AJ95" s="7"/>
      <c r="AK95" s="7"/>
      <c r="AL95" s="7"/>
    </row>
    <row r="96" spans="2:40" ht="6.75" customHeight="1"/>
    <row r="97" spans="2:15">
      <c r="B97" s="155" t="s">
        <v>154</v>
      </c>
      <c r="O97" s="155" t="s">
        <v>154</v>
      </c>
    </row>
  </sheetData>
  <mergeCells count="2">
    <mergeCell ref="H7:I7"/>
    <mergeCell ref="U7:V7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49" orientation="portrait" useFirstPageNumber="1" horizontalDpi="300" verticalDpi="300" r:id="rId1"/>
  <headerFooter>
    <oddFooter>&amp;CIV-1-&amp;P</oddFooter>
  </headerFooter>
  <rowBreaks count="1" manualBreakCount="1">
    <brk id="53" max="16383" man="1"/>
  </rowBreaks>
  <colBreaks count="1" manualBreakCount="1">
    <brk id="13" max="1048575" man="1"/>
  </colBreaks>
  <ignoredErrors>
    <ignoredError sqref="B19:C95 O19:P95" numberStoredAsText="1"/>
    <ignoredError sqref="R9:Y10 R12:Y16 R11 T11:X11 R18:Y18 R17 T17:X17 R20:Y94 R19 T19:X19 R95 T95:X95" evalError="1"/>
    <ignoredError sqref="F11:K17 L11:L17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0"/>
  <sheetViews>
    <sheetView showGridLines="0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8" width="12.6640625" style="6" customWidth="1"/>
    <col min="9" max="12" width="2.6640625" style="6" customWidth="1"/>
    <col min="13" max="13" width="21.6640625" style="6" customWidth="1"/>
    <col min="14" max="17" width="12.6640625" style="6" customWidth="1"/>
    <col min="18" max="18" width="2.6640625" style="6" customWidth="1"/>
    <col min="19" max="30" width="9.1328125" style="9"/>
    <col min="31" max="16384" width="9.1328125" style="7"/>
  </cols>
  <sheetData>
    <row r="1" spans="2:28">
      <c r="E1" s="13"/>
      <c r="H1" s="75" t="s">
        <v>8</v>
      </c>
      <c r="I1" s="75"/>
      <c r="J1" s="75"/>
      <c r="K1" s="75"/>
      <c r="L1" s="17"/>
      <c r="N1" s="17"/>
      <c r="O1" s="17"/>
      <c r="P1" s="17"/>
      <c r="Q1" s="75" t="s">
        <v>9</v>
      </c>
      <c r="R1" s="17"/>
    </row>
    <row r="2" spans="2:28" ht="18" customHeight="1">
      <c r="D2" s="16" t="s">
        <v>341</v>
      </c>
      <c r="E2" s="16"/>
      <c r="F2" s="16"/>
      <c r="G2" s="16"/>
      <c r="H2" s="16"/>
      <c r="I2" s="16"/>
      <c r="J2" s="16"/>
      <c r="K2" s="16"/>
      <c r="L2" s="16"/>
      <c r="M2" s="16" t="s">
        <v>341</v>
      </c>
      <c r="N2" s="16"/>
      <c r="O2" s="16"/>
      <c r="P2" s="16"/>
      <c r="Q2" s="16"/>
      <c r="R2" s="16"/>
    </row>
    <row r="3" spans="2:28" ht="18" customHeight="1">
      <c r="D3" s="16" t="s">
        <v>51</v>
      </c>
      <c r="E3" s="16"/>
      <c r="F3" s="16"/>
      <c r="G3" s="16"/>
      <c r="H3" s="16"/>
      <c r="I3" s="16"/>
      <c r="J3" s="16"/>
      <c r="K3" s="16"/>
      <c r="L3" s="16"/>
      <c r="M3" s="16" t="s">
        <v>51</v>
      </c>
      <c r="N3" s="16"/>
      <c r="O3" s="16"/>
      <c r="P3" s="16"/>
      <c r="Q3" s="16"/>
      <c r="R3" s="16"/>
    </row>
    <row r="4" spans="2:28">
      <c r="D4" s="16"/>
      <c r="E4" s="16"/>
      <c r="F4" s="16"/>
      <c r="G4" s="16"/>
      <c r="H4" s="17" t="s">
        <v>0</v>
      </c>
      <c r="I4" s="17"/>
      <c r="J4" s="17"/>
      <c r="K4" s="17"/>
      <c r="L4" s="17"/>
      <c r="M4" s="16"/>
      <c r="N4" s="17"/>
      <c r="O4" s="17"/>
      <c r="P4" s="17"/>
      <c r="Q4" s="17" t="s">
        <v>0</v>
      </c>
      <c r="R4" s="17"/>
    </row>
    <row r="5" spans="2:28" ht="18" customHeight="1">
      <c r="B5" s="218" t="s">
        <v>271</v>
      </c>
      <c r="C5" s="219"/>
      <c r="D5" s="220"/>
      <c r="E5" s="315" t="s">
        <v>50</v>
      </c>
      <c r="F5" s="316"/>
      <c r="G5" s="316"/>
      <c r="H5" s="317"/>
      <c r="I5" s="27"/>
      <c r="J5" s="27"/>
      <c r="K5" s="218" t="s">
        <v>271</v>
      </c>
      <c r="L5" s="219"/>
      <c r="M5" s="220"/>
      <c r="N5" s="315" t="s">
        <v>50</v>
      </c>
      <c r="O5" s="316"/>
      <c r="P5" s="316"/>
      <c r="Q5" s="317"/>
      <c r="R5" s="27"/>
    </row>
    <row r="6" spans="2:28" ht="53.25" customHeight="1">
      <c r="B6" s="221"/>
      <c r="C6" s="222" t="s">
        <v>272</v>
      </c>
      <c r="D6" s="223"/>
      <c r="E6" s="33" t="s">
        <v>4</v>
      </c>
      <c r="F6" s="34" t="s">
        <v>52</v>
      </c>
      <c r="G6" s="34" t="s">
        <v>99</v>
      </c>
      <c r="H6" s="59" t="s">
        <v>100</v>
      </c>
      <c r="I6" s="28"/>
      <c r="J6" s="28"/>
      <c r="K6" s="221"/>
      <c r="L6" s="222" t="s">
        <v>272</v>
      </c>
      <c r="M6" s="223"/>
      <c r="N6" s="33" t="s">
        <v>101</v>
      </c>
      <c r="O6" s="34" t="s">
        <v>102</v>
      </c>
      <c r="P6" s="34" t="s">
        <v>103</v>
      </c>
      <c r="Q6" s="59" t="s">
        <v>149</v>
      </c>
      <c r="R6" s="28"/>
    </row>
    <row r="7" spans="2:28" ht="18" customHeight="1">
      <c r="B7" s="217"/>
      <c r="C7" s="224"/>
      <c r="D7" s="225" t="s">
        <v>273</v>
      </c>
      <c r="E7" s="300"/>
      <c r="F7" s="301"/>
      <c r="G7" s="302"/>
      <c r="H7" s="303"/>
      <c r="I7" s="2"/>
      <c r="J7" s="2"/>
      <c r="K7" s="217"/>
      <c r="L7" s="224"/>
      <c r="M7" s="225" t="s">
        <v>273</v>
      </c>
      <c r="N7" s="304"/>
      <c r="O7" s="302"/>
      <c r="P7" s="301"/>
      <c r="Q7" s="305"/>
      <c r="R7" s="1"/>
    </row>
    <row r="8" spans="2:28" ht="6.75" customHeight="1">
      <c r="B8" s="198"/>
      <c r="C8" s="199"/>
      <c r="D8" s="200"/>
      <c r="E8" s="254"/>
      <c r="F8" s="255"/>
      <c r="G8" s="255"/>
      <c r="H8" s="256"/>
      <c r="I8" s="4"/>
      <c r="J8" s="4"/>
      <c r="K8" s="198"/>
      <c r="L8" s="199"/>
      <c r="M8" s="200"/>
      <c r="N8" s="250"/>
      <c r="O8" s="251"/>
      <c r="P8" s="251"/>
      <c r="Q8" s="252"/>
      <c r="R8" s="4"/>
    </row>
    <row r="9" spans="2:28" ht="15.75" customHeight="1">
      <c r="B9" s="204"/>
      <c r="C9" s="26"/>
      <c r="D9" s="205" t="s">
        <v>162</v>
      </c>
      <c r="E9" s="244">
        <f t="shared" ref="E9:H9" si="0">SUM(E19:E95)</f>
        <v>923356</v>
      </c>
      <c r="F9" s="115">
        <f t="shared" si="0"/>
        <v>172985</v>
      </c>
      <c r="G9" s="115">
        <f t="shared" si="0"/>
        <v>528491</v>
      </c>
      <c r="H9" s="206">
        <f t="shared" si="0"/>
        <v>50007</v>
      </c>
      <c r="I9" s="4"/>
      <c r="J9" s="4"/>
      <c r="K9" s="204"/>
      <c r="L9" s="26"/>
      <c r="M9" s="205" t="s">
        <v>162</v>
      </c>
      <c r="N9" s="244">
        <f t="shared" ref="N9:Q9" si="1">SUM(N19:N95)</f>
        <v>68373</v>
      </c>
      <c r="O9" s="115">
        <f t="shared" si="1"/>
        <v>10348</v>
      </c>
      <c r="P9" s="115">
        <f t="shared" si="1"/>
        <v>2162</v>
      </c>
      <c r="Q9" s="206">
        <f t="shared" si="1"/>
        <v>90990</v>
      </c>
      <c r="R9" s="4"/>
      <c r="S9" s="153"/>
      <c r="T9" s="193"/>
      <c r="U9" s="193"/>
      <c r="V9" s="193"/>
      <c r="W9" s="193"/>
      <c r="X9" s="193"/>
      <c r="Y9" s="193"/>
      <c r="Z9" s="193"/>
      <c r="AA9" s="193"/>
      <c r="AB9" s="193"/>
    </row>
    <row r="10" spans="2:28" ht="6.75" customHeight="1">
      <c r="B10" s="204"/>
      <c r="C10" s="26"/>
      <c r="D10" s="205"/>
      <c r="E10" s="18"/>
      <c r="F10" s="115"/>
      <c r="G10" s="115"/>
      <c r="H10" s="206"/>
      <c r="I10" s="13"/>
      <c r="J10" s="13"/>
      <c r="K10" s="204"/>
      <c r="L10" s="26"/>
      <c r="M10" s="205"/>
      <c r="N10" s="244"/>
      <c r="O10" s="115"/>
      <c r="P10" s="115"/>
      <c r="Q10" s="38"/>
      <c r="R10" s="13"/>
      <c r="S10" s="154"/>
      <c r="T10" s="192"/>
      <c r="U10" s="192"/>
      <c r="V10" s="192"/>
      <c r="W10" s="192"/>
      <c r="X10" s="192"/>
      <c r="Y10" s="192"/>
      <c r="Z10" s="192"/>
      <c r="AA10" s="192"/>
      <c r="AB10" s="192"/>
    </row>
    <row r="11" spans="2:28" ht="15.75" customHeight="1">
      <c r="B11" s="204"/>
      <c r="C11" s="26"/>
      <c r="D11" s="205" t="s">
        <v>163</v>
      </c>
      <c r="E11" s="18">
        <f t="shared" ref="E11:H11" si="2">SUM(E19:E32)</f>
        <v>168518</v>
      </c>
      <c r="F11" s="13">
        <f t="shared" si="2"/>
        <v>30754</v>
      </c>
      <c r="G11" s="13">
        <f t="shared" si="2"/>
        <v>96824</v>
      </c>
      <c r="H11" s="14">
        <f t="shared" si="2"/>
        <v>9014</v>
      </c>
      <c r="I11" s="13"/>
      <c r="J11" s="13"/>
      <c r="K11" s="204"/>
      <c r="L11" s="26"/>
      <c r="M11" s="205" t="s">
        <v>163</v>
      </c>
      <c r="N11" s="18">
        <f t="shared" ref="N11:Q11" si="3">SUM(N19:N32)</f>
        <v>13063</v>
      </c>
      <c r="O11" s="13">
        <f t="shared" si="3"/>
        <v>2150</v>
      </c>
      <c r="P11" s="13">
        <f t="shared" si="3"/>
        <v>460</v>
      </c>
      <c r="Q11" s="14">
        <f t="shared" si="3"/>
        <v>16253</v>
      </c>
      <c r="R11" s="13"/>
      <c r="S11" s="154"/>
      <c r="T11" s="192"/>
      <c r="U11" s="192"/>
      <c r="V11" s="192"/>
      <c r="W11" s="192"/>
      <c r="X11" s="192"/>
      <c r="Y11" s="192"/>
      <c r="Z11" s="192"/>
      <c r="AA11" s="192"/>
      <c r="AB11" s="192"/>
    </row>
    <row r="12" spans="2:28" ht="15.75" customHeight="1">
      <c r="B12" s="204"/>
      <c r="C12" s="26"/>
      <c r="D12" s="205" t="s">
        <v>164</v>
      </c>
      <c r="E12" s="18">
        <f t="shared" ref="E12:H12" si="4">SUM(E33:E40)</f>
        <v>117670</v>
      </c>
      <c r="F12" s="13">
        <f t="shared" si="4"/>
        <v>25235</v>
      </c>
      <c r="G12" s="13">
        <f t="shared" si="4"/>
        <v>63417</v>
      </c>
      <c r="H12" s="14">
        <f t="shared" si="4"/>
        <v>4648</v>
      </c>
      <c r="I12" s="13"/>
      <c r="J12" s="13"/>
      <c r="K12" s="204"/>
      <c r="L12" s="26"/>
      <c r="M12" s="205" t="s">
        <v>164</v>
      </c>
      <c r="N12" s="18">
        <f t="shared" ref="N12:Q12" si="5">SUM(N33:N40)</f>
        <v>7310</v>
      </c>
      <c r="O12" s="13">
        <f t="shared" si="5"/>
        <v>1188</v>
      </c>
      <c r="P12" s="13">
        <f t="shared" si="5"/>
        <v>306</v>
      </c>
      <c r="Q12" s="14">
        <f t="shared" si="5"/>
        <v>15566</v>
      </c>
      <c r="R12" s="13"/>
      <c r="S12" s="154"/>
      <c r="T12" s="192"/>
      <c r="U12" s="192"/>
      <c r="V12" s="192"/>
      <c r="W12" s="192"/>
      <c r="X12" s="192"/>
      <c r="Y12" s="192"/>
      <c r="Z12" s="192"/>
      <c r="AA12" s="192"/>
      <c r="AB12" s="192"/>
    </row>
    <row r="13" spans="2:28" ht="15.75" customHeight="1">
      <c r="B13" s="204"/>
      <c r="C13" s="26"/>
      <c r="D13" s="205" t="s">
        <v>165</v>
      </c>
      <c r="E13" s="18">
        <f t="shared" ref="E13:H13" si="6">SUM(E41:E53)</f>
        <v>282920</v>
      </c>
      <c r="F13" s="13">
        <f t="shared" si="6"/>
        <v>47740</v>
      </c>
      <c r="G13" s="13">
        <f t="shared" si="6"/>
        <v>161371</v>
      </c>
      <c r="H13" s="14">
        <f t="shared" si="6"/>
        <v>14963</v>
      </c>
      <c r="I13" s="13"/>
      <c r="J13" s="13"/>
      <c r="K13" s="204"/>
      <c r="L13" s="26"/>
      <c r="M13" s="205" t="s">
        <v>165</v>
      </c>
      <c r="N13" s="18">
        <f t="shared" ref="N13:Q13" si="7">SUM(N41:N53)</f>
        <v>19934</v>
      </c>
      <c r="O13" s="13">
        <f t="shared" si="7"/>
        <v>3207</v>
      </c>
      <c r="P13" s="13">
        <f t="shared" si="7"/>
        <v>698</v>
      </c>
      <c r="Q13" s="14">
        <f t="shared" si="7"/>
        <v>35007</v>
      </c>
      <c r="R13" s="13"/>
      <c r="S13" s="154"/>
      <c r="T13" s="192"/>
      <c r="U13" s="192"/>
      <c r="V13" s="192"/>
      <c r="W13" s="192"/>
      <c r="X13" s="192"/>
      <c r="Y13" s="192"/>
      <c r="Z13" s="192"/>
      <c r="AA13" s="192"/>
      <c r="AB13" s="192"/>
    </row>
    <row r="14" spans="2:28" ht="15.75" customHeight="1">
      <c r="B14" s="204"/>
      <c r="C14" s="26"/>
      <c r="D14" s="205" t="s">
        <v>166</v>
      </c>
      <c r="E14" s="18">
        <f t="shared" ref="E14:H14" si="8">SUM(E54:E64)</f>
        <v>100684</v>
      </c>
      <c r="F14" s="13">
        <f t="shared" si="8"/>
        <v>17186</v>
      </c>
      <c r="G14" s="13">
        <f t="shared" si="8"/>
        <v>61842</v>
      </c>
      <c r="H14" s="14">
        <f t="shared" si="8"/>
        <v>6860</v>
      </c>
      <c r="I14" s="13"/>
      <c r="J14" s="13"/>
      <c r="K14" s="204"/>
      <c r="L14" s="26"/>
      <c r="M14" s="205" t="s">
        <v>166</v>
      </c>
      <c r="N14" s="18">
        <f t="shared" ref="N14:Q14" si="9">SUM(N54:N64)</f>
        <v>9370</v>
      </c>
      <c r="O14" s="13">
        <f t="shared" si="9"/>
        <v>1449</v>
      </c>
      <c r="P14" s="13">
        <f t="shared" si="9"/>
        <v>272</v>
      </c>
      <c r="Q14" s="14">
        <f t="shared" si="9"/>
        <v>3705</v>
      </c>
      <c r="R14" s="13"/>
      <c r="S14" s="154"/>
      <c r="T14" s="192"/>
      <c r="U14" s="192"/>
      <c r="V14" s="192"/>
      <c r="W14" s="192"/>
      <c r="X14" s="192"/>
      <c r="Y14" s="192"/>
      <c r="Z14" s="192"/>
      <c r="AA14" s="192"/>
      <c r="AB14" s="192"/>
    </row>
    <row r="15" spans="2:28" ht="15.75" customHeight="1">
      <c r="B15" s="204"/>
      <c r="C15" s="26"/>
      <c r="D15" s="205" t="s">
        <v>167</v>
      </c>
      <c r="E15" s="18">
        <f t="shared" ref="E15:H15" si="10">SUM(E65:E76)</f>
        <v>147789</v>
      </c>
      <c r="F15" s="13">
        <f t="shared" si="10"/>
        <v>28357</v>
      </c>
      <c r="G15" s="13">
        <f t="shared" si="10"/>
        <v>84590</v>
      </c>
      <c r="H15" s="14">
        <f t="shared" si="10"/>
        <v>7715</v>
      </c>
      <c r="I15" s="13"/>
      <c r="J15" s="13"/>
      <c r="K15" s="204"/>
      <c r="L15" s="26"/>
      <c r="M15" s="205" t="s">
        <v>167</v>
      </c>
      <c r="N15" s="18">
        <f t="shared" ref="N15:Q15" si="11">SUM(N65:N76)</f>
        <v>10228</v>
      </c>
      <c r="O15" s="13">
        <f t="shared" si="11"/>
        <v>1382</v>
      </c>
      <c r="P15" s="13">
        <f t="shared" si="11"/>
        <v>278</v>
      </c>
      <c r="Q15" s="14">
        <f t="shared" si="11"/>
        <v>15239</v>
      </c>
      <c r="R15" s="13"/>
      <c r="S15" s="154"/>
      <c r="T15" s="192"/>
      <c r="U15" s="192"/>
      <c r="V15" s="192"/>
      <c r="W15" s="192"/>
      <c r="X15" s="192"/>
      <c r="Y15" s="192"/>
      <c r="Z15" s="192"/>
      <c r="AA15" s="192"/>
      <c r="AB15" s="192"/>
    </row>
    <row r="16" spans="2:28" ht="15.75" customHeight="1">
      <c r="B16" s="204"/>
      <c r="C16" s="26"/>
      <c r="D16" s="205" t="s">
        <v>168</v>
      </c>
      <c r="E16" s="18">
        <f t="shared" ref="E16:H16" si="12">SUM(E77:E86)</f>
        <v>42807</v>
      </c>
      <c r="F16" s="13">
        <f t="shared" si="12"/>
        <v>10086</v>
      </c>
      <c r="G16" s="13">
        <f t="shared" si="12"/>
        <v>23056</v>
      </c>
      <c r="H16" s="14">
        <f t="shared" si="12"/>
        <v>2797</v>
      </c>
      <c r="I16" s="13"/>
      <c r="J16" s="13"/>
      <c r="K16" s="204"/>
      <c r="L16" s="26"/>
      <c r="M16" s="205" t="s">
        <v>168</v>
      </c>
      <c r="N16" s="18">
        <f t="shared" ref="N16:Q16" si="13">SUM(N77:N86)</f>
        <v>3311</v>
      </c>
      <c r="O16" s="13">
        <f t="shared" si="13"/>
        <v>405</v>
      </c>
      <c r="P16" s="13">
        <f t="shared" si="13"/>
        <v>47</v>
      </c>
      <c r="Q16" s="14">
        <f t="shared" si="13"/>
        <v>3105</v>
      </c>
      <c r="R16" s="13"/>
      <c r="S16" s="154"/>
      <c r="T16" s="192"/>
      <c r="U16" s="192"/>
      <c r="V16" s="192"/>
      <c r="W16" s="192"/>
      <c r="X16" s="192"/>
      <c r="Y16" s="192"/>
      <c r="Z16" s="192"/>
      <c r="AA16" s="192"/>
      <c r="AB16" s="192"/>
    </row>
    <row r="17" spans="2:28" ht="15.75" customHeight="1">
      <c r="B17" s="204"/>
      <c r="C17" s="26"/>
      <c r="D17" s="205" t="s">
        <v>348</v>
      </c>
      <c r="E17" s="18">
        <f t="shared" ref="E17:H17" si="14">SUM(E87:E95)</f>
        <v>62968</v>
      </c>
      <c r="F17" s="13">
        <f t="shared" si="14"/>
        <v>13627</v>
      </c>
      <c r="G17" s="13">
        <f t="shared" si="14"/>
        <v>37391</v>
      </c>
      <c r="H17" s="14">
        <f t="shared" si="14"/>
        <v>4010</v>
      </c>
      <c r="I17" s="13"/>
      <c r="J17" s="13"/>
      <c r="K17" s="204"/>
      <c r="L17" s="26"/>
      <c r="M17" s="205" t="s">
        <v>348</v>
      </c>
      <c r="N17" s="18">
        <f t="shared" ref="N17:Q17" si="15">SUM(N87:N95)</f>
        <v>5157</v>
      </c>
      <c r="O17" s="13">
        <f t="shared" si="15"/>
        <v>567</v>
      </c>
      <c r="P17" s="13">
        <f t="shared" si="15"/>
        <v>101</v>
      </c>
      <c r="Q17" s="14">
        <f t="shared" si="15"/>
        <v>2115</v>
      </c>
      <c r="R17" s="13"/>
      <c r="S17" s="154"/>
      <c r="T17" s="193"/>
      <c r="U17" s="193"/>
      <c r="V17" s="193"/>
      <c r="W17" s="193"/>
      <c r="X17" s="193"/>
      <c r="Y17" s="193"/>
      <c r="Z17" s="193"/>
      <c r="AA17" s="193"/>
      <c r="AB17" s="193"/>
    </row>
    <row r="18" spans="2:28" ht="6.75" customHeight="1">
      <c r="B18" s="204"/>
      <c r="C18" s="26"/>
      <c r="D18" s="205"/>
      <c r="E18" s="207"/>
      <c r="F18" s="115"/>
      <c r="G18" s="115"/>
      <c r="H18" s="206"/>
      <c r="I18" s="13"/>
      <c r="J18" s="13"/>
      <c r="K18" s="204"/>
      <c r="L18" s="26"/>
      <c r="M18" s="205"/>
      <c r="N18" s="244"/>
      <c r="O18" s="115"/>
      <c r="P18" s="115"/>
      <c r="Q18" s="38"/>
      <c r="R18" s="13"/>
      <c r="S18" s="154"/>
      <c r="T18" s="192"/>
      <c r="U18" s="192"/>
      <c r="V18" s="192"/>
      <c r="W18" s="192"/>
      <c r="X18" s="192"/>
      <c r="Y18" s="192"/>
      <c r="Z18" s="192"/>
      <c r="AA18" s="192"/>
      <c r="AB18" s="192"/>
    </row>
    <row r="19" spans="2:28" ht="15.75" customHeight="1">
      <c r="B19" s="208" t="s">
        <v>169</v>
      </c>
      <c r="C19" s="194" t="s">
        <v>170</v>
      </c>
      <c r="D19" s="209" t="s">
        <v>171</v>
      </c>
      <c r="E19" s="18">
        <f>SUM(F19:H19)+SUM(N19:Q19)</f>
        <v>4650</v>
      </c>
      <c r="F19" s="115">
        <v>609</v>
      </c>
      <c r="G19" s="115">
        <v>2691</v>
      </c>
      <c r="H19" s="206">
        <v>311</v>
      </c>
      <c r="I19" s="13"/>
      <c r="J19" s="13"/>
      <c r="K19" s="208" t="s">
        <v>169</v>
      </c>
      <c r="L19" s="194" t="s">
        <v>170</v>
      </c>
      <c r="M19" s="209" t="s">
        <v>171</v>
      </c>
      <c r="N19" s="244">
        <v>594</v>
      </c>
      <c r="O19" s="115">
        <v>99</v>
      </c>
      <c r="P19" s="115">
        <v>12</v>
      </c>
      <c r="Q19" s="38">
        <v>334</v>
      </c>
      <c r="R19" s="13"/>
      <c r="S19" s="154"/>
      <c r="T19" s="192"/>
      <c r="U19" s="192"/>
      <c r="V19" s="192"/>
      <c r="W19" s="192"/>
      <c r="X19" s="192"/>
      <c r="Y19" s="192"/>
      <c r="Z19" s="192"/>
      <c r="AA19" s="192"/>
      <c r="AB19" s="192"/>
    </row>
    <row r="20" spans="2:28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16">SUM(F20:H20)+SUM(N20:Q20)</f>
        <v>6038</v>
      </c>
      <c r="F20" s="115">
        <v>1381</v>
      </c>
      <c r="G20" s="115">
        <v>3058</v>
      </c>
      <c r="H20" s="206">
        <v>464</v>
      </c>
      <c r="I20" s="13"/>
      <c r="J20" s="13"/>
      <c r="K20" s="208" t="s">
        <v>169</v>
      </c>
      <c r="L20" s="194" t="s">
        <v>172</v>
      </c>
      <c r="M20" s="210" t="s">
        <v>173</v>
      </c>
      <c r="N20" s="244">
        <v>524</v>
      </c>
      <c r="O20" s="115">
        <v>68</v>
      </c>
      <c r="P20" s="115">
        <v>17</v>
      </c>
      <c r="Q20" s="38">
        <v>526</v>
      </c>
      <c r="R20" s="13"/>
      <c r="S20" s="154"/>
      <c r="T20" s="192"/>
      <c r="U20" s="192"/>
      <c r="V20" s="192"/>
      <c r="W20" s="192"/>
      <c r="X20" s="192"/>
      <c r="Y20" s="192"/>
      <c r="Z20" s="192"/>
      <c r="AA20" s="192"/>
      <c r="AB20" s="192"/>
    </row>
    <row r="21" spans="2:28" ht="15.75" customHeight="1">
      <c r="B21" s="208" t="s">
        <v>169</v>
      </c>
      <c r="C21" s="194" t="s">
        <v>174</v>
      </c>
      <c r="D21" s="210" t="s">
        <v>175</v>
      </c>
      <c r="E21" s="18">
        <f t="shared" si="16"/>
        <v>3508</v>
      </c>
      <c r="F21" s="115">
        <v>376</v>
      </c>
      <c r="G21" s="115">
        <v>1890</v>
      </c>
      <c r="H21" s="206">
        <v>583</v>
      </c>
      <c r="I21" s="13"/>
      <c r="J21" s="13"/>
      <c r="K21" s="208" t="s">
        <v>169</v>
      </c>
      <c r="L21" s="194" t="s">
        <v>174</v>
      </c>
      <c r="M21" s="210" t="s">
        <v>175</v>
      </c>
      <c r="N21" s="244">
        <v>450</v>
      </c>
      <c r="O21" s="115">
        <v>43</v>
      </c>
      <c r="P21" s="115">
        <v>9</v>
      </c>
      <c r="Q21" s="38">
        <v>157</v>
      </c>
      <c r="R21" s="13"/>
      <c r="S21" s="154"/>
      <c r="T21" s="192"/>
      <c r="U21" s="192"/>
      <c r="V21" s="192"/>
      <c r="W21" s="192"/>
      <c r="X21" s="192"/>
      <c r="Y21" s="192"/>
      <c r="Z21" s="192"/>
      <c r="AA21" s="192"/>
      <c r="AB21" s="192"/>
    </row>
    <row r="22" spans="2:28" ht="15.75" customHeight="1">
      <c r="B22" s="208" t="s">
        <v>169</v>
      </c>
      <c r="C22" s="194" t="s">
        <v>176</v>
      </c>
      <c r="D22" s="210" t="s">
        <v>177</v>
      </c>
      <c r="E22" s="18">
        <f t="shared" si="16"/>
        <v>4346</v>
      </c>
      <c r="F22" s="115">
        <v>644</v>
      </c>
      <c r="G22" s="115">
        <v>2430</v>
      </c>
      <c r="H22" s="206">
        <v>283</v>
      </c>
      <c r="I22" s="13"/>
      <c r="J22" s="13"/>
      <c r="K22" s="208" t="s">
        <v>169</v>
      </c>
      <c r="L22" s="194" t="s">
        <v>176</v>
      </c>
      <c r="M22" s="210" t="s">
        <v>177</v>
      </c>
      <c r="N22" s="244">
        <v>395</v>
      </c>
      <c r="O22" s="115">
        <v>108</v>
      </c>
      <c r="P22" s="115">
        <v>31</v>
      </c>
      <c r="Q22" s="38">
        <v>455</v>
      </c>
      <c r="R22" s="13"/>
      <c r="S22" s="154"/>
      <c r="T22" s="192"/>
      <c r="U22" s="192"/>
      <c r="V22" s="192"/>
      <c r="W22" s="192"/>
      <c r="X22" s="192"/>
      <c r="Y22" s="192"/>
      <c r="Z22" s="192"/>
      <c r="AA22" s="192"/>
      <c r="AB22" s="192"/>
    </row>
    <row r="23" spans="2:28" ht="15.75" customHeight="1">
      <c r="B23" s="208" t="s">
        <v>169</v>
      </c>
      <c r="C23" s="194" t="s">
        <v>178</v>
      </c>
      <c r="D23" s="210" t="s">
        <v>179</v>
      </c>
      <c r="E23" s="18">
        <f t="shared" si="16"/>
        <v>4308</v>
      </c>
      <c r="F23" s="115">
        <v>322</v>
      </c>
      <c r="G23" s="115">
        <v>3000</v>
      </c>
      <c r="H23" s="206">
        <v>273</v>
      </c>
      <c r="I23" s="13"/>
      <c r="J23" s="13"/>
      <c r="K23" s="208" t="s">
        <v>169</v>
      </c>
      <c r="L23" s="194" t="s">
        <v>178</v>
      </c>
      <c r="M23" s="210" t="s">
        <v>179</v>
      </c>
      <c r="N23" s="244">
        <v>556</v>
      </c>
      <c r="O23" s="115">
        <v>93</v>
      </c>
      <c r="P23" s="115">
        <v>7</v>
      </c>
      <c r="Q23" s="38">
        <v>57</v>
      </c>
      <c r="R23" s="13"/>
      <c r="S23" s="154"/>
      <c r="T23" s="192"/>
      <c r="U23" s="192"/>
      <c r="V23" s="192"/>
      <c r="W23" s="192"/>
      <c r="X23" s="192"/>
      <c r="Y23" s="192"/>
      <c r="Z23" s="192"/>
      <c r="AA23" s="192"/>
      <c r="AB23" s="192"/>
    </row>
    <row r="24" spans="2:28" ht="15.75" customHeight="1">
      <c r="B24" s="208" t="s">
        <v>169</v>
      </c>
      <c r="C24" s="194" t="s">
        <v>180</v>
      </c>
      <c r="D24" s="210" t="s">
        <v>181</v>
      </c>
      <c r="E24" s="18">
        <f t="shared" si="16"/>
        <v>4074</v>
      </c>
      <c r="F24" s="115">
        <v>574</v>
      </c>
      <c r="G24" s="115">
        <v>1948</v>
      </c>
      <c r="H24" s="206">
        <v>385</v>
      </c>
      <c r="I24" s="13"/>
      <c r="J24" s="13"/>
      <c r="K24" s="208" t="s">
        <v>169</v>
      </c>
      <c r="L24" s="194" t="s">
        <v>180</v>
      </c>
      <c r="M24" s="210" t="s">
        <v>181</v>
      </c>
      <c r="N24" s="244">
        <v>426</v>
      </c>
      <c r="O24" s="115">
        <v>34</v>
      </c>
      <c r="P24" s="115">
        <v>8</v>
      </c>
      <c r="Q24" s="38">
        <v>699</v>
      </c>
      <c r="R24" s="13"/>
      <c r="S24" s="154"/>
      <c r="T24" s="192"/>
      <c r="U24" s="192"/>
      <c r="V24" s="192"/>
      <c r="W24" s="192"/>
      <c r="X24" s="192"/>
      <c r="Y24" s="192"/>
      <c r="Z24" s="192"/>
      <c r="AA24" s="192"/>
      <c r="AB24" s="192"/>
    </row>
    <row r="25" spans="2:28" ht="15.75" customHeight="1">
      <c r="B25" s="208" t="s">
        <v>169</v>
      </c>
      <c r="C25" s="194" t="s">
        <v>182</v>
      </c>
      <c r="D25" s="210" t="s">
        <v>183</v>
      </c>
      <c r="E25" s="18">
        <f t="shared" si="16"/>
        <v>5997</v>
      </c>
      <c r="F25" s="115">
        <v>1132</v>
      </c>
      <c r="G25" s="115">
        <v>3409</v>
      </c>
      <c r="H25" s="206">
        <v>378</v>
      </c>
      <c r="I25" s="13"/>
      <c r="J25" s="13"/>
      <c r="K25" s="208" t="s">
        <v>169</v>
      </c>
      <c r="L25" s="194" t="s">
        <v>182</v>
      </c>
      <c r="M25" s="210" t="s">
        <v>183</v>
      </c>
      <c r="N25" s="244">
        <v>469</v>
      </c>
      <c r="O25" s="115">
        <v>43</v>
      </c>
      <c r="P25" s="115">
        <v>11</v>
      </c>
      <c r="Q25" s="38">
        <v>555</v>
      </c>
      <c r="R25" s="13"/>
      <c r="S25" s="154"/>
      <c r="T25" s="192"/>
      <c r="U25" s="192"/>
      <c r="V25" s="192"/>
      <c r="W25" s="192"/>
      <c r="X25" s="192"/>
      <c r="Y25" s="192"/>
      <c r="Z25" s="192"/>
      <c r="AA25" s="192"/>
      <c r="AB25" s="192"/>
    </row>
    <row r="26" spans="2:28" ht="15.75" customHeight="1">
      <c r="B26" s="208" t="s">
        <v>169</v>
      </c>
      <c r="C26" s="194" t="s">
        <v>184</v>
      </c>
      <c r="D26" s="210" t="s">
        <v>185</v>
      </c>
      <c r="E26" s="18">
        <f t="shared" si="16"/>
        <v>3412</v>
      </c>
      <c r="F26" s="115">
        <v>934</v>
      </c>
      <c r="G26" s="115">
        <v>1597</v>
      </c>
      <c r="H26" s="206">
        <v>163</v>
      </c>
      <c r="I26" s="13"/>
      <c r="J26" s="13"/>
      <c r="K26" s="208" t="s">
        <v>169</v>
      </c>
      <c r="L26" s="194" t="s">
        <v>184</v>
      </c>
      <c r="M26" s="210" t="s">
        <v>185</v>
      </c>
      <c r="N26" s="244">
        <v>287</v>
      </c>
      <c r="O26" s="115">
        <v>34</v>
      </c>
      <c r="P26" s="115">
        <v>2</v>
      </c>
      <c r="Q26" s="38">
        <v>395</v>
      </c>
      <c r="R26" s="13"/>
      <c r="S26" s="154"/>
      <c r="T26" s="192"/>
      <c r="U26" s="192"/>
      <c r="V26" s="192"/>
      <c r="W26" s="192"/>
      <c r="X26" s="192"/>
      <c r="Y26" s="192"/>
      <c r="Z26" s="192"/>
      <c r="AA26" s="192"/>
      <c r="AB26" s="192"/>
    </row>
    <row r="27" spans="2:28" ht="15.75" customHeight="1">
      <c r="B27" s="208" t="s">
        <v>186</v>
      </c>
      <c r="C27" s="194" t="s">
        <v>187</v>
      </c>
      <c r="D27" s="210" t="s">
        <v>188</v>
      </c>
      <c r="E27" s="18">
        <f t="shared" si="16"/>
        <v>5437</v>
      </c>
      <c r="F27" s="115">
        <v>1442</v>
      </c>
      <c r="G27" s="115">
        <v>2911</v>
      </c>
      <c r="H27" s="206">
        <v>282</v>
      </c>
      <c r="I27" s="8"/>
      <c r="J27" s="8"/>
      <c r="K27" s="208" t="s">
        <v>186</v>
      </c>
      <c r="L27" s="194" t="s">
        <v>187</v>
      </c>
      <c r="M27" s="210" t="s">
        <v>188</v>
      </c>
      <c r="N27" s="244">
        <v>514</v>
      </c>
      <c r="O27" s="115">
        <v>91</v>
      </c>
      <c r="P27" s="115">
        <v>10</v>
      </c>
      <c r="Q27" s="38">
        <v>187</v>
      </c>
      <c r="R27" s="13"/>
      <c r="S27" s="154"/>
      <c r="T27" s="192"/>
      <c r="U27" s="192"/>
      <c r="V27" s="192"/>
      <c r="W27" s="192"/>
      <c r="X27" s="192"/>
      <c r="Y27" s="192"/>
      <c r="Z27" s="192"/>
      <c r="AA27" s="192"/>
      <c r="AB27" s="192"/>
    </row>
    <row r="28" spans="2:28" ht="15.75" customHeight="1">
      <c r="B28" s="208" t="s">
        <v>186</v>
      </c>
      <c r="C28" s="194" t="s">
        <v>189</v>
      </c>
      <c r="D28" s="210" t="s">
        <v>190</v>
      </c>
      <c r="E28" s="18">
        <f t="shared" si="16"/>
        <v>9661</v>
      </c>
      <c r="F28" s="115">
        <v>2230</v>
      </c>
      <c r="G28" s="115">
        <v>5170</v>
      </c>
      <c r="H28" s="206">
        <v>673</v>
      </c>
      <c r="I28" s="8"/>
      <c r="J28" s="8"/>
      <c r="K28" s="208" t="s">
        <v>186</v>
      </c>
      <c r="L28" s="194" t="s">
        <v>189</v>
      </c>
      <c r="M28" s="210" t="s">
        <v>190</v>
      </c>
      <c r="N28" s="244">
        <v>959</v>
      </c>
      <c r="O28" s="115">
        <v>170</v>
      </c>
      <c r="P28" s="115">
        <v>29</v>
      </c>
      <c r="Q28" s="38">
        <v>430</v>
      </c>
      <c r="R28" s="13"/>
      <c r="T28" s="192"/>
      <c r="U28" s="192"/>
      <c r="V28" s="192"/>
      <c r="W28" s="192"/>
      <c r="X28" s="192"/>
      <c r="Y28" s="192"/>
      <c r="Z28" s="192"/>
      <c r="AA28" s="192"/>
      <c r="AB28" s="192"/>
    </row>
    <row r="29" spans="2:28" ht="15.75" customHeight="1">
      <c r="B29" s="208" t="s">
        <v>169</v>
      </c>
      <c r="C29" s="194" t="s">
        <v>191</v>
      </c>
      <c r="D29" s="210" t="s">
        <v>192</v>
      </c>
      <c r="E29" s="18">
        <f t="shared" si="16"/>
        <v>38789</v>
      </c>
      <c r="F29" s="115">
        <v>5895</v>
      </c>
      <c r="G29" s="115">
        <v>23054</v>
      </c>
      <c r="H29" s="206">
        <v>1707</v>
      </c>
      <c r="K29" s="208" t="s">
        <v>169</v>
      </c>
      <c r="L29" s="194" t="s">
        <v>191</v>
      </c>
      <c r="M29" s="210" t="s">
        <v>192</v>
      </c>
      <c r="N29" s="244">
        <v>2463</v>
      </c>
      <c r="O29" s="115">
        <v>449</v>
      </c>
      <c r="P29" s="115">
        <v>114</v>
      </c>
      <c r="Q29" s="38">
        <v>5107</v>
      </c>
      <c r="T29" s="192"/>
      <c r="U29" s="192"/>
      <c r="V29" s="192"/>
      <c r="W29" s="192"/>
      <c r="X29" s="192"/>
      <c r="Y29" s="192"/>
      <c r="Z29" s="192"/>
      <c r="AA29" s="192"/>
      <c r="AB29" s="192"/>
    </row>
    <row r="30" spans="2:28" ht="15.75" customHeight="1">
      <c r="B30" s="208" t="s">
        <v>169</v>
      </c>
      <c r="C30" s="194" t="s">
        <v>193</v>
      </c>
      <c r="D30" s="210" t="s">
        <v>194</v>
      </c>
      <c r="E30" s="18">
        <f t="shared" si="16"/>
        <v>35247</v>
      </c>
      <c r="F30" s="115">
        <v>7137</v>
      </c>
      <c r="G30" s="115">
        <v>19770</v>
      </c>
      <c r="H30" s="206">
        <v>1384</v>
      </c>
      <c r="K30" s="208" t="s">
        <v>169</v>
      </c>
      <c r="L30" s="194" t="s">
        <v>193</v>
      </c>
      <c r="M30" s="210" t="s">
        <v>194</v>
      </c>
      <c r="N30" s="244">
        <v>2145</v>
      </c>
      <c r="O30" s="115">
        <v>418</v>
      </c>
      <c r="P30" s="115">
        <v>118</v>
      </c>
      <c r="Q30" s="38">
        <v>4275</v>
      </c>
      <c r="T30" s="192"/>
      <c r="U30" s="192"/>
      <c r="V30" s="192"/>
      <c r="W30" s="192"/>
      <c r="X30" s="192"/>
      <c r="Y30" s="192"/>
      <c r="Z30" s="192"/>
      <c r="AA30" s="192"/>
      <c r="AB30" s="192"/>
    </row>
    <row r="31" spans="2:28" ht="15.75" customHeight="1">
      <c r="B31" s="208" t="s">
        <v>169</v>
      </c>
      <c r="C31" s="194" t="s">
        <v>195</v>
      </c>
      <c r="D31" s="210" t="s">
        <v>196</v>
      </c>
      <c r="E31" s="18">
        <f t="shared" si="16"/>
        <v>31536</v>
      </c>
      <c r="F31" s="115">
        <v>6136</v>
      </c>
      <c r="G31" s="115">
        <v>18535</v>
      </c>
      <c r="H31" s="206">
        <v>1534</v>
      </c>
      <c r="K31" s="208" t="s">
        <v>169</v>
      </c>
      <c r="L31" s="194" t="s">
        <v>195</v>
      </c>
      <c r="M31" s="210" t="s">
        <v>196</v>
      </c>
      <c r="N31" s="244">
        <v>2418</v>
      </c>
      <c r="O31" s="115">
        <v>359</v>
      </c>
      <c r="P31" s="115">
        <v>75</v>
      </c>
      <c r="Q31" s="38">
        <v>2479</v>
      </c>
      <c r="T31" s="192"/>
      <c r="U31" s="192"/>
      <c r="V31" s="192"/>
      <c r="W31" s="192"/>
      <c r="X31" s="192"/>
      <c r="Y31" s="192"/>
      <c r="Z31" s="192"/>
      <c r="AA31" s="192"/>
      <c r="AB31" s="192"/>
    </row>
    <row r="32" spans="2:28" ht="15.75" customHeight="1">
      <c r="B32" s="208" t="s">
        <v>169</v>
      </c>
      <c r="C32" s="194" t="s">
        <v>197</v>
      </c>
      <c r="D32" s="210" t="s">
        <v>198</v>
      </c>
      <c r="E32" s="18">
        <f t="shared" si="16"/>
        <v>11515</v>
      </c>
      <c r="F32" s="115">
        <v>1942</v>
      </c>
      <c r="G32" s="115">
        <v>7361</v>
      </c>
      <c r="H32" s="206">
        <v>594</v>
      </c>
      <c r="K32" s="208" t="s">
        <v>169</v>
      </c>
      <c r="L32" s="194" t="s">
        <v>197</v>
      </c>
      <c r="M32" s="210" t="s">
        <v>198</v>
      </c>
      <c r="N32" s="244">
        <v>863</v>
      </c>
      <c r="O32" s="115">
        <v>141</v>
      </c>
      <c r="P32" s="115">
        <v>17</v>
      </c>
      <c r="Q32" s="38">
        <v>597</v>
      </c>
      <c r="T32" s="192"/>
      <c r="U32" s="192"/>
      <c r="V32" s="192"/>
      <c r="W32" s="192"/>
      <c r="X32" s="192"/>
      <c r="Y32" s="192"/>
      <c r="Z32" s="192"/>
      <c r="AA32" s="192"/>
      <c r="AB32" s="192"/>
    </row>
    <row r="33" spans="2:28" ht="15.75" customHeight="1">
      <c r="B33" s="208" t="s">
        <v>199</v>
      </c>
      <c r="C33" s="194" t="s">
        <v>170</v>
      </c>
      <c r="D33" s="210" t="s">
        <v>200</v>
      </c>
      <c r="E33" s="18">
        <f t="shared" si="16"/>
        <v>16295</v>
      </c>
      <c r="F33" s="115">
        <v>3932</v>
      </c>
      <c r="G33" s="115">
        <v>8081</v>
      </c>
      <c r="H33" s="206">
        <v>705</v>
      </c>
      <c r="K33" s="208" t="s">
        <v>199</v>
      </c>
      <c r="L33" s="194" t="s">
        <v>170</v>
      </c>
      <c r="M33" s="210" t="s">
        <v>200</v>
      </c>
      <c r="N33" s="244">
        <v>1067</v>
      </c>
      <c r="O33" s="115">
        <v>122</v>
      </c>
      <c r="P33" s="115">
        <v>42</v>
      </c>
      <c r="Q33" s="206">
        <v>2346</v>
      </c>
      <c r="T33" s="192"/>
      <c r="U33" s="192"/>
      <c r="V33" s="192"/>
      <c r="W33" s="192"/>
      <c r="X33" s="192"/>
      <c r="Y33" s="192"/>
      <c r="Z33" s="192"/>
      <c r="AA33" s="192"/>
      <c r="AB33" s="192"/>
    </row>
    <row r="34" spans="2:28" ht="15.75" customHeight="1">
      <c r="B34" s="208" t="s">
        <v>199</v>
      </c>
      <c r="C34" s="194" t="s">
        <v>172</v>
      </c>
      <c r="D34" s="210" t="s">
        <v>201</v>
      </c>
      <c r="E34" s="18">
        <f t="shared" si="16"/>
        <v>13137</v>
      </c>
      <c r="F34" s="115">
        <v>2907</v>
      </c>
      <c r="G34" s="115">
        <v>7877</v>
      </c>
      <c r="H34" s="206">
        <v>483</v>
      </c>
      <c r="K34" s="208" t="s">
        <v>199</v>
      </c>
      <c r="L34" s="194" t="s">
        <v>172</v>
      </c>
      <c r="M34" s="210" t="s">
        <v>201</v>
      </c>
      <c r="N34" s="244">
        <v>787</v>
      </c>
      <c r="O34" s="115">
        <v>108</v>
      </c>
      <c r="P34" s="115">
        <v>11</v>
      </c>
      <c r="Q34" s="38">
        <v>964</v>
      </c>
      <c r="T34" s="192"/>
      <c r="U34" s="192"/>
      <c r="V34" s="192"/>
      <c r="W34" s="192"/>
      <c r="X34" s="192"/>
      <c r="Y34" s="192"/>
      <c r="Z34" s="192"/>
      <c r="AA34" s="192"/>
      <c r="AB34" s="192"/>
    </row>
    <row r="35" spans="2:28" ht="15.75" customHeight="1">
      <c r="B35" s="208" t="s">
        <v>199</v>
      </c>
      <c r="C35" s="194" t="s">
        <v>174</v>
      </c>
      <c r="D35" s="210" t="s">
        <v>202</v>
      </c>
      <c r="E35" s="18">
        <f t="shared" si="16"/>
        <v>17965</v>
      </c>
      <c r="F35" s="115">
        <v>3870</v>
      </c>
      <c r="G35" s="115">
        <v>10406</v>
      </c>
      <c r="H35" s="206">
        <v>748</v>
      </c>
      <c r="K35" s="208" t="s">
        <v>199</v>
      </c>
      <c r="L35" s="194" t="s">
        <v>174</v>
      </c>
      <c r="M35" s="210" t="s">
        <v>202</v>
      </c>
      <c r="N35" s="244">
        <v>1096</v>
      </c>
      <c r="O35" s="115">
        <v>154</v>
      </c>
      <c r="P35" s="115">
        <v>25</v>
      </c>
      <c r="Q35" s="38">
        <v>1666</v>
      </c>
      <c r="T35" s="192"/>
      <c r="U35" s="192"/>
      <c r="V35" s="192"/>
      <c r="W35" s="192"/>
      <c r="X35" s="192"/>
      <c r="Y35" s="192"/>
      <c r="Z35" s="192"/>
      <c r="AA35" s="192"/>
      <c r="AB35" s="192"/>
    </row>
    <row r="36" spans="2:28" ht="15.75" customHeight="1">
      <c r="B36" s="208" t="s">
        <v>199</v>
      </c>
      <c r="C36" s="194" t="s">
        <v>176</v>
      </c>
      <c r="D36" s="210" t="s">
        <v>203</v>
      </c>
      <c r="E36" s="18">
        <f t="shared" si="16"/>
        <v>14049</v>
      </c>
      <c r="F36" s="115">
        <v>2589</v>
      </c>
      <c r="G36" s="115">
        <v>5848</v>
      </c>
      <c r="H36" s="206">
        <v>512</v>
      </c>
      <c r="K36" s="208" t="s">
        <v>199</v>
      </c>
      <c r="L36" s="194" t="s">
        <v>176</v>
      </c>
      <c r="M36" s="210" t="s">
        <v>203</v>
      </c>
      <c r="N36" s="244">
        <v>802</v>
      </c>
      <c r="O36" s="115">
        <v>119</v>
      </c>
      <c r="P36" s="115">
        <v>32</v>
      </c>
      <c r="Q36" s="38">
        <v>4147</v>
      </c>
      <c r="T36" s="192"/>
      <c r="U36" s="192"/>
      <c r="V36" s="192"/>
      <c r="W36" s="192"/>
      <c r="X36" s="192"/>
      <c r="Y36" s="192"/>
      <c r="Z36" s="192"/>
      <c r="AA36" s="192"/>
      <c r="AB36" s="192"/>
    </row>
    <row r="37" spans="2:28" ht="15.75" customHeight="1">
      <c r="B37" s="208" t="s">
        <v>199</v>
      </c>
      <c r="C37" s="194" t="s">
        <v>178</v>
      </c>
      <c r="D37" s="210" t="s">
        <v>205</v>
      </c>
      <c r="E37" s="18">
        <f t="shared" si="16"/>
        <v>15260</v>
      </c>
      <c r="F37" s="115">
        <v>2473</v>
      </c>
      <c r="G37" s="115">
        <v>9673</v>
      </c>
      <c r="H37" s="206">
        <v>418</v>
      </c>
      <c r="K37" s="208" t="s">
        <v>199</v>
      </c>
      <c r="L37" s="194" t="s">
        <v>178</v>
      </c>
      <c r="M37" s="210" t="s">
        <v>205</v>
      </c>
      <c r="N37" s="244">
        <v>841</v>
      </c>
      <c r="O37" s="115">
        <v>158</v>
      </c>
      <c r="P37" s="115">
        <v>38</v>
      </c>
      <c r="Q37" s="38">
        <v>1659</v>
      </c>
      <c r="T37" s="192"/>
      <c r="U37" s="192"/>
      <c r="V37" s="192"/>
      <c r="W37" s="192"/>
      <c r="X37" s="192"/>
      <c r="Y37" s="192"/>
      <c r="Z37" s="192"/>
      <c r="AA37" s="192"/>
      <c r="AB37" s="192"/>
    </row>
    <row r="38" spans="2:28" ht="15.75" customHeight="1">
      <c r="B38" s="208" t="s">
        <v>199</v>
      </c>
      <c r="C38" s="194" t="s">
        <v>180</v>
      </c>
      <c r="D38" s="210" t="s">
        <v>206</v>
      </c>
      <c r="E38" s="18">
        <f t="shared" si="16"/>
        <v>12790</v>
      </c>
      <c r="F38" s="115">
        <v>3192</v>
      </c>
      <c r="G38" s="115">
        <v>6511</v>
      </c>
      <c r="H38" s="206">
        <v>529</v>
      </c>
      <c r="K38" s="208" t="s">
        <v>199</v>
      </c>
      <c r="L38" s="194" t="s">
        <v>180</v>
      </c>
      <c r="M38" s="210" t="s">
        <v>206</v>
      </c>
      <c r="N38" s="244">
        <v>824</v>
      </c>
      <c r="O38" s="115">
        <v>160</v>
      </c>
      <c r="P38" s="115">
        <v>33</v>
      </c>
      <c r="Q38" s="206">
        <v>1541</v>
      </c>
      <c r="T38" s="192"/>
      <c r="U38" s="192"/>
      <c r="V38" s="192"/>
      <c r="W38" s="192"/>
      <c r="X38" s="192"/>
      <c r="Y38" s="192"/>
      <c r="Z38" s="192"/>
      <c r="AA38" s="192"/>
      <c r="AB38" s="192"/>
    </row>
    <row r="39" spans="2:28" ht="15.75" customHeight="1">
      <c r="B39" s="208" t="s">
        <v>199</v>
      </c>
      <c r="C39" s="194" t="s">
        <v>182</v>
      </c>
      <c r="D39" s="210" t="s">
        <v>207</v>
      </c>
      <c r="E39" s="18">
        <f t="shared" si="16"/>
        <v>12449</v>
      </c>
      <c r="F39" s="115">
        <v>2827</v>
      </c>
      <c r="G39" s="115">
        <v>6879</v>
      </c>
      <c r="H39" s="206">
        <v>615</v>
      </c>
      <c r="K39" s="208" t="s">
        <v>199</v>
      </c>
      <c r="L39" s="194" t="s">
        <v>182</v>
      </c>
      <c r="M39" s="210" t="s">
        <v>207</v>
      </c>
      <c r="N39" s="244">
        <v>836</v>
      </c>
      <c r="O39" s="115">
        <v>189</v>
      </c>
      <c r="P39" s="115">
        <v>71</v>
      </c>
      <c r="Q39" s="206">
        <v>1032</v>
      </c>
      <c r="T39" s="192"/>
      <c r="U39" s="192"/>
      <c r="V39" s="192"/>
      <c r="W39" s="192"/>
      <c r="X39" s="192"/>
      <c r="Y39" s="192"/>
      <c r="Z39" s="192"/>
      <c r="AA39" s="192"/>
      <c r="AB39" s="192"/>
    </row>
    <row r="40" spans="2:28" ht="15.75" customHeight="1">
      <c r="B40" s="208" t="s">
        <v>199</v>
      </c>
      <c r="C40" s="194" t="s">
        <v>184</v>
      </c>
      <c r="D40" s="210" t="s">
        <v>208</v>
      </c>
      <c r="E40" s="18">
        <f t="shared" si="16"/>
        <v>15725</v>
      </c>
      <c r="F40" s="115">
        <v>3445</v>
      </c>
      <c r="G40" s="115">
        <v>8142</v>
      </c>
      <c r="H40" s="206">
        <v>638</v>
      </c>
      <c r="K40" s="208" t="s">
        <v>199</v>
      </c>
      <c r="L40" s="194" t="s">
        <v>184</v>
      </c>
      <c r="M40" s="210" t="s">
        <v>208</v>
      </c>
      <c r="N40" s="244">
        <v>1057</v>
      </c>
      <c r="O40" s="115">
        <v>178</v>
      </c>
      <c r="P40" s="115">
        <v>54</v>
      </c>
      <c r="Q40" s="206">
        <v>2211</v>
      </c>
      <c r="T40" s="192"/>
      <c r="U40" s="192"/>
      <c r="V40" s="192"/>
      <c r="W40" s="192"/>
      <c r="X40" s="192"/>
      <c r="Y40" s="192"/>
      <c r="Z40" s="192"/>
      <c r="AA40" s="192"/>
      <c r="AB40" s="192"/>
    </row>
    <row r="41" spans="2:28" ht="15.75" customHeight="1">
      <c r="B41" s="208" t="s">
        <v>209</v>
      </c>
      <c r="C41" s="194" t="s">
        <v>170</v>
      </c>
      <c r="D41" s="210" t="s">
        <v>210</v>
      </c>
      <c r="E41" s="18">
        <f t="shared" si="16"/>
        <v>6758</v>
      </c>
      <c r="F41" s="115">
        <v>898</v>
      </c>
      <c r="G41" s="115">
        <v>3831</v>
      </c>
      <c r="H41" s="206">
        <v>430</v>
      </c>
      <c r="K41" s="208" t="s">
        <v>209</v>
      </c>
      <c r="L41" s="194" t="s">
        <v>170</v>
      </c>
      <c r="M41" s="210" t="s">
        <v>210</v>
      </c>
      <c r="N41" s="244">
        <v>488</v>
      </c>
      <c r="O41" s="115">
        <v>48</v>
      </c>
      <c r="P41" s="115">
        <v>5</v>
      </c>
      <c r="Q41" s="206">
        <v>1058</v>
      </c>
      <c r="T41" s="192"/>
      <c r="U41" s="192"/>
      <c r="V41" s="192"/>
      <c r="W41" s="192"/>
      <c r="X41" s="192"/>
      <c r="Y41" s="192"/>
      <c r="Z41" s="192"/>
      <c r="AA41" s="192"/>
      <c r="AB41" s="192"/>
    </row>
    <row r="42" spans="2:28" ht="15.75" customHeight="1">
      <c r="B42" s="208" t="s">
        <v>209</v>
      </c>
      <c r="C42" s="194" t="s">
        <v>172</v>
      </c>
      <c r="D42" s="211" t="s">
        <v>211</v>
      </c>
      <c r="E42" s="18">
        <f t="shared" si="16"/>
        <v>9076</v>
      </c>
      <c r="F42" s="115">
        <v>1180</v>
      </c>
      <c r="G42" s="115">
        <v>5664</v>
      </c>
      <c r="H42" s="206">
        <v>545</v>
      </c>
      <c r="K42" s="208" t="s">
        <v>209</v>
      </c>
      <c r="L42" s="194" t="s">
        <v>172</v>
      </c>
      <c r="M42" s="211" t="s">
        <v>211</v>
      </c>
      <c r="N42" s="244">
        <v>739</v>
      </c>
      <c r="O42" s="115">
        <v>117</v>
      </c>
      <c r="P42" s="115">
        <v>20</v>
      </c>
      <c r="Q42" s="206">
        <v>811</v>
      </c>
      <c r="T42" s="192"/>
      <c r="U42" s="192"/>
      <c r="V42" s="192"/>
      <c r="W42" s="192"/>
      <c r="X42" s="192"/>
      <c r="Y42" s="192"/>
      <c r="Z42" s="192"/>
      <c r="AA42" s="192"/>
      <c r="AB42" s="192"/>
    </row>
    <row r="43" spans="2:28" ht="15.75" customHeight="1">
      <c r="B43" s="208" t="s">
        <v>209</v>
      </c>
      <c r="C43" s="194" t="s">
        <v>174</v>
      </c>
      <c r="D43" s="210" t="s">
        <v>212</v>
      </c>
      <c r="E43" s="18">
        <f t="shared" si="16"/>
        <v>1372</v>
      </c>
      <c r="F43" s="115">
        <v>20</v>
      </c>
      <c r="G43" s="115">
        <v>856</v>
      </c>
      <c r="H43" s="206">
        <v>209</v>
      </c>
      <c r="K43" s="208" t="s">
        <v>209</v>
      </c>
      <c r="L43" s="194" t="s">
        <v>174</v>
      </c>
      <c r="M43" s="210" t="s">
        <v>212</v>
      </c>
      <c r="N43" s="244">
        <v>243</v>
      </c>
      <c r="O43" s="115">
        <v>29</v>
      </c>
      <c r="P43" s="115">
        <v>5</v>
      </c>
      <c r="Q43" s="206">
        <v>10</v>
      </c>
      <c r="T43" s="192"/>
      <c r="U43" s="192"/>
      <c r="V43" s="192"/>
      <c r="W43" s="192"/>
      <c r="X43" s="192"/>
      <c r="Y43" s="192"/>
      <c r="Z43" s="192"/>
      <c r="AA43" s="192"/>
      <c r="AB43" s="192"/>
    </row>
    <row r="44" spans="2:28" ht="15.75" customHeight="1">
      <c r="B44" s="208" t="s">
        <v>209</v>
      </c>
      <c r="C44" s="194" t="s">
        <v>176</v>
      </c>
      <c r="D44" s="210" t="s">
        <v>213</v>
      </c>
      <c r="E44" s="18">
        <f t="shared" si="16"/>
        <v>12051</v>
      </c>
      <c r="F44" s="115">
        <v>1842</v>
      </c>
      <c r="G44" s="115">
        <v>6746</v>
      </c>
      <c r="H44" s="206">
        <v>827</v>
      </c>
      <c r="K44" s="208" t="s">
        <v>209</v>
      </c>
      <c r="L44" s="194" t="s">
        <v>176</v>
      </c>
      <c r="M44" s="210" t="s">
        <v>213</v>
      </c>
      <c r="N44" s="244">
        <v>1093</v>
      </c>
      <c r="O44" s="115">
        <v>163</v>
      </c>
      <c r="P44" s="115">
        <v>41</v>
      </c>
      <c r="Q44" s="206">
        <v>1339</v>
      </c>
      <c r="T44" s="192"/>
      <c r="U44" s="192"/>
      <c r="V44" s="192"/>
      <c r="W44" s="192"/>
      <c r="X44" s="192"/>
      <c r="Y44" s="192"/>
      <c r="Z44" s="192"/>
      <c r="AA44" s="192"/>
      <c r="AB44" s="192"/>
    </row>
    <row r="45" spans="2:28" ht="15.75" customHeight="1">
      <c r="B45" s="208" t="s">
        <v>209</v>
      </c>
      <c r="C45" s="194" t="s">
        <v>178</v>
      </c>
      <c r="D45" s="210" t="s">
        <v>214</v>
      </c>
      <c r="E45" s="18">
        <f t="shared" si="16"/>
        <v>8794</v>
      </c>
      <c r="F45" s="115">
        <v>681</v>
      </c>
      <c r="G45" s="115">
        <v>5586</v>
      </c>
      <c r="H45" s="206">
        <v>615</v>
      </c>
      <c r="K45" s="208" t="s">
        <v>209</v>
      </c>
      <c r="L45" s="194" t="s">
        <v>178</v>
      </c>
      <c r="M45" s="210" t="s">
        <v>214</v>
      </c>
      <c r="N45" s="244">
        <v>1041</v>
      </c>
      <c r="O45" s="115">
        <v>149</v>
      </c>
      <c r="P45" s="115">
        <v>21</v>
      </c>
      <c r="Q45" s="206">
        <v>701</v>
      </c>
      <c r="T45" s="192"/>
      <c r="U45" s="192"/>
      <c r="V45" s="192"/>
      <c r="W45" s="192"/>
      <c r="X45" s="192"/>
      <c r="Y45" s="192"/>
      <c r="Z45" s="192"/>
      <c r="AA45" s="192"/>
      <c r="AB45" s="192"/>
    </row>
    <row r="46" spans="2:28" ht="15.75" customHeight="1">
      <c r="B46" s="208" t="s">
        <v>209</v>
      </c>
      <c r="C46" s="194" t="s">
        <v>180</v>
      </c>
      <c r="D46" s="210" t="s">
        <v>215</v>
      </c>
      <c r="E46" s="18">
        <f t="shared" si="16"/>
        <v>125047</v>
      </c>
      <c r="F46" s="115">
        <v>24237</v>
      </c>
      <c r="G46" s="115">
        <v>64363</v>
      </c>
      <c r="H46" s="206">
        <v>5487</v>
      </c>
      <c r="K46" s="208" t="s">
        <v>209</v>
      </c>
      <c r="L46" s="194" t="s">
        <v>180</v>
      </c>
      <c r="M46" s="210" t="s">
        <v>215</v>
      </c>
      <c r="N46" s="244">
        <v>6743</v>
      </c>
      <c r="O46" s="115">
        <v>787</v>
      </c>
      <c r="P46" s="115">
        <v>182</v>
      </c>
      <c r="Q46" s="206">
        <v>23248</v>
      </c>
      <c r="T46" s="192"/>
      <c r="U46" s="192"/>
      <c r="V46" s="192"/>
      <c r="W46" s="192"/>
      <c r="X46" s="192"/>
      <c r="Y46" s="192"/>
      <c r="Z46" s="192"/>
      <c r="AA46" s="192"/>
      <c r="AB46" s="192"/>
    </row>
    <row r="47" spans="2:28" ht="15.75" customHeight="1">
      <c r="B47" s="208" t="s">
        <v>209</v>
      </c>
      <c r="C47" s="194" t="s">
        <v>182</v>
      </c>
      <c r="D47" s="210" t="s">
        <v>217</v>
      </c>
      <c r="E47" s="18">
        <f t="shared" si="16"/>
        <v>19631</v>
      </c>
      <c r="F47" s="115">
        <v>3173</v>
      </c>
      <c r="G47" s="115">
        <v>12698</v>
      </c>
      <c r="H47" s="206">
        <v>1027</v>
      </c>
      <c r="K47" s="208" t="s">
        <v>209</v>
      </c>
      <c r="L47" s="194" t="s">
        <v>182</v>
      </c>
      <c r="M47" s="210" t="s">
        <v>217</v>
      </c>
      <c r="N47" s="244">
        <v>1247</v>
      </c>
      <c r="O47" s="115">
        <v>210</v>
      </c>
      <c r="P47" s="115">
        <v>51</v>
      </c>
      <c r="Q47" s="206">
        <v>1225</v>
      </c>
      <c r="T47" s="192"/>
      <c r="U47" s="192"/>
      <c r="V47" s="192"/>
      <c r="W47" s="192"/>
      <c r="X47" s="192"/>
      <c r="Y47" s="192"/>
      <c r="Z47" s="192"/>
      <c r="AA47" s="192"/>
      <c r="AB47" s="192"/>
    </row>
    <row r="48" spans="2:28" ht="15.75" customHeight="1">
      <c r="B48" s="208" t="s">
        <v>209</v>
      </c>
      <c r="C48" s="194" t="s">
        <v>184</v>
      </c>
      <c r="D48" s="210" t="s">
        <v>218</v>
      </c>
      <c r="E48" s="18">
        <f t="shared" si="16"/>
        <v>27009</v>
      </c>
      <c r="F48" s="115">
        <v>4573</v>
      </c>
      <c r="G48" s="115">
        <v>16000</v>
      </c>
      <c r="H48" s="206">
        <v>1677</v>
      </c>
      <c r="K48" s="208" t="s">
        <v>209</v>
      </c>
      <c r="L48" s="194" t="s">
        <v>184</v>
      </c>
      <c r="M48" s="210" t="s">
        <v>218</v>
      </c>
      <c r="N48" s="244">
        <v>2257</v>
      </c>
      <c r="O48" s="115">
        <v>325</v>
      </c>
      <c r="P48" s="115">
        <v>93</v>
      </c>
      <c r="Q48" s="206">
        <v>2084</v>
      </c>
      <c r="T48" s="192"/>
      <c r="U48" s="192"/>
      <c r="V48" s="192"/>
      <c r="W48" s="192"/>
      <c r="X48" s="192"/>
      <c r="Y48" s="192"/>
      <c r="Z48" s="192"/>
      <c r="AA48" s="192"/>
      <c r="AB48" s="192"/>
    </row>
    <row r="49" spans="2:28" ht="15.75" customHeight="1">
      <c r="B49" s="208" t="s">
        <v>209</v>
      </c>
      <c r="C49" s="194" t="s">
        <v>187</v>
      </c>
      <c r="D49" s="210" t="s">
        <v>219</v>
      </c>
      <c r="E49" s="18">
        <f t="shared" si="16"/>
        <v>14282</v>
      </c>
      <c r="F49" s="115">
        <v>2303</v>
      </c>
      <c r="G49" s="115">
        <v>8394</v>
      </c>
      <c r="H49" s="206">
        <v>1019</v>
      </c>
      <c r="K49" s="208" t="s">
        <v>209</v>
      </c>
      <c r="L49" s="194" t="s">
        <v>187</v>
      </c>
      <c r="M49" s="210" t="s">
        <v>219</v>
      </c>
      <c r="N49" s="244">
        <v>1426</v>
      </c>
      <c r="O49" s="115">
        <v>273</v>
      </c>
      <c r="P49" s="115">
        <v>44</v>
      </c>
      <c r="Q49" s="206">
        <v>823</v>
      </c>
      <c r="T49" s="192"/>
      <c r="U49" s="192"/>
      <c r="V49" s="192"/>
      <c r="W49" s="192"/>
      <c r="X49" s="192"/>
      <c r="Y49" s="192"/>
      <c r="Z49" s="192"/>
      <c r="AA49" s="192"/>
      <c r="AB49" s="192"/>
    </row>
    <row r="50" spans="2:28" ht="15.75" customHeight="1">
      <c r="B50" s="208" t="s">
        <v>209</v>
      </c>
      <c r="C50" s="194" t="s">
        <v>189</v>
      </c>
      <c r="D50" s="210" t="s">
        <v>220</v>
      </c>
      <c r="E50" s="18">
        <f t="shared" si="16"/>
        <v>5621</v>
      </c>
      <c r="F50" s="115">
        <v>610</v>
      </c>
      <c r="G50" s="115">
        <v>2967</v>
      </c>
      <c r="H50" s="206">
        <v>485</v>
      </c>
      <c r="K50" s="208" t="s">
        <v>209</v>
      </c>
      <c r="L50" s="194" t="s">
        <v>189</v>
      </c>
      <c r="M50" s="210" t="s">
        <v>220</v>
      </c>
      <c r="N50" s="244">
        <v>523</v>
      </c>
      <c r="O50" s="115">
        <v>143</v>
      </c>
      <c r="P50" s="115">
        <v>30</v>
      </c>
      <c r="Q50" s="206">
        <v>863</v>
      </c>
      <c r="T50" s="192"/>
      <c r="U50" s="192"/>
      <c r="V50" s="192"/>
      <c r="W50" s="192"/>
      <c r="X50" s="192"/>
      <c r="Y50" s="192"/>
      <c r="Z50" s="192"/>
      <c r="AA50" s="192"/>
      <c r="AB50" s="192"/>
    </row>
    <row r="51" spans="2:28" ht="15.75" customHeight="1">
      <c r="B51" s="208" t="s">
        <v>209</v>
      </c>
      <c r="C51" s="194" t="s">
        <v>191</v>
      </c>
      <c r="D51" s="210" t="s">
        <v>222</v>
      </c>
      <c r="E51" s="18">
        <f t="shared" si="16"/>
        <v>8001</v>
      </c>
      <c r="F51" s="115">
        <v>1028</v>
      </c>
      <c r="G51" s="115">
        <v>4572</v>
      </c>
      <c r="H51" s="206">
        <v>513</v>
      </c>
      <c r="K51" s="208" t="s">
        <v>209</v>
      </c>
      <c r="L51" s="194" t="s">
        <v>191</v>
      </c>
      <c r="M51" s="210" t="s">
        <v>222</v>
      </c>
      <c r="N51" s="244">
        <v>772</v>
      </c>
      <c r="O51" s="115">
        <v>219</v>
      </c>
      <c r="P51" s="115">
        <v>37</v>
      </c>
      <c r="Q51" s="206">
        <v>860</v>
      </c>
      <c r="T51" s="192"/>
      <c r="U51" s="192"/>
      <c r="V51" s="192"/>
      <c r="W51" s="192"/>
      <c r="X51" s="192"/>
      <c r="Y51" s="192"/>
      <c r="Z51" s="192"/>
      <c r="AA51" s="192"/>
      <c r="AB51" s="192"/>
    </row>
    <row r="52" spans="2:28" ht="15.75" customHeight="1">
      <c r="B52" s="208" t="s">
        <v>209</v>
      </c>
      <c r="C52" s="194" t="s">
        <v>193</v>
      </c>
      <c r="D52" s="210" t="s">
        <v>223</v>
      </c>
      <c r="E52" s="18">
        <f t="shared" si="16"/>
        <v>16041</v>
      </c>
      <c r="F52" s="115">
        <v>3076</v>
      </c>
      <c r="G52" s="115">
        <v>10445</v>
      </c>
      <c r="H52" s="206">
        <v>658</v>
      </c>
      <c r="K52" s="208" t="s">
        <v>209</v>
      </c>
      <c r="L52" s="194" t="s">
        <v>193</v>
      </c>
      <c r="M52" s="210" t="s">
        <v>223</v>
      </c>
      <c r="N52" s="244">
        <v>1262</v>
      </c>
      <c r="O52" s="115">
        <v>192</v>
      </c>
      <c r="P52" s="115">
        <v>45</v>
      </c>
      <c r="Q52" s="206">
        <v>363</v>
      </c>
      <c r="T52" s="192"/>
      <c r="U52" s="192"/>
      <c r="V52" s="192"/>
      <c r="W52" s="192"/>
      <c r="X52" s="192"/>
      <c r="Y52" s="192"/>
      <c r="Z52" s="192"/>
      <c r="AA52" s="192"/>
      <c r="AB52" s="192"/>
    </row>
    <row r="53" spans="2:28" ht="15.75" customHeight="1">
      <c r="B53" s="208" t="s">
        <v>209</v>
      </c>
      <c r="C53" s="194" t="s">
        <v>195</v>
      </c>
      <c r="D53" s="210" t="s">
        <v>224</v>
      </c>
      <c r="E53" s="18">
        <f t="shared" si="16"/>
        <v>29237</v>
      </c>
      <c r="F53" s="115">
        <v>4119</v>
      </c>
      <c r="G53" s="115">
        <v>19249</v>
      </c>
      <c r="H53" s="206">
        <v>1471</v>
      </c>
      <c r="K53" s="208" t="s">
        <v>209</v>
      </c>
      <c r="L53" s="194" t="s">
        <v>195</v>
      </c>
      <c r="M53" s="210" t="s">
        <v>224</v>
      </c>
      <c r="N53" s="244">
        <v>2100</v>
      </c>
      <c r="O53" s="115">
        <v>552</v>
      </c>
      <c r="P53" s="115">
        <v>124</v>
      </c>
      <c r="Q53" s="206">
        <v>1622</v>
      </c>
      <c r="T53" s="192"/>
      <c r="U53" s="192"/>
      <c r="V53" s="192"/>
      <c r="W53" s="192"/>
      <c r="X53" s="192"/>
      <c r="Y53" s="192"/>
      <c r="Z53" s="192"/>
      <c r="AA53" s="192"/>
      <c r="AB53" s="192"/>
    </row>
    <row r="54" spans="2:28" ht="15.75" customHeight="1">
      <c r="B54" s="208" t="s">
        <v>225</v>
      </c>
      <c r="C54" s="194" t="s">
        <v>170</v>
      </c>
      <c r="D54" s="210" t="s">
        <v>226</v>
      </c>
      <c r="E54" s="18">
        <f t="shared" si="16"/>
        <v>10972</v>
      </c>
      <c r="F54" s="115">
        <v>2733</v>
      </c>
      <c r="G54" s="115">
        <v>6342</v>
      </c>
      <c r="H54" s="206">
        <v>566</v>
      </c>
      <c r="K54" s="208" t="s">
        <v>225</v>
      </c>
      <c r="L54" s="194" t="s">
        <v>170</v>
      </c>
      <c r="M54" s="210" t="s">
        <v>226</v>
      </c>
      <c r="N54" s="244">
        <v>862</v>
      </c>
      <c r="O54" s="115">
        <v>183</v>
      </c>
      <c r="P54" s="115">
        <v>34</v>
      </c>
      <c r="Q54" s="206">
        <v>252</v>
      </c>
      <c r="T54" s="192"/>
      <c r="U54" s="192"/>
      <c r="V54" s="192"/>
      <c r="W54" s="192"/>
      <c r="X54" s="192"/>
      <c r="Y54" s="192"/>
      <c r="Z54" s="192"/>
      <c r="AA54" s="282"/>
      <c r="AB54" s="192"/>
    </row>
    <row r="55" spans="2:28" ht="15.75" customHeight="1">
      <c r="B55" s="208" t="s">
        <v>225</v>
      </c>
      <c r="C55" s="194" t="s">
        <v>172</v>
      </c>
      <c r="D55" s="210" t="s">
        <v>227</v>
      </c>
      <c r="E55" s="18">
        <f t="shared" si="16"/>
        <v>487</v>
      </c>
      <c r="F55" s="115">
        <v>18</v>
      </c>
      <c r="G55" s="115">
        <v>117</v>
      </c>
      <c r="H55" s="206">
        <v>83</v>
      </c>
      <c r="K55" s="208" t="s">
        <v>225</v>
      </c>
      <c r="L55" s="194" t="s">
        <v>172</v>
      </c>
      <c r="M55" s="210" t="s">
        <v>227</v>
      </c>
      <c r="N55" s="244">
        <v>234</v>
      </c>
      <c r="O55" s="115">
        <v>14</v>
      </c>
      <c r="P55" s="115">
        <v>1</v>
      </c>
      <c r="Q55" s="206">
        <v>20</v>
      </c>
      <c r="T55" s="192"/>
      <c r="U55" s="192"/>
      <c r="V55" s="192"/>
      <c r="W55" s="192"/>
      <c r="X55" s="192"/>
      <c r="Y55" s="192"/>
      <c r="Z55" s="282"/>
      <c r="AA55" s="192"/>
      <c r="AB55" s="192"/>
    </row>
    <row r="56" spans="2:28" ht="15.75" customHeight="1">
      <c r="B56" s="208" t="s">
        <v>225</v>
      </c>
      <c r="C56" s="194" t="s">
        <v>174</v>
      </c>
      <c r="D56" s="210" t="s">
        <v>228</v>
      </c>
      <c r="E56" s="18">
        <f t="shared" si="16"/>
        <v>775</v>
      </c>
      <c r="F56" s="115">
        <v>29</v>
      </c>
      <c r="G56" s="115">
        <v>191</v>
      </c>
      <c r="H56" s="206">
        <v>185</v>
      </c>
      <c r="K56" s="208" t="s">
        <v>225</v>
      </c>
      <c r="L56" s="194" t="s">
        <v>174</v>
      </c>
      <c r="M56" s="210" t="s">
        <v>228</v>
      </c>
      <c r="N56" s="244">
        <v>334</v>
      </c>
      <c r="O56" s="115">
        <v>31</v>
      </c>
      <c r="P56" s="115">
        <v>3</v>
      </c>
      <c r="Q56" s="206">
        <v>2</v>
      </c>
      <c r="T56" s="192"/>
      <c r="U56" s="192"/>
      <c r="V56" s="192"/>
      <c r="W56" s="192"/>
      <c r="X56" s="192"/>
      <c r="Y56" s="192"/>
      <c r="Z56" s="192"/>
      <c r="AA56" s="192"/>
      <c r="AB56" s="192"/>
    </row>
    <row r="57" spans="2:28" ht="15.75" customHeight="1">
      <c r="B57" s="208" t="s">
        <v>225</v>
      </c>
      <c r="C57" s="194" t="s">
        <v>176</v>
      </c>
      <c r="D57" s="210" t="s">
        <v>229</v>
      </c>
      <c r="E57" s="18">
        <f t="shared" si="16"/>
        <v>5063</v>
      </c>
      <c r="F57" s="115">
        <v>289</v>
      </c>
      <c r="G57" s="115">
        <v>3290</v>
      </c>
      <c r="H57" s="206">
        <v>543</v>
      </c>
      <c r="K57" s="208" t="s">
        <v>225</v>
      </c>
      <c r="L57" s="194" t="s">
        <v>176</v>
      </c>
      <c r="M57" s="210" t="s">
        <v>229</v>
      </c>
      <c r="N57" s="244">
        <v>733</v>
      </c>
      <c r="O57" s="115">
        <v>112</v>
      </c>
      <c r="P57" s="115">
        <v>35</v>
      </c>
      <c r="Q57" s="206">
        <v>61</v>
      </c>
      <c r="T57" s="192"/>
      <c r="U57" s="192"/>
      <c r="V57" s="192"/>
      <c r="W57" s="192"/>
      <c r="X57" s="192"/>
      <c r="Y57" s="192"/>
      <c r="Z57" s="192"/>
      <c r="AA57" s="192"/>
      <c r="AB57" s="192"/>
    </row>
    <row r="58" spans="2:28" ht="15.75" customHeight="1">
      <c r="B58" s="208" t="s">
        <v>225</v>
      </c>
      <c r="C58" s="194" t="s">
        <v>178</v>
      </c>
      <c r="D58" s="210" t="s">
        <v>230</v>
      </c>
      <c r="E58" s="18">
        <f t="shared" si="16"/>
        <v>30745</v>
      </c>
      <c r="F58" s="115">
        <v>4633</v>
      </c>
      <c r="G58" s="115">
        <v>19844</v>
      </c>
      <c r="H58" s="206">
        <v>2013</v>
      </c>
      <c r="K58" s="208" t="s">
        <v>225</v>
      </c>
      <c r="L58" s="194" t="s">
        <v>178</v>
      </c>
      <c r="M58" s="210" t="s">
        <v>230</v>
      </c>
      <c r="N58" s="244">
        <v>2864</v>
      </c>
      <c r="O58" s="115">
        <v>398</v>
      </c>
      <c r="P58" s="115">
        <v>83</v>
      </c>
      <c r="Q58" s="206">
        <v>910</v>
      </c>
      <c r="T58" s="192"/>
      <c r="U58" s="192"/>
      <c r="V58" s="192"/>
      <c r="W58" s="192"/>
      <c r="X58" s="192"/>
      <c r="Y58" s="192"/>
      <c r="Z58" s="192"/>
      <c r="AA58" s="192"/>
      <c r="AB58" s="192"/>
    </row>
    <row r="59" spans="2:28" ht="15.75" customHeight="1">
      <c r="B59" s="208" t="s">
        <v>225</v>
      </c>
      <c r="C59" s="194" t="s">
        <v>180</v>
      </c>
      <c r="D59" s="210" t="s">
        <v>231</v>
      </c>
      <c r="E59" s="18">
        <f t="shared" si="16"/>
        <v>6411</v>
      </c>
      <c r="F59" s="115">
        <v>1463</v>
      </c>
      <c r="G59" s="115">
        <v>3409</v>
      </c>
      <c r="H59" s="206">
        <v>495</v>
      </c>
      <c r="K59" s="208" t="s">
        <v>225</v>
      </c>
      <c r="L59" s="194" t="s">
        <v>180</v>
      </c>
      <c r="M59" s="210" t="s">
        <v>231</v>
      </c>
      <c r="N59" s="244">
        <v>626</v>
      </c>
      <c r="O59" s="115">
        <v>63</v>
      </c>
      <c r="P59" s="115">
        <v>7</v>
      </c>
      <c r="Q59" s="206">
        <v>348</v>
      </c>
      <c r="T59" s="192"/>
      <c r="U59" s="192"/>
      <c r="V59" s="192"/>
      <c r="W59" s="192"/>
      <c r="X59" s="192"/>
      <c r="Y59" s="192"/>
      <c r="Z59" s="192"/>
      <c r="AA59" s="192"/>
      <c r="AB59" s="192"/>
    </row>
    <row r="60" spans="2:28" ht="15.75" customHeight="1">
      <c r="B60" s="208" t="s">
        <v>225</v>
      </c>
      <c r="C60" s="194" t="s">
        <v>182</v>
      </c>
      <c r="D60" s="210" t="s">
        <v>232</v>
      </c>
      <c r="E60" s="18">
        <f t="shared" si="16"/>
        <v>12433</v>
      </c>
      <c r="F60" s="115">
        <v>2426</v>
      </c>
      <c r="G60" s="115">
        <v>7307</v>
      </c>
      <c r="H60" s="206">
        <v>832</v>
      </c>
      <c r="K60" s="208" t="s">
        <v>225</v>
      </c>
      <c r="L60" s="194" t="s">
        <v>182</v>
      </c>
      <c r="M60" s="210" t="s">
        <v>232</v>
      </c>
      <c r="N60" s="244">
        <v>1019</v>
      </c>
      <c r="O60" s="115">
        <v>199</v>
      </c>
      <c r="P60" s="115">
        <v>26</v>
      </c>
      <c r="Q60" s="206">
        <v>624</v>
      </c>
      <c r="T60" s="192"/>
      <c r="U60" s="192"/>
      <c r="V60" s="192"/>
      <c r="W60" s="192"/>
      <c r="X60" s="192"/>
      <c r="Y60" s="192"/>
      <c r="Z60" s="192"/>
      <c r="AA60" s="192"/>
      <c r="AB60" s="192"/>
    </row>
    <row r="61" spans="2:28" ht="15.75" customHeight="1">
      <c r="B61" s="208" t="s">
        <v>225</v>
      </c>
      <c r="C61" s="194" t="s">
        <v>184</v>
      </c>
      <c r="D61" s="210" t="s">
        <v>233</v>
      </c>
      <c r="E61" s="18">
        <f t="shared" si="16"/>
        <v>12745</v>
      </c>
      <c r="F61" s="115">
        <v>2701</v>
      </c>
      <c r="G61" s="115">
        <v>7782</v>
      </c>
      <c r="H61" s="206">
        <v>507</v>
      </c>
      <c r="K61" s="208" t="s">
        <v>225</v>
      </c>
      <c r="L61" s="194" t="s">
        <v>184</v>
      </c>
      <c r="M61" s="210" t="s">
        <v>233</v>
      </c>
      <c r="N61" s="244">
        <v>830</v>
      </c>
      <c r="O61" s="115">
        <v>199</v>
      </c>
      <c r="P61" s="115">
        <v>54</v>
      </c>
      <c r="Q61" s="206">
        <v>672</v>
      </c>
      <c r="T61" s="192"/>
      <c r="U61" s="192"/>
      <c r="V61" s="192"/>
      <c r="W61" s="192"/>
      <c r="X61" s="192"/>
      <c r="Y61" s="192"/>
      <c r="Z61" s="192"/>
      <c r="AA61" s="192"/>
      <c r="AB61" s="192"/>
    </row>
    <row r="62" spans="2:28" ht="15.75" customHeight="1">
      <c r="B62" s="208" t="s">
        <v>225</v>
      </c>
      <c r="C62" s="194" t="s">
        <v>187</v>
      </c>
      <c r="D62" s="210" t="s">
        <v>234</v>
      </c>
      <c r="E62" s="18">
        <f t="shared" si="16"/>
        <v>7410</v>
      </c>
      <c r="F62" s="115">
        <v>1115</v>
      </c>
      <c r="G62" s="115">
        <v>5042</v>
      </c>
      <c r="H62" s="206">
        <v>544</v>
      </c>
      <c r="K62" s="208" t="s">
        <v>225</v>
      </c>
      <c r="L62" s="194" t="s">
        <v>187</v>
      </c>
      <c r="M62" s="210" t="s">
        <v>234</v>
      </c>
      <c r="N62" s="244">
        <v>544</v>
      </c>
      <c r="O62" s="115">
        <v>88</v>
      </c>
      <c r="P62" s="115">
        <v>5</v>
      </c>
      <c r="Q62" s="206">
        <v>72</v>
      </c>
      <c r="T62" s="192"/>
      <c r="U62" s="192"/>
      <c r="V62" s="192"/>
      <c r="W62" s="192"/>
      <c r="X62" s="192"/>
      <c r="Y62" s="192"/>
      <c r="Z62" s="192"/>
      <c r="AA62" s="192"/>
      <c r="AB62" s="192"/>
    </row>
    <row r="63" spans="2:28" ht="15.75" customHeight="1">
      <c r="B63" s="208" t="s">
        <v>225</v>
      </c>
      <c r="C63" s="194" t="s">
        <v>189</v>
      </c>
      <c r="D63" s="210" t="s">
        <v>235</v>
      </c>
      <c r="E63" s="18">
        <f t="shared" si="16"/>
        <v>4720</v>
      </c>
      <c r="F63" s="115">
        <v>107</v>
      </c>
      <c r="G63" s="115">
        <v>3363</v>
      </c>
      <c r="H63" s="206">
        <v>396</v>
      </c>
      <c r="K63" s="208" t="s">
        <v>225</v>
      </c>
      <c r="L63" s="194" t="s">
        <v>189</v>
      </c>
      <c r="M63" s="210" t="s">
        <v>235</v>
      </c>
      <c r="N63" s="244">
        <v>527</v>
      </c>
      <c r="O63" s="115">
        <v>59</v>
      </c>
      <c r="P63" s="115">
        <v>10</v>
      </c>
      <c r="Q63" s="206">
        <v>258</v>
      </c>
      <c r="T63" s="192"/>
      <c r="U63" s="192"/>
      <c r="V63" s="192"/>
      <c r="W63" s="192"/>
      <c r="X63" s="192"/>
      <c r="Y63" s="192"/>
      <c r="Z63" s="192"/>
      <c r="AA63" s="192"/>
      <c r="AB63" s="192"/>
    </row>
    <row r="64" spans="2:28" ht="15.75" customHeight="1">
      <c r="B64" s="208" t="s">
        <v>225</v>
      </c>
      <c r="C64" s="194" t="s">
        <v>191</v>
      </c>
      <c r="D64" s="210" t="s">
        <v>236</v>
      </c>
      <c r="E64" s="18">
        <f t="shared" si="16"/>
        <v>8923</v>
      </c>
      <c r="F64" s="115">
        <v>1672</v>
      </c>
      <c r="G64" s="115">
        <v>5155</v>
      </c>
      <c r="H64" s="206">
        <v>696</v>
      </c>
      <c r="K64" s="208" t="s">
        <v>225</v>
      </c>
      <c r="L64" s="194" t="s">
        <v>191</v>
      </c>
      <c r="M64" s="210" t="s">
        <v>236</v>
      </c>
      <c r="N64" s="244">
        <v>797</v>
      </c>
      <c r="O64" s="115">
        <v>103</v>
      </c>
      <c r="P64" s="115">
        <v>14</v>
      </c>
      <c r="Q64" s="206">
        <v>486</v>
      </c>
      <c r="T64" s="192"/>
      <c r="U64" s="192"/>
      <c r="V64" s="192"/>
      <c r="W64" s="192"/>
      <c r="X64" s="192"/>
      <c r="Y64" s="192"/>
      <c r="Z64" s="192"/>
      <c r="AA64" s="282"/>
      <c r="AB64" s="192"/>
    </row>
    <row r="65" spans="2:28" ht="15.75" customHeight="1">
      <c r="B65" s="208" t="s">
        <v>237</v>
      </c>
      <c r="C65" s="194" t="s">
        <v>170</v>
      </c>
      <c r="D65" s="210" t="s">
        <v>238</v>
      </c>
      <c r="E65" s="18">
        <f t="shared" si="16"/>
        <v>1020</v>
      </c>
      <c r="F65" s="115">
        <v>175</v>
      </c>
      <c r="G65" s="115">
        <v>514</v>
      </c>
      <c r="H65" s="206">
        <v>141</v>
      </c>
      <c r="K65" s="208" t="s">
        <v>237</v>
      </c>
      <c r="L65" s="194" t="s">
        <v>170</v>
      </c>
      <c r="M65" s="210" t="s">
        <v>238</v>
      </c>
      <c r="N65" s="244">
        <v>165</v>
      </c>
      <c r="O65" s="115">
        <v>20</v>
      </c>
      <c r="P65" s="115">
        <v>1</v>
      </c>
      <c r="Q65" s="206">
        <v>4</v>
      </c>
      <c r="T65" s="192"/>
      <c r="U65" s="192"/>
      <c r="V65" s="192"/>
      <c r="W65" s="192"/>
      <c r="X65" s="192"/>
      <c r="Y65" s="192"/>
      <c r="Z65" s="192"/>
      <c r="AA65" s="192"/>
      <c r="AB65" s="192"/>
    </row>
    <row r="66" spans="2:28" ht="15.75" customHeight="1">
      <c r="B66" s="208" t="s">
        <v>237</v>
      </c>
      <c r="C66" s="194" t="s">
        <v>172</v>
      </c>
      <c r="D66" s="210" t="s">
        <v>239</v>
      </c>
      <c r="E66" s="18">
        <f t="shared" si="16"/>
        <v>5094</v>
      </c>
      <c r="F66" s="115">
        <v>654</v>
      </c>
      <c r="G66" s="115">
        <v>3654</v>
      </c>
      <c r="H66" s="206">
        <v>324</v>
      </c>
      <c r="K66" s="208" t="s">
        <v>237</v>
      </c>
      <c r="L66" s="194" t="s">
        <v>172</v>
      </c>
      <c r="M66" s="210" t="s">
        <v>239</v>
      </c>
      <c r="N66" s="244">
        <v>316</v>
      </c>
      <c r="O66" s="115">
        <v>68</v>
      </c>
      <c r="P66" s="115">
        <v>16</v>
      </c>
      <c r="Q66" s="206">
        <v>62</v>
      </c>
      <c r="T66" s="192"/>
      <c r="U66" s="192"/>
      <c r="V66" s="192"/>
      <c r="W66" s="192"/>
      <c r="X66" s="192"/>
      <c r="Y66" s="192"/>
      <c r="Z66" s="192"/>
      <c r="AA66" s="192"/>
      <c r="AB66" s="192"/>
    </row>
    <row r="67" spans="2:28" ht="15.75" customHeight="1">
      <c r="B67" s="208" t="s">
        <v>237</v>
      </c>
      <c r="C67" s="194" t="s">
        <v>174</v>
      </c>
      <c r="D67" s="210" t="s">
        <v>240</v>
      </c>
      <c r="E67" s="18">
        <f t="shared" si="16"/>
        <v>5606</v>
      </c>
      <c r="F67" s="115">
        <v>1061</v>
      </c>
      <c r="G67" s="115">
        <v>3442</v>
      </c>
      <c r="H67" s="206">
        <v>322</v>
      </c>
      <c r="K67" s="208" t="s">
        <v>237</v>
      </c>
      <c r="L67" s="194" t="s">
        <v>174</v>
      </c>
      <c r="M67" s="210" t="s">
        <v>240</v>
      </c>
      <c r="N67" s="244">
        <v>413</v>
      </c>
      <c r="O67" s="115">
        <v>86</v>
      </c>
      <c r="P67" s="115">
        <v>3</v>
      </c>
      <c r="Q67" s="206">
        <v>279</v>
      </c>
      <c r="T67" s="192"/>
      <c r="U67" s="192"/>
      <c r="V67" s="192"/>
      <c r="W67" s="192"/>
      <c r="X67" s="192"/>
      <c r="Y67" s="192"/>
      <c r="Z67" s="192"/>
      <c r="AA67" s="192"/>
      <c r="AB67" s="192"/>
    </row>
    <row r="68" spans="2:28" ht="15.75" customHeight="1">
      <c r="B68" s="208" t="s">
        <v>237</v>
      </c>
      <c r="C68" s="194" t="s">
        <v>176</v>
      </c>
      <c r="D68" s="210" t="s">
        <v>241</v>
      </c>
      <c r="E68" s="18">
        <f t="shared" si="16"/>
        <v>9548</v>
      </c>
      <c r="F68" s="115">
        <v>2197</v>
      </c>
      <c r="G68" s="115">
        <v>5662</v>
      </c>
      <c r="H68" s="206">
        <v>758</v>
      </c>
      <c r="K68" s="208" t="s">
        <v>237</v>
      </c>
      <c r="L68" s="194" t="s">
        <v>176</v>
      </c>
      <c r="M68" s="210" t="s">
        <v>241</v>
      </c>
      <c r="N68" s="244">
        <v>767</v>
      </c>
      <c r="O68" s="115">
        <v>41</v>
      </c>
      <c r="P68" s="115">
        <v>4</v>
      </c>
      <c r="Q68" s="206">
        <v>119</v>
      </c>
      <c r="T68" s="192"/>
      <c r="U68" s="192"/>
      <c r="V68" s="192"/>
      <c r="W68" s="192"/>
      <c r="X68" s="192"/>
      <c r="Y68" s="192"/>
      <c r="Z68" s="192"/>
      <c r="AA68" s="192"/>
      <c r="AB68" s="192"/>
    </row>
    <row r="69" spans="2:28" ht="15.75" customHeight="1">
      <c r="B69" s="208" t="s">
        <v>237</v>
      </c>
      <c r="C69" s="194" t="s">
        <v>178</v>
      </c>
      <c r="D69" s="210" t="s">
        <v>242</v>
      </c>
      <c r="E69" s="18">
        <f t="shared" si="16"/>
        <v>6619</v>
      </c>
      <c r="F69" s="115">
        <v>1280</v>
      </c>
      <c r="G69" s="115">
        <v>4148</v>
      </c>
      <c r="H69" s="206">
        <v>462</v>
      </c>
      <c r="K69" s="208" t="s">
        <v>237</v>
      </c>
      <c r="L69" s="194" t="s">
        <v>178</v>
      </c>
      <c r="M69" s="210" t="s">
        <v>242</v>
      </c>
      <c r="N69" s="244">
        <v>498</v>
      </c>
      <c r="O69" s="115">
        <v>59</v>
      </c>
      <c r="P69" s="115">
        <v>6</v>
      </c>
      <c r="Q69" s="206">
        <v>166</v>
      </c>
      <c r="T69" s="192"/>
      <c r="U69" s="192"/>
      <c r="V69" s="192"/>
      <c r="W69" s="192"/>
      <c r="X69" s="192"/>
      <c r="Y69" s="192"/>
      <c r="Z69" s="192"/>
      <c r="AA69" s="192"/>
      <c r="AB69" s="192"/>
    </row>
    <row r="70" spans="2:28" ht="15.75" customHeight="1">
      <c r="B70" s="208" t="s">
        <v>237</v>
      </c>
      <c r="C70" s="194" t="s">
        <v>180</v>
      </c>
      <c r="D70" s="210" t="s">
        <v>243</v>
      </c>
      <c r="E70" s="18">
        <f t="shared" si="16"/>
        <v>8701</v>
      </c>
      <c r="F70" s="115">
        <v>1818</v>
      </c>
      <c r="G70" s="115">
        <v>5466</v>
      </c>
      <c r="H70" s="206">
        <v>497</v>
      </c>
      <c r="K70" s="208" t="s">
        <v>237</v>
      </c>
      <c r="L70" s="194" t="s">
        <v>180</v>
      </c>
      <c r="M70" s="210" t="s">
        <v>243</v>
      </c>
      <c r="N70" s="244">
        <v>642</v>
      </c>
      <c r="O70" s="115">
        <v>36</v>
      </c>
      <c r="P70" s="115">
        <v>5</v>
      </c>
      <c r="Q70" s="206">
        <v>237</v>
      </c>
      <c r="T70" s="192"/>
      <c r="U70" s="192"/>
      <c r="V70" s="192"/>
      <c r="W70" s="192"/>
      <c r="X70" s="192"/>
      <c r="Y70" s="192"/>
      <c r="Z70" s="192"/>
      <c r="AA70" s="192"/>
      <c r="AB70" s="192"/>
    </row>
    <row r="71" spans="2:28" ht="15.75" customHeight="1">
      <c r="B71" s="208" t="s">
        <v>237</v>
      </c>
      <c r="C71" s="194" t="s">
        <v>182</v>
      </c>
      <c r="D71" s="210" t="s">
        <v>244</v>
      </c>
      <c r="E71" s="18">
        <f t="shared" si="16"/>
        <v>11208</v>
      </c>
      <c r="F71" s="115">
        <v>1508</v>
      </c>
      <c r="G71" s="115">
        <v>6784</v>
      </c>
      <c r="H71" s="206">
        <v>529</v>
      </c>
      <c r="K71" s="208" t="s">
        <v>237</v>
      </c>
      <c r="L71" s="194" t="s">
        <v>182</v>
      </c>
      <c r="M71" s="210" t="s">
        <v>244</v>
      </c>
      <c r="N71" s="244">
        <v>660</v>
      </c>
      <c r="O71" s="115">
        <v>94</v>
      </c>
      <c r="P71" s="115">
        <v>29</v>
      </c>
      <c r="Q71" s="206">
        <v>1604</v>
      </c>
      <c r="T71" s="192"/>
      <c r="U71" s="192"/>
      <c r="V71" s="192"/>
      <c r="W71" s="192"/>
      <c r="X71" s="192"/>
      <c r="Y71" s="192"/>
      <c r="Z71" s="192"/>
      <c r="AA71" s="192"/>
      <c r="AB71" s="192"/>
    </row>
    <row r="72" spans="2:28" ht="15.75" customHeight="1">
      <c r="B72" s="208" t="s">
        <v>237</v>
      </c>
      <c r="C72" s="194" t="s">
        <v>184</v>
      </c>
      <c r="D72" s="210" t="s">
        <v>245</v>
      </c>
      <c r="E72" s="18">
        <f t="shared" si="16"/>
        <v>38403</v>
      </c>
      <c r="F72" s="115">
        <v>7369</v>
      </c>
      <c r="G72" s="115">
        <v>23062</v>
      </c>
      <c r="H72" s="206">
        <v>1691</v>
      </c>
      <c r="K72" s="208" t="s">
        <v>237</v>
      </c>
      <c r="L72" s="194" t="s">
        <v>184</v>
      </c>
      <c r="M72" s="210" t="s">
        <v>245</v>
      </c>
      <c r="N72" s="244">
        <v>2730</v>
      </c>
      <c r="O72" s="115">
        <v>374</v>
      </c>
      <c r="P72" s="115">
        <v>112</v>
      </c>
      <c r="Q72" s="206">
        <v>3065</v>
      </c>
      <c r="T72" s="192"/>
      <c r="U72" s="192"/>
      <c r="V72" s="192"/>
      <c r="W72" s="192"/>
      <c r="X72" s="192"/>
      <c r="Y72" s="192"/>
      <c r="Z72" s="192"/>
      <c r="AA72" s="192"/>
      <c r="AB72" s="192"/>
    </row>
    <row r="73" spans="2:28" ht="15.75" customHeight="1">
      <c r="B73" s="208" t="s">
        <v>237</v>
      </c>
      <c r="C73" s="194" t="s">
        <v>187</v>
      </c>
      <c r="D73" s="210" t="s">
        <v>246</v>
      </c>
      <c r="E73" s="18">
        <f t="shared" si="16"/>
        <v>13607</v>
      </c>
      <c r="F73" s="115">
        <v>4226</v>
      </c>
      <c r="G73" s="115">
        <v>6009</v>
      </c>
      <c r="H73" s="206">
        <v>606</v>
      </c>
      <c r="K73" s="208" t="s">
        <v>237</v>
      </c>
      <c r="L73" s="194" t="s">
        <v>187</v>
      </c>
      <c r="M73" s="210" t="s">
        <v>246</v>
      </c>
      <c r="N73" s="244">
        <v>942</v>
      </c>
      <c r="O73" s="115">
        <v>133</v>
      </c>
      <c r="P73" s="115">
        <v>20</v>
      </c>
      <c r="Q73" s="206">
        <v>1671</v>
      </c>
      <c r="T73" s="192"/>
      <c r="U73" s="192"/>
      <c r="V73" s="192"/>
      <c r="W73" s="192"/>
      <c r="X73" s="192"/>
      <c r="Y73" s="192"/>
      <c r="Z73" s="192"/>
      <c r="AA73" s="192"/>
      <c r="AB73" s="192"/>
    </row>
    <row r="74" spans="2:28" ht="15.75" customHeight="1">
      <c r="B74" s="208" t="s">
        <v>237</v>
      </c>
      <c r="C74" s="194" t="s">
        <v>189</v>
      </c>
      <c r="D74" s="210" t="s">
        <v>247</v>
      </c>
      <c r="E74" s="18">
        <f t="shared" si="16"/>
        <v>14421</v>
      </c>
      <c r="F74" s="115">
        <v>2641</v>
      </c>
      <c r="G74" s="115">
        <v>9317</v>
      </c>
      <c r="H74" s="206">
        <v>966</v>
      </c>
      <c r="K74" s="208" t="s">
        <v>237</v>
      </c>
      <c r="L74" s="194" t="s">
        <v>189</v>
      </c>
      <c r="M74" s="210" t="s">
        <v>247</v>
      </c>
      <c r="N74" s="244">
        <v>979</v>
      </c>
      <c r="O74" s="115">
        <v>128</v>
      </c>
      <c r="P74" s="115">
        <v>22</v>
      </c>
      <c r="Q74" s="206">
        <v>368</v>
      </c>
      <c r="T74" s="192"/>
      <c r="U74" s="192"/>
      <c r="V74" s="192"/>
      <c r="W74" s="192"/>
      <c r="X74" s="192"/>
      <c r="Y74" s="192"/>
      <c r="Z74" s="192"/>
      <c r="AA74" s="192"/>
      <c r="AB74" s="192"/>
    </row>
    <row r="75" spans="2:28" ht="15.75" customHeight="1">
      <c r="B75" s="208" t="s">
        <v>237</v>
      </c>
      <c r="C75" s="194" t="s">
        <v>191</v>
      </c>
      <c r="D75" s="210" t="s">
        <v>248</v>
      </c>
      <c r="E75" s="18">
        <f t="shared" si="16"/>
        <v>18666</v>
      </c>
      <c r="F75" s="115">
        <v>3405</v>
      </c>
      <c r="G75" s="115">
        <v>9400</v>
      </c>
      <c r="H75" s="206">
        <v>776</v>
      </c>
      <c r="K75" s="208" t="s">
        <v>237</v>
      </c>
      <c r="L75" s="194" t="s">
        <v>191</v>
      </c>
      <c r="M75" s="210" t="s">
        <v>248</v>
      </c>
      <c r="N75" s="244">
        <v>1188</v>
      </c>
      <c r="O75" s="115">
        <v>178</v>
      </c>
      <c r="P75" s="115">
        <v>41</v>
      </c>
      <c r="Q75" s="206">
        <v>3678</v>
      </c>
      <c r="T75" s="192"/>
      <c r="U75" s="192"/>
      <c r="V75" s="192"/>
      <c r="W75" s="192"/>
      <c r="X75" s="192"/>
      <c r="Y75" s="192"/>
      <c r="Z75" s="192"/>
      <c r="AA75" s="192"/>
      <c r="AB75" s="192"/>
    </row>
    <row r="76" spans="2:28" ht="15.75" customHeight="1">
      <c r="B76" s="208" t="s">
        <v>237</v>
      </c>
      <c r="C76" s="194" t="s">
        <v>193</v>
      </c>
      <c r="D76" s="210" t="s">
        <v>249</v>
      </c>
      <c r="E76" s="18">
        <f t="shared" si="16"/>
        <v>14896</v>
      </c>
      <c r="F76" s="115">
        <v>2023</v>
      </c>
      <c r="G76" s="115">
        <v>7132</v>
      </c>
      <c r="H76" s="206">
        <v>643</v>
      </c>
      <c r="K76" s="208" t="s">
        <v>237</v>
      </c>
      <c r="L76" s="194" t="s">
        <v>193</v>
      </c>
      <c r="M76" s="210" t="s">
        <v>249</v>
      </c>
      <c r="N76" s="244">
        <v>928</v>
      </c>
      <c r="O76" s="115">
        <v>165</v>
      </c>
      <c r="P76" s="115">
        <v>19</v>
      </c>
      <c r="Q76" s="206">
        <v>3986</v>
      </c>
      <c r="T76" s="192"/>
      <c r="U76" s="192"/>
      <c r="V76" s="192"/>
      <c r="W76" s="192"/>
      <c r="X76" s="192"/>
      <c r="Y76" s="192"/>
      <c r="Z76" s="282"/>
      <c r="AA76" s="282"/>
      <c r="AB76" s="192"/>
    </row>
    <row r="77" spans="2:28" ht="15.75" customHeight="1">
      <c r="B77" s="208" t="s">
        <v>250</v>
      </c>
      <c r="C77" s="194" t="s">
        <v>170</v>
      </c>
      <c r="D77" s="210" t="s">
        <v>251</v>
      </c>
      <c r="E77" s="18">
        <f t="shared" si="16"/>
        <v>860</v>
      </c>
      <c r="F77" s="115">
        <v>209</v>
      </c>
      <c r="G77" s="115">
        <v>239</v>
      </c>
      <c r="H77" s="206">
        <v>62</v>
      </c>
      <c r="K77" s="208" t="s">
        <v>250</v>
      </c>
      <c r="L77" s="194" t="s">
        <v>170</v>
      </c>
      <c r="M77" s="210" t="s">
        <v>251</v>
      </c>
      <c r="N77" s="244">
        <v>65</v>
      </c>
      <c r="O77" s="115">
        <v>2</v>
      </c>
      <c r="P77" s="115">
        <v>0</v>
      </c>
      <c r="Q77" s="206">
        <v>283</v>
      </c>
      <c r="T77" s="192"/>
      <c r="U77" s="192"/>
      <c r="V77" s="192"/>
      <c r="W77" s="192"/>
      <c r="X77" s="192"/>
      <c r="Y77" s="192"/>
      <c r="Z77" s="192"/>
      <c r="AA77" s="282"/>
      <c r="AB77" s="192"/>
    </row>
    <row r="78" spans="2:28" ht="15.75" customHeight="1">
      <c r="B78" s="208" t="s">
        <v>250</v>
      </c>
      <c r="C78" s="194" t="s">
        <v>172</v>
      </c>
      <c r="D78" s="210" t="s">
        <v>252</v>
      </c>
      <c r="E78" s="18">
        <f t="shared" si="16"/>
        <v>1782</v>
      </c>
      <c r="F78" s="115">
        <v>345</v>
      </c>
      <c r="G78" s="115">
        <v>1096</v>
      </c>
      <c r="H78" s="206">
        <v>139</v>
      </c>
      <c r="K78" s="208" t="s">
        <v>250</v>
      </c>
      <c r="L78" s="194" t="s">
        <v>172</v>
      </c>
      <c r="M78" s="210" t="s">
        <v>252</v>
      </c>
      <c r="N78" s="244">
        <v>172</v>
      </c>
      <c r="O78" s="115">
        <v>11</v>
      </c>
      <c r="P78" s="115">
        <v>4</v>
      </c>
      <c r="Q78" s="206">
        <v>15</v>
      </c>
      <c r="T78" s="192"/>
      <c r="U78" s="192"/>
      <c r="V78" s="192"/>
      <c r="W78" s="192"/>
      <c r="X78" s="192"/>
      <c r="Y78" s="192"/>
      <c r="Z78" s="192"/>
      <c r="AA78" s="282"/>
      <c r="AB78" s="192"/>
    </row>
    <row r="79" spans="2:28" ht="15.75" customHeight="1">
      <c r="B79" s="208" t="s">
        <v>250</v>
      </c>
      <c r="C79" s="194" t="s">
        <v>174</v>
      </c>
      <c r="D79" s="210" t="s">
        <v>253</v>
      </c>
      <c r="E79" s="18">
        <f t="shared" si="16"/>
        <v>2016</v>
      </c>
      <c r="F79" s="115">
        <v>777</v>
      </c>
      <c r="G79" s="115">
        <v>931</v>
      </c>
      <c r="H79" s="206">
        <v>107</v>
      </c>
      <c r="K79" s="208" t="s">
        <v>250</v>
      </c>
      <c r="L79" s="194" t="s">
        <v>174</v>
      </c>
      <c r="M79" s="210" t="s">
        <v>253</v>
      </c>
      <c r="N79" s="244">
        <v>123</v>
      </c>
      <c r="O79" s="115">
        <v>8</v>
      </c>
      <c r="P79" s="115">
        <v>2</v>
      </c>
      <c r="Q79" s="206">
        <v>68</v>
      </c>
      <c r="T79" s="192"/>
      <c r="U79" s="192"/>
      <c r="V79" s="192"/>
      <c r="W79" s="192"/>
      <c r="X79" s="192"/>
      <c r="Y79" s="192"/>
      <c r="Z79" s="192"/>
      <c r="AA79" s="192"/>
      <c r="AB79" s="192"/>
    </row>
    <row r="80" spans="2:28" ht="15.75" customHeight="1">
      <c r="B80" s="208" t="s">
        <v>250</v>
      </c>
      <c r="C80" s="194" t="s">
        <v>176</v>
      </c>
      <c r="D80" s="210" t="s">
        <v>254</v>
      </c>
      <c r="E80" s="18">
        <f t="shared" si="16"/>
        <v>3078</v>
      </c>
      <c r="F80" s="115">
        <v>911</v>
      </c>
      <c r="G80" s="115">
        <v>1582</v>
      </c>
      <c r="H80" s="206">
        <v>139</v>
      </c>
      <c r="K80" s="208" t="s">
        <v>250</v>
      </c>
      <c r="L80" s="194" t="s">
        <v>176</v>
      </c>
      <c r="M80" s="210" t="s">
        <v>254</v>
      </c>
      <c r="N80" s="244">
        <v>198</v>
      </c>
      <c r="O80" s="115">
        <v>28</v>
      </c>
      <c r="P80" s="115">
        <v>5</v>
      </c>
      <c r="Q80" s="206">
        <v>215</v>
      </c>
      <c r="T80" s="192"/>
      <c r="U80" s="192"/>
      <c r="V80" s="192"/>
      <c r="W80" s="192"/>
      <c r="X80" s="192"/>
      <c r="Y80" s="192"/>
      <c r="Z80" s="282"/>
      <c r="AA80" s="192"/>
      <c r="AB80" s="192"/>
    </row>
    <row r="81" spans="2:28" ht="15.75" customHeight="1">
      <c r="B81" s="208" t="s">
        <v>250</v>
      </c>
      <c r="C81" s="194" t="s">
        <v>178</v>
      </c>
      <c r="D81" s="210" t="s">
        <v>255</v>
      </c>
      <c r="E81" s="18">
        <f t="shared" si="16"/>
        <v>3535</v>
      </c>
      <c r="F81" s="115">
        <v>898</v>
      </c>
      <c r="G81" s="115">
        <v>1834</v>
      </c>
      <c r="H81" s="206">
        <v>272</v>
      </c>
      <c r="K81" s="208" t="s">
        <v>250</v>
      </c>
      <c r="L81" s="194" t="s">
        <v>178</v>
      </c>
      <c r="M81" s="210" t="s">
        <v>255</v>
      </c>
      <c r="N81" s="244">
        <v>262</v>
      </c>
      <c r="O81" s="115">
        <v>49</v>
      </c>
      <c r="P81" s="115">
        <v>2</v>
      </c>
      <c r="Q81" s="206">
        <v>218</v>
      </c>
      <c r="T81" s="192"/>
      <c r="U81" s="192"/>
      <c r="V81" s="192"/>
      <c r="W81" s="192"/>
      <c r="X81" s="192"/>
      <c r="Y81" s="192"/>
      <c r="Z81" s="192"/>
      <c r="AA81" s="282"/>
      <c r="AB81" s="192"/>
    </row>
    <row r="82" spans="2:28" ht="15.75" customHeight="1">
      <c r="B82" s="208" t="s">
        <v>250</v>
      </c>
      <c r="C82" s="194" t="s">
        <v>180</v>
      </c>
      <c r="D82" s="210" t="s">
        <v>256</v>
      </c>
      <c r="E82" s="18">
        <f t="shared" si="16"/>
        <v>6308</v>
      </c>
      <c r="F82" s="115">
        <v>1458</v>
      </c>
      <c r="G82" s="115">
        <v>3560</v>
      </c>
      <c r="H82" s="206">
        <v>402</v>
      </c>
      <c r="K82" s="208" t="s">
        <v>250</v>
      </c>
      <c r="L82" s="194" t="s">
        <v>180</v>
      </c>
      <c r="M82" s="210" t="s">
        <v>256</v>
      </c>
      <c r="N82" s="244">
        <v>406</v>
      </c>
      <c r="O82" s="115">
        <v>28</v>
      </c>
      <c r="P82" s="115">
        <v>1</v>
      </c>
      <c r="Q82" s="206">
        <v>453</v>
      </c>
      <c r="T82" s="192"/>
      <c r="U82" s="192"/>
      <c r="V82" s="192"/>
      <c r="W82" s="192"/>
      <c r="X82" s="192"/>
      <c r="Y82" s="192"/>
      <c r="Z82" s="192"/>
      <c r="AA82" s="282"/>
      <c r="AB82" s="192"/>
    </row>
    <row r="83" spans="2:28" ht="15.75" customHeight="1">
      <c r="B83" s="208" t="s">
        <v>250</v>
      </c>
      <c r="C83" s="194" t="s">
        <v>182</v>
      </c>
      <c r="D83" s="210" t="s">
        <v>257</v>
      </c>
      <c r="E83" s="18">
        <f t="shared" si="16"/>
        <v>3316</v>
      </c>
      <c r="F83" s="115">
        <v>1356</v>
      </c>
      <c r="G83" s="115">
        <v>1417</v>
      </c>
      <c r="H83" s="206">
        <v>229</v>
      </c>
      <c r="K83" s="208" t="s">
        <v>250</v>
      </c>
      <c r="L83" s="194" t="s">
        <v>182</v>
      </c>
      <c r="M83" s="210" t="s">
        <v>257</v>
      </c>
      <c r="N83" s="244">
        <v>205</v>
      </c>
      <c r="O83" s="115">
        <v>7</v>
      </c>
      <c r="P83" s="115">
        <v>1</v>
      </c>
      <c r="Q83" s="206">
        <v>101</v>
      </c>
      <c r="T83" s="192"/>
      <c r="U83" s="192"/>
      <c r="V83" s="192"/>
      <c r="W83" s="192"/>
      <c r="X83" s="192"/>
      <c r="Y83" s="192"/>
      <c r="Z83" s="192"/>
      <c r="AA83" s="192"/>
      <c r="AB83" s="192"/>
    </row>
    <row r="84" spans="2:28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17">SUM(F84:H84)+SUM(N84:Q84)</f>
        <v>3994</v>
      </c>
      <c r="F84" s="115">
        <v>662</v>
      </c>
      <c r="G84" s="115">
        <v>2192</v>
      </c>
      <c r="H84" s="206">
        <v>320</v>
      </c>
      <c r="K84" s="208" t="s">
        <v>250</v>
      </c>
      <c r="L84" s="194" t="s">
        <v>184</v>
      </c>
      <c r="M84" s="210" t="s">
        <v>258</v>
      </c>
      <c r="N84" s="244">
        <v>435</v>
      </c>
      <c r="O84" s="115">
        <v>146</v>
      </c>
      <c r="P84" s="115">
        <v>26</v>
      </c>
      <c r="Q84" s="206">
        <v>213</v>
      </c>
      <c r="T84" s="192"/>
      <c r="U84" s="192"/>
      <c r="V84" s="192"/>
      <c r="W84" s="192"/>
      <c r="X84" s="192"/>
      <c r="Y84" s="192"/>
      <c r="Z84" s="192"/>
      <c r="AA84" s="282"/>
      <c r="AB84" s="192"/>
    </row>
    <row r="85" spans="2:28" ht="15.75" customHeight="1">
      <c r="B85" s="208" t="s">
        <v>250</v>
      </c>
      <c r="C85" s="194" t="s">
        <v>187</v>
      </c>
      <c r="D85" s="210" t="s">
        <v>259</v>
      </c>
      <c r="E85" s="18">
        <f t="shared" si="17"/>
        <v>6098</v>
      </c>
      <c r="F85" s="115">
        <v>1846</v>
      </c>
      <c r="G85" s="115">
        <v>3145</v>
      </c>
      <c r="H85" s="206">
        <v>451</v>
      </c>
      <c r="K85" s="208" t="s">
        <v>250</v>
      </c>
      <c r="L85" s="194" t="s">
        <v>187</v>
      </c>
      <c r="M85" s="210" t="s">
        <v>259</v>
      </c>
      <c r="N85" s="244">
        <v>555</v>
      </c>
      <c r="O85" s="115">
        <v>35</v>
      </c>
      <c r="P85" s="115">
        <v>2</v>
      </c>
      <c r="Q85" s="206">
        <v>64</v>
      </c>
      <c r="T85" s="192"/>
      <c r="U85" s="192"/>
      <c r="V85" s="192"/>
      <c r="W85" s="192"/>
      <c r="X85" s="192"/>
      <c r="Y85" s="192"/>
      <c r="Z85" s="192"/>
      <c r="AA85" s="192"/>
      <c r="AB85" s="192"/>
    </row>
    <row r="86" spans="2:28" ht="15.75" customHeight="1">
      <c r="B86" s="208" t="s">
        <v>250</v>
      </c>
      <c r="C86" s="194" t="s">
        <v>189</v>
      </c>
      <c r="D86" s="210" t="s">
        <v>260</v>
      </c>
      <c r="E86" s="18">
        <f t="shared" si="17"/>
        <v>11820</v>
      </c>
      <c r="F86" s="115">
        <v>1624</v>
      </c>
      <c r="G86" s="115">
        <v>7060</v>
      </c>
      <c r="H86" s="206">
        <v>676</v>
      </c>
      <c r="K86" s="208" t="s">
        <v>250</v>
      </c>
      <c r="L86" s="194" t="s">
        <v>189</v>
      </c>
      <c r="M86" s="210" t="s">
        <v>260</v>
      </c>
      <c r="N86" s="244">
        <v>890</v>
      </c>
      <c r="O86" s="115">
        <v>91</v>
      </c>
      <c r="P86" s="115">
        <v>4</v>
      </c>
      <c r="Q86" s="206">
        <v>1475</v>
      </c>
      <c r="T86" s="192"/>
      <c r="U86" s="192"/>
      <c r="V86" s="192"/>
      <c r="W86" s="192"/>
      <c r="X86" s="192"/>
      <c r="Y86" s="192"/>
      <c r="Z86" s="192"/>
      <c r="AA86" s="192"/>
      <c r="AB86" s="192"/>
    </row>
    <row r="87" spans="2:28" ht="15.75" customHeight="1">
      <c r="B87" s="208" t="s">
        <v>261</v>
      </c>
      <c r="C87" s="194" t="s">
        <v>170</v>
      </c>
      <c r="D87" s="210" t="s">
        <v>262</v>
      </c>
      <c r="E87" s="18">
        <f t="shared" si="17"/>
        <v>3891</v>
      </c>
      <c r="F87" s="115">
        <v>1264</v>
      </c>
      <c r="G87" s="115">
        <v>2074</v>
      </c>
      <c r="H87" s="206">
        <v>205</v>
      </c>
      <c r="K87" s="208" t="s">
        <v>261</v>
      </c>
      <c r="L87" s="194" t="s">
        <v>170</v>
      </c>
      <c r="M87" s="210" t="s">
        <v>262</v>
      </c>
      <c r="N87" s="244">
        <v>216</v>
      </c>
      <c r="O87" s="115">
        <v>25</v>
      </c>
      <c r="P87" s="115">
        <v>9</v>
      </c>
      <c r="Q87" s="206">
        <v>98</v>
      </c>
      <c r="T87" s="192"/>
      <c r="U87" s="192"/>
      <c r="V87" s="192"/>
      <c r="W87" s="192"/>
      <c r="X87" s="192"/>
      <c r="Y87" s="192"/>
      <c r="Z87" s="192"/>
      <c r="AA87" s="192"/>
      <c r="AB87" s="192"/>
    </row>
    <row r="88" spans="2:28" ht="15.75" customHeight="1">
      <c r="B88" s="208" t="s">
        <v>261</v>
      </c>
      <c r="C88" s="194" t="s">
        <v>172</v>
      </c>
      <c r="D88" s="210" t="s">
        <v>263</v>
      </c>
      <c r="E88" s="18">
        <f t="shared" si="17"/>
        <v>6219</v>
      </c>
      <c r="F88" s="115">
        <v>2723</v>
      </c>
      <c r="G88" s="115">
        <v>2723</v>
      </c>
      <c r="H88" s="206">
        <v>324</v>
      </c>
      <c r="K88" s="208" t="s">
        <v>261</v>
      </c>
      <c r="L88" s="194" t="s">
        <v>172</v>
      </c>
      <c r="M88" s="210" t="s">
        <v>263</v>
      </c>
      <c r="N88" s="244">
        <v>361</v>
      </c>
      <c r="O88" s="115">
        <v>23</v>
      </c>
      <c r="P88" s="115">
        <v>3</v>
      </c>
      <c r="Q88" s="206">
        <v>62</v>
      </c>
      <c r="T88" s="192"/>
      <c r="U88" s="192"/>
      <c r="V88" s="192"/>
      <c r="W88" s="192"/>
      <c r="X88" s="192"/>
      <c r="Y88" s="192"/>
      <c r="Z88" s="192"/>
      <c r="AA88" s="192"/>
      <c r="AB88" s="192"/>
    </row>
    <row r="89" spans="2:28" ht="15.75" customHeight="1">
      <c r="B89" s="208" t="s">
        <v>261</v>
      </c>
      <c r="C89" s="194" t="s">
        <v>174</v>
      </c>
      <c r="D89" s="210" t="s">
        <v>264</v>
      </c>
      <c r="E89" s="18">
        <f t="shared" si="17"/>
        <v>3413</v>
      </c>
      <c r="F89" s="115">
        <v>442</v>
      </c>
      <c r="G89" s="115">
        <v>2154</v>
      </c>
      <c r="H89" s="206">
        <v>276</v>
      </c>
      <c r="K89" s="208" t="s">
        <v>261</v>
      </c>
      <c r="L89" s="194" t="s">
        <v>174</v>
      </c>
      <c r="M89" s="210" t="s">
        <v>264</v>
      </c>
      <c r="N89" s="244">
        <v>224</v>
      </c>
      <c r="O89" s="115">
        <v>40</v>
      </c>
      <c r="P89" s="115">
        <v>12</v>
      </c>
      <c r="Q89" s="206">
        <v>265</v>
      </c>
      <c r="T89" s="192"/>
      <c r="U89" s="192"/>
      <c r="V89" s="192"/>
      <c r="W89" s="192"/>
      <c r="X89" s="192"/>
      <c r="Y89" s="192"/>
      <c r="Z89" s="282"/>
      <c r="AA89" s="192"/>
      <c r="AB89" s="192"/>
    </row>
    <row r="90" spans="2:28" ht="15.75" customHeight="1">
      <c r="B90" s="208" t="s">
        <v>261</v>
      </c>
      <c r="C90" s="194" t="s">
        <v>176</v>
      </c>
      <c r="D90" s="210" t="s">
        <v>265</v>
      </c>
      <c r="E90" s="18">
        <f t="shared" si="17"/>
        <v>4395</v>
      </c>
      <c r="F90" s="115">
        <v>861</v>
      </c>
      <c r="G90" s="115">
        <v>2828</v>
      </c>
      <c r="H90" s="206">
        <v>279</v>
      </c>
      <c r="K90" s="208" t="s">
        <v>261</v>
      </c>
      <c r="L90" s="194" t="s">
        <v>176</v>
      </c>
      <c r="M90" s="210" t="s">
        <v>265</v>
      </c>
      <c r="N90" s="244">
        <v>401</v>
      </c>
      <c r="O90" s="115">
        <v>11</v>
      </c>
      <c r="P90" s="115">
        <v>1</v>
      </c>
      <c r="Q90" s="206">
        <v>14</v>
      </c>
      <c r="T90" s="192"/>
      <c r="U90" s="192"/>
      <c r="V90" s="192"/>
      <c r="W90" s="192"/>
      <c r="X90" s="192"/>
      <c r="Y90" s="192"/>
      <c r="Z90" s="192"/>
      <c r="AA90" s="192"/>
      <c r="AB90" s="192"/>
    </row>
    <row r="91" spans="2:28" ht="15.75" customHeight="1">
      <c r="B91" s="208" t="s">
        <v>261</v>
      </c>
      <c r="C91" s="194" t="s">
        <v>178</v>
      </c>
      <c r="D91" s="210" t="s">
        <v>266</v>
      </c>
      <c r="E91" s="18">
        <f t="shared" si="17"/>
        <v>4054</v>
      </c>
      <c r="F91" s="115">
        <v>905</v>
      </c>
      <c r="G91" s="115">
        <v>2359</v>
      </c>
      <c r="H91" s="206">
        <v>308</v>
      </c>
      <c r="K91" s="208" t="s">
        <v>261</v>
      </c>
      <c r="L91" s="194" t="s">
        <v>178</v>
      </c>
      <c r="M91" s="210" t="s">
        <v>266</v>
      </c>
      <c r="N91" s="244">
        <v>372</v>
      </c>
      <c r="O91" s="115">
        <v>69</v>
      </c>
      <c r="P91" s="115">
        <v>21</v>
      </c>
      <c r="Q91" s="206">
        <v>20</v>
      </c>
      <c r="T91" s="192"/>
      <c r="U91" s="192"/>
      <c r="V91" s="192"/>
      <c r="W91" s="192"/>
      <c r="X91" s="192"/>
      <c r="Y91" s="192"/>
      <c r="Z91" s="192"/>
      <c r="AA91" s="192"/>
      <c r="AB91" s="192"/>
    </row>
    <row r="92" spans="2:28" ht="15.75" customHeight="1">
      <c r="B92" s="208" t="s">
        <v>261</v>
      </c>
      <c r="C92" s="194" t="s">
        <v>180</v>
      </c>
      <c r="D92" s="210" t="s">
        <v>267</v>
      </c>
      <c r="E92" s="18">
        <f t="shared" si="17"/>
        <v>3667</v>
      </c>
      <c r="F92" s="115">
        <v>922</v>
      </c>
      <c r="G92" s="115">
        <v>2012</v>
      </c>
      <c r="H92" s="206">
        <v>296</v>
      </c>
      <c r="K92" s="208" t="s">
        <v>261</v>
      </c>
      <c r="L92" s="194" t="s">
        <v>180</v>
      </c>
      <c r="M92" s="210" t="s">
        <v>267</v>
      </c>
      <c r="N92" s="244">
        <v>345</v>
      </c>
      <c r="O92" s="115">
        <v>30</v>
      </c>
      <c r="P92" s="115">
        <v>4</v>
      </c>
      <c r="Q92" s="206">
        <v>58</v>
      </c>
      <c r="T92" s="192"/>
      <c r="U92" s="192"/>
      <c r="V92" s="192"/>
      <c r="W92" s="192"/>
      <c r="X92" s="192"/>
      <c r="Y92" s="192"/>
      <c r="Z92" s="192"/>
      <c r="AA92" s="282"/>
      <c r="AB92" s="192"/>
    </row>
    <row r="93" spans="2:28" ht="15.75" customHeight="1">
      <c r="B93" s="208" t="s">
        <v>261</v>
      </c>
      <c r="C93" s="194" t="s">
        <v>182</v>
      </c>
      <c r="D93" s="210" t="s">
        <v>268</v>
      </c>
      <c r="E93" s="18">
        <f t="shared" si="17"/>
        <v>4284</v>
      </c>
      <c r="F93" s="115">
        <v>1243</v>
      </c>
      <c r="G93" s="115">
        <v>2290</v>
      </c>
      <c r="H93" s="206">
        <v>277</v>
      </c>
      <c r="K93" s="208" t="s">
        <v>261</v>
      </c>
      <c r="L93" s="194" t="s">
        <v>182</v>
      </c>
      <c r="M93" s="210" t="s">
        <v>268</v>
      </c>
      <c r="N93" s="244">
        <v>418</v>
      </c>
      <c r="O93" s="115">
        <v>41</v>
      </c>
      <c r="P93" s="115">
        <v>2</v>
      </c>
      <c r="Q93" s="206">
        <v>13</v>
      </c>
      <c r="T93" s="192"/>
      <c r="U93" s="192"/>
      <c r="V93" s="192"/>
      <c r="W93" s="192"/>
      <c r="X93" s="192"/>
      <c r="Y93" s="192"/>
      <c r="Z93" s="192"/>
      <c r="AA93" s="192"/>
      <c r="AB93" s="192"/>
    </row>
    <row r="94" spans="2:28" ht="15.75" customHeight="1">
      <c r="B94" s="208" t="s">
        <v>261</v>
      </c>
      <c r="C94" s="194" t="s">
        <v>184</v>
      </c>
      <c r="D94" s="210" t="s">
        <v>269</v>
      </c>
      <c r="E94" s="18">
        <f t="shared" si="17"/>
        <v>21544</v>
      </c>
      <c r="F94" s="115">
        <v>3267</v>
      </c>
      <c r="G94" s="115">
        <v>13465</v>
      </c>
      <c r="H94" s="206">
        <v>1501</v>
      </c>
      <c r="K94" s="208" t="s">
        <v>261</v>
      </c>
      <c r="L94" s="194" t="s">
        <v>184</v>
      </c>
      <c r="M94" s="210" t="s">
        <v>269</v>
      </c>
      <c r="N94" s="244">
        <v>2089</v>
      </c>
      <c r="O94" s="115">
        <v>255</v>
      </c>
      <c r="P94" s="115">
        <v>27</v>
      </c>
      <c r="Q94" s="206">
        <v>940</v>
      </c>
      <c r="T94" s="192"/>
      <c r="U94" s="192"/>
      <c r="V94" s="192"/>
      <c r="W94" s="192"/>
      <c r="X94" s="192"/>
      <c r="Y94" s="192"/>
      <c r="Z94" s="192"/>
      <c r="AA94" s="192"/>
      <c r="AB94" s="192"/>
    </row>
    <row r="95" spans="2:28" ht="15.75" customHeight="1">
      <c r="B95" s="212" t="s">
        <v>261</v>
      </c>
      <c r="C95" s="213" t="s">
        <v>187</v>
      </c>
      <c r="D95" s="214" t="s">
        <v>270</v>
      </c>
      <c r="E95" s="71">
        <f t="shared" si="17"/>
        <v>11501</v>
      </c>
      <c r="F95" s="215">
        <v>2000</v>
      </c>
      <c r="G95" s="215">
        <v>7486</v>
      </c>
      <c r="H95" s="216">
        <v>544</v>
      </c>
      <c r="K95" s="212" t="s">
        <v>261</v>
      </c>
      <c r="L95" s="213" t="s">
        <v>187</v>
      </c>
      <c r="M95" s="214" t="s">
        <v>270</v>
      </c>
      <c r="N95" s="253">
        <v>731</v>
      </c>
      <c r="O95" s="215">
        <v>73</v>
      </c>
      <c r="P95" s="215">
        <v>22</v>
      </c>
      <c r="Q95" s="216">
        <v>645</v>
      </c>
    </row>
    <row r="96" spans="2:28" ht="6.75" customHeight="1"/>
    <row r="97" spans="2:12" ht="15.75" customHeight="1">
      <c r="B97" s="155" t="s">
        <v>293</v>
      </c>
      <c r="K97" s="155" t="s">
        <v>154</v>
      </c>
      <c r="L97" s="7"/>
    </row>
    <row r="98" spans="2:12" ht="15.75" customHeight="1">
      <c r="B98" s="243" t="s">
        <v>294</v>
      </c>
      <c r="K98" s="243" t="s">
        <v>294</v>
      </c>
      <c r="L98" s="7"/>
    </row>
    <row r="99" spans="2:12" ht="15.75" customHeight="1">
      <c r="B99" s="156" t="s">
        <v>295</v>
      </c>
      <c r="K99" s="156" t="s">
        <v>295</v>
      </c>
      <c r="L99" s="7"/>
    </row>
    <row r="100" spans="2:12" ht="15.75" customHeight="1"/>
  </sheetData>
  <mergeCells count="2">
    <mergeCell ref="E5:H5"/>
    <mergeCell ref="N5:Q5"/>
  </mergeCells>
  <phoneticPr fontId="3"/>
  <pageMargins left="0.70866141732283472" right="0.70866141732283472" top="0.55118110236220474" bottom="0.55118110236220474" header="0.31496062992125984" footer="0.31496062992125984"/>
  <pageSetup paperSize="9" scale="85" firstPageNumber="53" orientation="portrait" useFirstPageNumber="1" horizontalDpi="300" verticalDpi="300" r:id="rId1"/>
  <headerFooter>
    <oddFooter>&amp;CIV-1-&amp;P</oddFooter>
  </headerFooter>
  <rowBreaks count="1" manualBreakCount="1">
    <brk id="53" max="16383" man="1"/>
  </rowBreaks>
  <colBreaks count="1" manualBreakCount="1">
    <brk id="9" max="1048575" man="1"/>
  </colBreaks>
  <ignoredErrors>
    <ignoredError sqref="B19:C95 K19:L95" numberStoredAsText="1"/>
    <ignoredError sqref="F11:H17 N11:P17 Q11:Q17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00"/>
  <sheetViews>
    <sheetView showGridLines="0" topLeftCell="S1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18.6640625" style="6" customWidth="1"/>
    <col min="5" max="8" width="12.6640625" style="6" customWidth="1"/>
    <col min="9" max="12" width="2.6640625" style="6" customWidth="1"/>
    <col min="13" max="13" width="18.6640625" style="6" customWidth="1"/>
    <col min="14" max="17" width="12.6640625" style="6" customWidth="1"/>
    <col min="18" max="21" width="2.6640625" style="6" customWidth="1"/>
    <col min="22" max="22" width="21.6640625" style="6" customWidth="1"/>
    <col min="23" max="26" width="12.6640625" style="6" customWidth="1"/>
    <col min="27" max="30" width="2.6640625" style="6" customWidth="1"/>
    <col min="31" max="31" width="21.6640625" style="6" customWidth="1"/>
    <col min="32" max="35" width="12.6640625" style="6" customWidth="1"/>
    <col min="36" max="36" width="2.6640625" style="7" customWidth="1"/>
    <col min="37" max="16384" width="9.1328125" style="7"/>
  </cols>
  <sheetData>
    <row r="1" spans="2:35">
      <c r="E1" s="13"/>
      <c r="H1" s="75" t="s">
        <v>8</v>
      </c>
      <c r="I1" s="75"/>
      <c r="J1" s="75"/>
      <c r="K1" s="75"/>
      <c r="L1" s="17"/>
      <c r="N1" s="17"/>
      <c r="O1" s="17"/>
      <c r="P1" s="17"/>
      <c r="Q1" s="75" t="s">
        <v>9</v>
      </c>
      <c r="R1" s="75"/>
      <c r="S1" s="75"/>
      <c r="T1" s="75"/>
      <c r="U1" s="17"/>
      <c r="W1" s="13"/>
      <c r="Z1" s="75" t="s">
        <v>8</v>
      </c>
      <c r="AA1" s="75"/>
      <c r="AB1" s="75"/>
      <c r="AC1" s="75"/>
      <c r="AD1" s="17"/>
      <c r="AF1" s="17"/>
      <c r="AG1" s="17"/>
      <c r="AH1" s="17"/>
      <c r="AI1" s="75" t="s">
        <v>9</v>
      </c>
    </row>
    <row r="2" spans="2:35" ht="18" customHeight="1">
      <c r="D2" s="16" t="s">
        <v>341</v>
      </c>
      <c r="E2" s="16"/>
      <c r="F2" s="16"/>
      <c r="G2" s="16"/>
      <c r="H2" s="16"/>
      <c r="I2" s="16"/>
      <c r="J2" s="16"/>
      <c r="K2" s="16"/>
      <c r="L2" s="16"/>
      <c r="M2" s="16" t="s">
        <v>341</v>
      </c>
      <c r="N2" s="16"/>
      <c r="O2" s="16"/>
      <c r="P2" s="16"/>
      <c r="Q2" s="16"/>
      <c r="R2" s="16"/>
      <c r="S2" s="16"/>
      <c r="T2" s="16"/>
      <c r="U2" s="16"/>
      <c r="V2" s="16" t="s">
        <v>342</v>
      </c>
      <c r="W2" s="16"/>
      <c r="X2" s="16"/>
      <c r="Y2" s="16"/>
      <c r="Z2" s="16"/>
      <c r="AA2" s="16"/>
      <c r="AB2" s="16"/>
      <c r="AC2" s="16"/>
      <c r="AD2" s="16"/>
      <c r="AE2" s="16" t="s">
        <v>342</v>
      </c>
      <c r="AF2" s="16"/>
      <c r="AG2" s="16"/>
      <c r="AH2" s="16"/>
      <c r="AI2" s="16"/>
    </row>
    <row r="3" spans="2:35" ht="18" customHeight="1">
      <c r="D3" s="16" t="s">
        <v>51</v>
      </c>
      <c r="E3" s="16"/>
      <c r="F3" s="16"/>
      <c r="G3" s="16"/>
      <c r="H3" s="16"/>
      <c r="I3" s="16"/>
      <c r="J3" s="16"/>
      <c r="K3" s="16"/>
      <c r="L3" s="16"/>
      <c r="M3" s="16" t="s">
        <v>51</v>
      </c>
      <c r="N3" s="16"/>
      <c r="O3" s="16"/>
      <c r="P3" s="16"/>
      <c r="Q3" s="16"/>
      <c r="R3" s="16"/>
      <c r="S3" s="16"/>
      <c r="T3" s="16"/>
      <c r="U3" s="16"/>
      <c r="V3" s="16" t="s">
        <v>51</v>
      </c>
      <c r="W3" s="16"/>
      <c r="X3" s="16"/>
      <c r="Y3" s="16"/>
      <c r="Z3" s="16"/>
      <c r="AA3" s="16"/>
      <c r="AB3" s="16"/>
      <c r="AC3" s="16"/>
      <c r="AD3" s="16"/>
      <c r="AE3" s="16" t="s">
        <v>51</v>
      </c>
      <c r="AF3" s="16"/>
      <c r="AG3" s="16"/>
      <c r="AH3" s="16"/>
      <c r="AI3" s="16"/>
    </row>
    <row r="4" spans="2:35">
      <c r="D4" s="16"/>
      <c r="E4" s="16"/>
      <c r="F4" s="16"/>
      <c r="G4" s="16"/>
      <c r="H4" s="17" t="s">
        <v>0</v>
      </c>
      <c r="I4" s="17"/>
      <c r="J4" s="17"/>
      <c r="K4" s="17"/>
      <c r="L4" s="17"/>
      <c r="M4" s="16"/>
      <c r="N4" s="17"/>
      <c r="O4" s="17"/>
      <c r="P4" s="17"/>
      <c r="Q4" s="17" t="s">
        <v>0</v>
      </c>
      <c r="R4" s="17"/>
      <c r="S4" s="17"/>
      <c r="T4" s="17"/>
      <c r="U4" s="17"/>
      <c r="V4" s="16"/>
      <c r="W4" s="16"/>
      <c r="X4" s="16"/>
      <c r="Y4" s="16"/>
      <c r="Z4" s="17" t="s">
        <v>104</v>
      </c>
      <c r="AA4" s="17"/>
      <c r="AB4" s="17"/>
      <c r="AC4" s="17"/>
      <c r="AD4" s="17"/>
      <c r="AE4" s="16"/>
      <c r="AF4" s="17"/>
      <c r="AG4" s="17"/>
      <c r="AH4" s="17"/>
      <c r="AI4" s="17" t="s">
        <v>31</v>
      </c>
    </row>
    <row r="5" spans="2:35" ht="18" customHeight="1">
      <c r="B5" s="218" t="s">
        <v>271</v>
      </c>
      <c r="C5" s="219"/>
      <c r="D5" s="220"/>
      <c r="E5" s="315" t="s">
        <v>50</v>
      </c>
      <c r="F5" s="316"/>
      <c r="G5" s="316"/>
      <c r="H5" s="317"/>
      <c r="I5" s="27"/>
      <c r="J5" s="27"/>
      <c r="K5" s="218" t="s">
        <v>271</v>
      </c>
      <c r="L5" s="219"/>
      <c r="M5" s="220"/>
      <c r="N5" s="315" t="s">
        <v>50</v>
      </c>
      <c r="O5" s="316"/>
      <c r="P5" s="316"/>
      <c r="Q5" s="317"/>
      <c r="R5" s="27"/>
      <c r="S5" s="27"/>
      <c r="T5" s="218" t="s">
        <v>271</v>
      </c>
      <c r="U5" s="219"/>
      <c r="V5" s="220"/>
      <c r="W5" s="315" t="s">
        <v>50</v>
      </c>
      <c r="X5" s="316"/>
      <c r="Y5" s="316"/>
      <c r="Z5" s="317"/>
      <c r="AA5" s="27"/>
      <c r="AB5" s="27"/>
      <c r="AC5" s="218" t="s">
        <v>271</v>
      </c>
      <c r="AD5" s="219"/>
      <c r="AE5" s="220"/>
      <c r="AF5" s="315" t="s">
        <v>50</v>
      </c>
      <c r="AG5" s="316"/>
      <c r="AH5" s="316"/>
      <c r="AI5" s="317"/>
    </row>
    <row r="6" spans="2:35" ht="53.25" customHeight="1">
      <c r="B6" s="221"/>
      <c r="C6" s="222" t="s">
        <v>272</v>
      </c>
      <c r="D6" s="223"/>
      <c r="E6" s="33" t="s">
        <v>4</v>
      </c>
      <c r="F6" s="34" t="s">
        <v>52</v>
      </c>
      <c r="G6" s="34" t="s">
        <v>99</v>
      </c>
      <c r="H6" s="59" t="s">
        <v>100</v>
      </c>
      <c r="I6" s="28"/>
      <c r="J6" s="28"/>
      <c r="K6" s="221"/>
      <c r="L6" s="222" t="s">
        <v>272</v>
      </c>
      <c r="M6" s="223"/>
      <c r="N6" s="119" t="s">
        <v>101</v>
      </c>
      <c r="O6" s="39" t="s">
        <v>102</v>
      </c>
      <c r="P6" s="51" t="s">
        <v>103</v>
      </c>
      <c r="Q6" s="118" t="s">
        <v>149</v>
      </c>
      <c r="R6" s="28"/>
      <c r="S6" s="28"/>
      <c r="T6" s="221"/>
      <c r="U6" s="222" t="s">
        <v>272</v>
      </c>
      <c r="V6" s="223"/>
      <c r="W6" s="33" t="s">
        <v>4</v>
      </c>
      <c r="X6" s="34" t="s">
        <v>121</v>
      </c>
      <c r="Y6" s="34" t="s">
        <v>99</v>
      </c>
      <c r="Z6" s="59" t="s">
        <v>118</v>
      </c>
      <c r="AA6" s="28"/>
      <c r="AB6" s="28"/>
      <c r="AC6" s="221"/>
      <c r="AD6" s="222" t="s">
        <v>272</v>
      </c>
      <c r="AE6" s="223"/>
      <c r="AF6" s="33" t="s">
        <v>122</v>
      </c>
      <c r="AG6" s="34" t="s">
        <v>120</v>
      </c>
      <c r="AH6" s="34" t="s">
        <v>123</v>
      </c>
      <c r="AI6" s="59" t="s">
        <v>150</v>
      </c>
    </row>
    <row r="7" spans="2:35" ht="18" customHeight="1">
      <c r="B7" s="217"/>
      <c r="C7" s="224"/>
      <c r="D7" s="225" t="s">
        <v>273</v>
      </c>
      <c r="E7" s="226"/>
      <c r="F7" s="227"/>
      <c r="G7" s="228"/>
      <c r="H7" s="229"/>
      <c r="I7" s="2"/>
      <c r="J7" s="2"/>
      <c r="K7" s="217"/>
      <c r="L7" s="224"/>
      <c r="M7" s="225" t="s">
        <v>273</v>
      </c>
      <c r="N7" s="230"/>
      <c r="O7" s="228"/>
      <c r="P7" s="227"/>
      <c r="Q7" s="231"/>
      <c r="R7" s="1"/>
      <c r="S7" s="1"/>
      <c r="T7" s="217"/>
      <c r="U7" s="224"/>
      <c r="V7" s="225" t="s">
        <v>273</v>
      </c>
      <c r="W7" s="300"/>
      <c r="X7" s="301"/>
      <c r="Y7" s="302"/>
      <c r="Z7" s="303"/>
      <c r="AA7" s="2"/>
      <c r="AB7" s="2"/>
      <c r="AC7" s="217"/>
      <c r="AD7" s="224"/>
      <c r="AE7" s="225" t="s">
        <v>273</v>
      </c>
      <c r="AF7" s="304"/>
      <c r="AG7" s="302"/>
      <c r="AH7" s="301"/>
      <c r="AI7" s="305"/>
    </row>
    <row r="8" spans="2:35" ht="6.75" customHeight="1">
      <c r="B8" s="198"/>
      <c r="C8" s="199"/>
      <c r="D8" s="200"/>
      <c r="E8" s="254"/>
      <c r="F8" s="255"/>
      <c r="G8" s="255"/>
      <c r="H8" s="256"/>
      <c r="I8" s="4"/>
      <c r="J8" s="4"/>
      <c r="K8" s="198"/>
      <c r="L8" s="199"/>
      <c r="M8" s="200"/>
      <c r="N8" s="250"/>
      <c r="O8" s="251"/>
      <c r="P8" s="251"/>
      <c r="Q8" s="252"/>
      <c r="R8" s="4"/>
      <c r="S8" s="4"/>
      <c r="T8" s="198"/>
      <c r="U8" s="199"/>
      <c r="V8" s="200"/>
      <c r="W8" s="257"/>
      <c r="X8" s="258"/>
      <c r="Y8" s="258"/>
      <c r="Z8" s="259"/>
      <c r="AA8" s="4"/>
      <c r="AB8" s="4"/>
      <c r="AC8" s="198"/>
      <c r="AD8" s="199"/>
      <c r="AE8" s="200"/>
      <c r="AF8" s="260"/>
      <c r="AG8" s="258"/>
      <c r="AH8" s="258"/>
      <c r="AI8" s="259"/>
    </row>
    <row r="9" spans="2:35" ht="15.75" customHeight="1">
      <c r="B9" s="204"/>
      <c r="C9" s="26"/>
      <c r="D9" s="205" t="s">
        <v>162</v>
      </c>
      <c r="E9" s="244">
        <f t="shared" ref="E9:H9" si="0">SUM(E19:E95)</f>
        <v>923356</v>
      </c>
      <c r="F9" s="115">
        <f t="shared" si="0"/>
        <v>172985</v>
      </c>
      <c r="G9" s="115">
        <f t="shared" si="0"/>
        <v>528491</v>
      </c>
      <c r="H9" s="206">
        <f t="shared" si="0"/>
        <v>50007</v>
      </c>
      <c r="I9" s="4"/>
      <c r="J9" s="4"/>
      <c r="K9" s="204"/>
      <c r="L9" s="26"/>
      <c r="M9" s="205" t="s">
        <v>162</v>
      </c>
      <c r="N9" s="244">
        <f t="shared" ref="N9:Q9" si="1">SUM(N19:N95)</f>
        <v>68373</v>
      </c>
      <c r="O9" s="115">
        <f t="shared" si="1"/>
        <v>10348</v>
      </c>
      <c r="P9" s="115">
        <f t="shared" si="1"/>
        <v>2162</v>
      </c>
      <c r="Q9" s="206">
        <f t="shared" si="1"/>
        <v>90990</v>
      </c>
      <c r="R9" s="4"/>
      <c r="S9" s="4"/>
      <c r="T9" s="204"/>
      <c r="U9" s="26"/>
      <c r="V9" s="205" t="s">
        <v>162</v>
      </c>
      <c r="W9" s="92">
        <f t="shared" ref="W9:Z9" si="2">SUM(W19:W95)</f>
        <v>100.00000000000001</v>
      </c>
      <c r="X9" s="90">
        <f t="shared" si="2"/>
        <v>18.734377639826896</v>
      </c>
      <c r="Y9" s="90">
        <f t="shared" si="2"/>
        <v>57.235887350057837</v>
      </c>
      <c r="Z9" s="91">
        <f t="shared" si="2"/>
        <v>5.4157876268741409</v>
      </c>
      <c r="AA9" s="4"/>
      <c r="AB9" s="4"/>
      <c r="AC9" s="204"/>
      <c r="AD9" s="26"/>
      <c r="AE9" s="205" t="s">
        <v>162</v>
      </c>
      <c r="AF9" s="92">
        <f t="shared" ref="AF9:AI9" si="3">SUM(AF19:AF95)</f>
        <v>7.4048362711673494</v>
      </c>
      <c r="AG9" s="90">
        <f t="shared" si="3"/>
        <v>1.1206945100264689</v>
      </c>
      <c r="AH9" s="90">
        <f t="shared" si="3"/>
        <v>0.23414587656331914</v>
      </c>
      <c r="AI9" s="91">
        <f t="shared" si="3"/>
        <v>9.8542707254840067</v>
      </c>
    </row>
    <row r="10" spans="2:35" ht="6.75" customHeight="1">
      <c r="B10" s="204"/>
      <c r="C10" s="26"/>
      <c r="D10" s="205"/>
      <c r="E10" s="18"/>
      <c r="F10" s="115"/>
      <c r="G10" s="115"/>
      <c r="H10" s="206"/>
      <c r="I10" s="13"/>
      <c r="J10" s="13"/>
      <c r="K10" s="204"/>
      <c r="L10" s="26"/>
      <c r="M10" s="205"/>
      <c r="N10" s="244"/>
      <c r="O10" s="115"/>
      <c r="P10" s="115"/>
      <c r="Q10" s="38"/>
      <c r="R10" s="13"/>
      <c r="S10" s="13"/>
      <c r="T10" s="204"/>
      <c r="U10" s="26"/>
      <c r="V10" s="205"/>
      <c r="W10" s="92"/>
      <c r="X10" s="90"/>
      <c r="Y10" s="90"/>
      <c r="Z10" s="91"/>
      <c r="AA10" s="13"/>
      <c r="AB10" s="13"/>
      <c r="AC10" s="204"/>
      <c r="AD10" s="26"/>
      <c r="AE10" s="205"/>
      <c r="AF10" s="92"/>
      <c r="AG10" s="90"/>
      <c r="AH10" s="90"/>
      <c r="AI10" s="91"/>
    </row>
    <row r="11" spans="2:35" ht="15.75" customHeight="1">
      <c r="B11" s="204"/>
      <c r="C11" s="26"/>
      <c r="D11" s="205" t="s">
        <v>163</v>
      </c>
      <c r="E11" s="18">
        <f t="shared" ref="E11:H11" si="4">SUM(E19:E32)</f>
        <v>168518</v>
      </c>
      <c r="F11" s="13">
        <f t="shared" si="4"/>
        <v>30754</v>
      </c>
      <c r="G11" s="13">
        <f t="shared" si="4"/>
        <v>96824</v>
      </c>
      <c r="H11" s="14">
        <f t="shared" si="4"/>
        <v>9014</v>
      </c>
      <c r="I11" s="13"/>
      <c r="J11" s="13"/>
      <c r="K11" s="204"/>
      <c r="L11" s="26"/>
      <c r="M11" s="205" t="s">
        <v>163</v>
      </c>
      <c r="N11" s="18">
        <f t="shared" ref="N11:Q11" si="5">SUM(N19:N32)</f>
        <v>13063</v>
      </c>
      <c r="O11" s="13">
        <f t="shared" si="5"/>
        <v>2150</v>
      </c>
      <c r="P11" s="13">
        <f t="shared" si="5"/>
        <v>460</v>
      </c>
      <c r="Q11" s="14">
        <f t="shared" si="5"/>
        <v>16253</v>
      </c>
      <c r="R11" s="13"/>
      <c r="S11" s="13"/>
      <c r="T11" s="204"/>
      <c r="U11" s="26"/>
      <c r="V11" s="205" t="s">
        <v>163</v>
      </c>
      <c r="W11" s="92">
        <f t="shared" ref="W11:Z11" si="6">SUM(W19:W32)</f>
        <v>18.250598902265214</v>
      </c>
      <c r="X11" s="90">
        <f t="shared" si="6"/>
        <v>3.3306763588475086</v>
      </c>
      <c r="Y11" s="90">
        <f t="shared" si="6"/>
        <v>10.486096370197409</v>
      </c>
      <c r="Z11" s="91">
        <f t="shared" si="6"/>
        <v>0.97622152235973991</v>
      </c>
      <c r="AA11" s="13"/>
      <c r="AB11" s="13"/>
      <c r="AC11" s="204"/>
      <c r="AD11" s="26"/>
      <c r="AE11" s="205" t="s">
        <v>163</v>
      </c>
      <c r="AF11" s="92">
        <f t="shared" ref="AF11:AI11" si="7">SUM(AF19:AF32)</f>
        <v>1.4147306131113027</v>
      </c>
      <c r="AG11" s="90">
        <f t="shared" si="7"/>
        <v>0.23284626947786119</v>
      </c>
      <c r="AH11" s="90">
        <f t="shared" si="7"/>
        <v>4.981827160921682E-2</v>
      </c>
      <c r="AI11" s="91">
        <f t="shared" si="7"/>
        <v>1.760209496662176</v>
      </c>
    </row>
    <row r="12" spans="2:35" ht="15.75" customHeight="1">
      <c r="B12" s="204"/>
      <c r="C12" s="26"/>
      <c r="D12" s="205" t="s">
        <v>164</v>
      </c>
      <c r="E12" s="18">
        <f t="shared" ref="E12:H12" si="8">SUM(E33:E40)</f>
        <v>117670</v>
      </c>
      <c r="F12" s="13">
        <f t="shared" si="8"/>
        <v>25235</v>
      </c>
      <c r="G12" s="13">
        <f t="shared" si="8"/>
        <v>63417</v>
      </c>
      <c r="H12" s="14">
        <f t="shared" si="8"/>
        <v>4648</v>
      </c>
      <c r="I12" s="13"/>
      <c r="J12" s="13"/>
      <c r="K12" s="204"/>
      <c r="L12" s="26"/>
      <c r="M12" s="205" t="s">
        <v>164</v>
      </c>
      <c r="N12" s="18">
        <f t="shared" ref="N12:Q12" si="9">SUM(N33:N40)</f>
        <v>7310</v>
      </c>
      <c r="O12" s="13">
        <f t="shared" si="9"/>
        <v>1188</v>
      </c>
      <c r="P12" s="13">
        <f t="shared" si="9"/>
        <v>306</v>
      </c>
      <c r="Q12" s="14">
        <f t="shared" si="9"/>
        <v>15566</v>
      </c>
      <c r="R12" s="13"/>
      <c r="S12" s="13"/>
      <c r="T12" s="204"/>
      <c r="U12" s="26"/>
      <c r="V12" s="205" t="s">
        <v>164</v>
      </c>
      <c r="W12" s="92">
        <f t="shared" ref="W12:Z12" si="10">SUM(W33:W40)</f>
        <v>12.743730478818572</v>
      </c>
      <c r="X12" s="90">
        <f t="shared" si="10"/>
        <v>2.7329654001273611</v>
      </c>
      <c r="Y12" s="90">
        <f t="shared" si="10"/>
        <v>6.8680985448732663</v>
      </c>
      <c r="Z12" s="91">
        <f t="shared" si="10"/>
        <v>0.50338114443399951</v>
      </c>
      <c r="AA12" s="13"/>
      <c r="AB12" s="13"/>
      <c r="AC12" s="204"/>
      <c r="AD12" s="26"/>
      <c r="AE12" s="205" t="s">
        <v>164</v>
      </c>
      <c r="AF12" s="92">
        <f t="shared" ref="AF12:AI12" si="11">SUM(AF33:AF40)</f>
        <v>0.79167731622472803</v>
      </c>
      <c r="AG12" s="90">
        <f t="shared" si="11"/>
        <v>0.12866110146032517</v>
      </c>
      <c r="AH12" s="90">
        <f t="shared" si="11"/>
        <v>3.313998067917466E-2</v>
      </c>
      <c r="AI12" s="91">
        <f t="shared" si="11"/>
        <v>1.6858069910197153</v>
      </c>
    </row>
    <row r="13" spans="2:35" ht="15.75" customHeight="1">
      <c r="B13" s="204"/>
      <c r="C13" s="26"/>
      <c r="D13" s="205" t="s">
        <v>165</v>
      </c>
      <c r="E13" s="18">
        <f t="shared" ref="E13:H13" si="12">SUM(E41:E53)</f>
        <v>282920</v>
      </c>
      <c r="F13" s="13">
        <f t="shared" si="12"/>
        <v>47740</v>
      </c>
      <c r="G13" s="13">
        <f t="shared" si="12"/>
        <v>161371</v>
      </c>
      <c r="H13" s="14">
        <f t="shared" si="12"/>
        <v>14963</v>
      </c>
      <c r="I13" s="13"/>
      <c r="J13" s="13"/>
      <c r="K13" s="204"/>
      <c r="L13" s="26"/>
      <c r="M13" s="205" t="s">
        <v>165</v>
      </c>
      <c r="N13" s="18">
        <f t="shared" ref="N13:Q13" si="13">SUM(N41:N53)</f>
        <v>19934</v>
      </c>
      <c r="O13" s="13">
        <f t="shared" si="13"/>
        <v>3207</v>
      </c>
      <c r="P13" s="13">
        <f t="shared" si="13"/>
        <v>698</v>
      </c>
      <c r="Q13" s="14">
        <f t="shared" si="13"/>
        <v>35007</v>
      </c>
      <c r="R13" s="13"/>
      <c r="S13" s="13"/>
      <c r="T13" s="204"/>
      <c r="U13" s="26"/>
      <c r="V13" s="205" t="s">
        <v>165</v>
      </c>
      <c r="W13" s="92">
        <f t="shared" ref="W13:Z13" si="14">SUM(W41:W53)</f>
        <v>30.640403051477438</v>
      </c>
      <c r="X13" s="90">
        <f t="shared" si="14"/>
        <v>5.170270188313066</v>
      </c>
      <c r="Y13" s="90">
        <f t="shared" si="14"/>
        <v>17.476574582284623</v>
      </c>
      <c r="Z13" s="91">
        <f t="shared" si="14"/>
        <v>1.6205017349754591</v>
      </c>
      <c r="AA13" s="13"/>
      <c r="AB13" s="13"/>
      <c r="AC13" s="204"/>
      <c r="AD13" s="26"/>
      <c r="AE13" s="205" t="s">
        <v>165</v>
      </c>
      <c r="AF13" s="92">
        <f t="shared" ref="AF13:AI13" si="15">SUM(AF41:AF53)</f>
        <v>2.1588639701263652</v>
      </c>
      <c r="AG13" s="90">
        <f t="shared" si="15"/>
        <v>0.34731999358860505</v>
      </c>
      <c r="AH13" s="90">
        <f t="shared" si="15"/>
        <v>7.5593812137463773E-2</v>
      </c>
      <c r="AI13" s="91">
        <f t="shared" si="15"/>
        <v>3.7912787700518544</v>
      </c>
    </row>
    <row r="14" spans="2:35" ht="15.75" customHeight="1">
      <c r="B14" s="204"/>
      <c r="C14" s="26"/>
      <c r="D14" s="205" t="s">
        <v>166</v>
      </c>
      <c r="E14" s="18">
        <f t="shared" ref="E14:H14" si="16">SUM(E54:E64)</f>
        <v>100684</v>
      </c>
      <c r="F14" s="13">
        <f t="shared" si="16"/>
        <v>17186</v>
      </c>
      <c r="G14" s="13">
        <f t="shared" si="16"/>
        <v>61842</v>
      </c>
      <c r="H14" s="14">
        <f t="shared" si="16"/>
        <v>6860</v>
      </c>
      <c r="I14" s="13"/>
      <c r="J14" s="13"/>
      <c r="K14" s="204"/>
      <c r="L14" s="26"/>
      <c r="M14" s="205" t="s">
        <v>166</v>
      </c>
      <c r="N14" s="18">
        <f t="shared" ref="N14:Q14" si="17">SUM(N54:N64)</f>
        <v>9370</v>
      </c>
      <c r="O14" s="13">
        <f t="shared" si="17"/>
        <v>1449</v>
      </c>
      <c r="P14" s="13">
        <f t="shared" si="17"/>
        <v>272</v>
      </c>
      <c r="Q14" s="14">
        <f t="shared" si="17"/>
        <v>3705</v>
      </c>
      <c r="R14" s="13"/>
      <c r="S14" s="13"/>
      <c r="T14" s="204"/>
      <c r="U14" s="26"/>
      <c r="V14" s="205" t="s">
        <v>166</v>
      </c>
      <c r="W14" s="92">
        <f t="shared" ref="W14:Z14" si="18">SUM(W54:W64)</f>
        <v>10.904136649353012</v>
      </c>
      <c r="X14" s="90">
        <f t="shared" si="18"/>
        <v>1.8612539475565222</v>
      </c>
      <c r="Y14" s="90">
        <f t="shared" si="18"/>
        <v>6.6975251149069273</v>
      </c>
      <c r="Z14" s="91">
        <f t="shared" si="18"/>
        <v>0.74294205052005946</v>
      </c>
      <c r="AA14" s="13"/>
      <c r="AB14" s="13"/>
      <c r="AC14" s="204"/>
      <c r="AD14" s="26"/>
      <c r="AE14" s="205" t="s">
        <v>166</v>
      </c>
      <c r="AF14" s="92">
        <f t="shared" ref="AF14:AI14" si="19">SUM(AF54:AF64)</f>
        <v>1.0147765325616556</v>
      </c>
      <c r="AG14" s="90">
        <f t="shared" si="19"/>
        <v>0.15692755556903298</v>
      </c>
      <c r="AH14" s="90">
        <f t="shared" si="19"/>
        <v>2.9457760603710807E-2</v>
      </c>
      <c r="AI14" s="91">
        <f t="shared" si="19"/>
        <v>0.40125368763510505</v>
      </c>
    </row>
    <row r="15" spans="2:35" ht="15.75" customHeight="1">
      <c r="B15" s="204"/>
      <c r="C15" s="26"/>
      <c r="D15" s="205" t="s">
        <v>167</v>
      </c>
      <c r="E15" s="18">
        <f t="shared" ref="E15:H15" si="20">SUM(E65:E76)</f>
        <v>147789</v>
      </c>
      <c r="F15" s="13">
        <f t="shared" si="20"/>
        <v>28357</v>
      </c>
      <c r="G15" s="13">
        <f t="shared" si="20"/>
        <v>84590</v>
      </c>
      <c r="H15" s="14">
        <f t="shared" si="20"/>
        <v>7715</v>
      </c>
      <c r="I15" s="13"/>
      <c r="J15" s="13"/>
      <c r="K15" s="204"/>
      <c r="L15" s="26"/>
      <c r="M15" s="205" t="s">
        <v>167</v>
      </c>
      <c r="N15" s="18">
        <f t="shared" ref="N15:Q15" si="21">SUM(N65:N76)</f>
        <v>10228</v>
      </c>
      <c r="O15" s="13">
        <f t="shared" si="21"/>
        <v>1382</v>
      </c>
      <c r="P15" s="13">
        <f t="shared" si="21"/>
        <v>278</v>
      </c>
      <c r="Q15" s="14">
        <f t="shared" si="21"/>
        <v>15239</v>
      </c>
      <c r="R15" s="13"/>
      <c r="S15" s="13"/>
      <c r="T15" s="204"/>
      <c r="U15" s="26"/>
      <c r="V15" s="205" t="s">
        <v>167</v>
      </c>
      <c r="W15" s="92">
        <f t="shared" ref="W15:Z15" si="22">SUM(W65:W76)</f>
        <v>16.005635962727272</v>
      </c>
      <c r="X15" s="90">
        <f t="shared" si="22"/>
        <v>3.0710798435273068</v>
      </c>
      <c r="Y15" s="90">
        <f t="shared" si="22"/>
        <v>9.1611469465731545</v>
      </c>
      <c r="Z15" s="91">
        <f t="shared" si="22"/>
        <v>0.83553905535892992</v>
      </c>
      <c r="AA15" s="13"/>
      <c r="AB15" s="13"/>
      <c r="AC15" s="204"/>
      <c r="AD15" s="26"/>
      <c r="AE15" s="205" t="s">
        <v>167</v>
      </c>
      <c r="AF15" s="92">
        <f t="shared" ref="AF15:AI15" si="23">SUM(AF65:AF76)</f>
        <v>1.1076984391718907</v>
      </c>
      <c r="AG15" s="90">
        <f t="shared" si="23"/>
        <v>0.14967141600856007</v>
      </c>
      <c r="AH15" s="90">
        <f t="shared" si="23"/>
        <v>3.0107564146439725E-2</v>
      </c>
      <c r="AI15" s="91">
        <f t="shared" si="23"/>
        <v>1.6503926979409891</v>
      </c>
    </row>
    <row r="16" spans="2:35" ht="15.75" customHeight="1">
      <c r="B16" s="204"/>
      <c r="C16" s="26"/>
      <c r="D16" s="205" t="s">
        <v>168</v>
      </c>
      <c r="E16" s="18">
        <f t="shared" ref="E16:H16" si="24">SUM(E77:E86)</f>
        <v>42807</v>
      </c>
      <c r="F16" s="13">
        <f t="shared" si="24"/>
        <v>10086</v>
      </c>
      <c r="G16" s="13">
        <f t="shared" si="24"/>
        <v>23056</v>
      </c>
      <c r="H16" s="14">
        <f t="shared" si="24"/>
        <v>2797</v>
      </c>
      <c r="I16" s="13"/>
      <c r="J16" s="13"/>
      <c r="K16" s="204"/>
      <c r="L16" s="26"/>
      <c r="M16" s="205" t="s">
        <v>168</v>
      </c>
      <c r="N16" s="18">
        <f t="shared" ref="N16:Q16" si="25">SUM(N77:N86)</f>
        <v>3311</v>
      </c>
      <c r="O16" s="13">
        <f t="shared" si="25"/>
        <v>405</v>
      </c>
      <c r="P16" s="13">
        <f t="shared" si="25"/>
        <v>47</v>
      </c>
      <c r="Q16" s="14">
        <f t="shared" si="25"/>
        <v>3105</v>
      </c>
      <c r="R16" s="13"/>
      <c r="S16" s="13"/>
      <c r="T16" s="204"/>
      <c r="U16" s="26"/>
      <c r="V16" s="205" t="s">
        <v>168</v>
      </c>
      <c r="W16" s="92">
        <f t="shared" ref="W16:Z16" si="26">SUM(W77:W86)</f>
        <v>4.6360233755994447</v>
      </c>
      <c r="X16" s="90">
        <f>SUM(X77:X86)</f>
        <v>1.0923197553273061</v>
      </c>
      <c r="Y16" s="90">
        <f t="shared" si="26"/>
        <v>2.4969784135263104</v>
      </c>
      <c r="Z16" s="91">
        <f t="shared" si="26"/>
        <v>0.30291675150212916</v>
      </c>
      <c r="AA16" s="13"/>
      <c r="AB16" s="13"/>
      <c r="AC16" s="204"/>
      <c r="AD16" s="26"/>
      <c r="AE16" s="205" t="s">
        <v>168</v>
      </c>
      <c r="AF16" s="92">
        <f t="shared" ref="AF16:AI16" si="27">SUM(AF77:AF86)</f>
        <v>0.35858325499590621</v>
      </c>
      <c r="AG16" s="90">
        <f t="shared" si="27"/>
        <v>4.3861739134201758E-2</v>
      </c>
      <c r="AH16" s="90">
        <f t="shared" si="27"/>
        <v>5.0901277513765008E-3</v>
      </c>
      <c r="AI16" s="91">
        <f t="shared" si="27"/>
        <v>0.33627333336221343</v>
      </c>
    </row>
    <row r="17" spans="2:35" ht="15.75" customHeight="1">
      <c r="B17" s="204"/>
      <c r="C17" s="26"/>
      <c r="D17" s="205" t="s">
        <v>348</v>
      </c>
      <c r="E17" s="18">
        <f t="shared" ref="E17:H17" si="28">SUM(E87:E95)</f>
        <v>62968</v>
      </c>
      <c r="F17" s="13">
        <f t="shared" si="28"/>
        <v>13627</v>
      </c>
      <c r="G17" s="13">
        <f t="shared" si="28"/>
        <v>37391</v>
      </c>
      <c r="H17" s="14">
        <f t="shared" si="28"/>
        <v>4010</v>
      </c>
      <c r="I17" s="13"/>
      <c r="J17" s="13"/>
      <c r="K17" s="204"/>
      <c r="L17" s="26"/>
      <c r="M17" s="205" t="s">
        <v>348</v>
      </c>
      <c r="N17" s="18">
        <f t="shared" ref="N17:Q17" si="29">SUM(N87:N95)</f>
        <v>5157</v>
      </c>
      <c r="O17" s="13">
        <f t="shared" si="29"/>
        <v>567</v>
      </c>
      <c r="P17" s="13">
        <f t="shared" si="29"/>
        <v>101</v>
      </c>
      <c r="Q17" s="14">
        <f t="shared" si="29"/>
        <v>2115</v>
      </c>
      <c r="R17" s="13"/>
      <c r="S17" s="13"/>
      <c r="T17" s="204"/>
      <c r="U17" s="26"/>
      <c r="V17" s="205" t="s">
        <v>348</v>
      </c>
      <c r="W17" s="92">
        <f t="shared" ref="W17:Z17" si="30">SUM(W87:W95)</f>
        <v>6.8194715797590533</v>
      </c>
      <c r="X17" s="90">
        <f t="shared" si="30"/>
        <v>1.4758121461278204</v>
      </c>
      <c r="Y17" s="90">
        <f t="shared" si="30"/>
        <v>4.0494673776961427</v>
      </c>
      <c r="Z17" s="91">
        <f t="shared" si="30"/>
        <v>0.43428536772382481</v>
      </c>
      <c r="AA17" s="13"/>
      <c r="AB17" s="13"/>
      <c r="AC17" s="204"/>
      <c r="AD17" s="26"/>
      <c r="AE17" s="205" t="s">
        <v>348</v>
      </c>
      <c r="AF17" s="92">
        <f t="shared" ref="AF17:AI17" si="31">SUM(AF87:AF95)</f>
        <v>0.55850614497550233</v>
      </c>
      <c r="AG17" s="90">
        <f t="shared" si="31"/>
        <v>6.1406434787882463E-2</v>
      </c>
      <c r="AH17" s="90">
        <f t="shared" si="31"/>
        <v>1.0938359635936735E-2</v>
      </c>
      <c r="AI17" s="91">
        <f t="shared" si="31"/>
        <v>0.22905574881194252</v>
      </c>
    </row>
    <row r="18" spans="2:35" ht="6.75" customHeight="1">
      <c r="B18" s="204"/>
      <c r="C18" s="26"/>
      <c r="D18" s="205"/>
      <c r="E18" s="207"/>
      <c r="F18" s="115"/>
      <c r="G18" s="115"/>
      <c r="H18" s="206"/>
      <c r="I18" s="13"/>
      <c r="J18" s="13"/>
      <c r="K18" s="204"/>
      <c r="L18" s="26"/>
      <c r="M18" s="205"/>
      <c r="N18" s="244"/>
      <c r="O18" s="115"/>
      <c r="P18" s="115"/>
      <c r="Q18" s="38"/>
      <c r="R18" s="13"/>
      <c r="S18" s="13"/>
      <c r="T18" s="204"/>
      <c r="U18" s="26"/>
      <c r="V18" s="205"/>
      <c r="W18" s="92"/>
      <c r="X18" s="283"/>
      <c r="Y18" s="283"/>
      <c r="Z18" s="284"/>
      <c r="AA18" s="13"/>
      <c r="AB18" s="13"/>
      <c r="AC18" s="204"/>
      <c r="AD18" s="26"/>
      <c r="AE18" s="205"/>
      <c r="AF18" s="287"/>
      <c r="AG18" s="283"/>
      <c r="AH18" s="283"/>
      <c r="AI18" s="284"/>
    </row>
    <row r="19" spans="2:35" ht="15.75" customHeight="1">
      <c r="B19" s="208" t="s">
        <v>169</v>
      </c>
      <c r="C19" s="194" t="s">
        <v>170</v>
      </c>
      <c r="D19" s="209" t="s">
        <v>171</v>
      </c>
      <c r="E19" s="18">
        <f>SUM(F19:H19)+SUM(N19:Q19)</f>
        <v>4650</v>
      </c>
      <c r="F19" s="115">
        <v>609</v>
      </c>
      <c r="G19" s="115">
        <v>2691</v>
      </c>
      <c r="H19" s="206">
        <v>311</v>
      </c>
      <c r="I19" s="13"/>
      <c r="J19" s="13"/>
      <c r="K19" s="208" t="s">
        <v>169</v>
      </c>
      <c r="L19" s="194" t="s">
        <v>170</v>
      </c>
      <c r="M19" s="209" t="s">
        <v>171</v>
      </c>
      <c r="N19" s="244">
        <v>594</v>
      </c>
      <c r="O19" s="115">
        <v>99</v>
      </c>
      <c r="P19" s="115">
        <v>12</v>
      </c>
      <c r="Q19" s="38">
        <v>334</v>
      </c>
      <c r="R19" s="13"/>
      <c r="S19" s="13"/>
      <c r="T19" s="208" t="s">
        <v>169</v>
      </c>
      <c r="U19" s="194" t="s">
        <v>170</v>
      </c>
      <c r="V19" s="209" t="s">
        <v>171</v>
      </c>
      <c r="W19" s="92">
        <f>SUM(X19:Z19)+SUM(AF19:AI19)</f>
        <v>0.50359774561490911</v>
      </c>
      <c r="X19" s="283">
        <f>F19/$E$9*100</f>
        <v>6.595505958698486E-2</v>
      </c>
      <c r="Y19" s="283">
        <f t="shared" ref="Y19:Z19" si="32">G19/$E$9*100</f>
        <v>0.29143688891391839</v>
      </c>
      <c r="Z19" s="284">
        <f t="shared" si="32"/>
        <v>3.368148363144876E-2</v>
      </c>
      <c r="AA19" s="13"/>
      <c r="AB19" s="13"/>
      <c r="AC19" s="208" t="s">
        <v>169</v>
      </c>
      <c r="AD19" s="194" t="s">
        <v>170</v>
      </c>
      <c r="AE19" s="209" t="s">
        <v>171</v>
      </c>
      <c r="AF19" s="283">
        <f>N19/$E$9*100</f>
        <v>6.4330550730162583E-2</v>
      </c>
      <c r="AG19" s="283">
        <f>O19/$E$9*100</f>
        <v>1.0721758455027097E-2</v>
      </c>
      <c r="AH19" s="283">
        <f t="shared" ref="AH19:AH82" si="33">P19/$E$9*100</f>
        <v>1.2996070854578298E-3</v>
      </c>
      <c r="AI19" s="284">
        <f t="shared" ref="AI19:AI82" si="34">Q19/$E$9*100</f>
        <v>3.6172397211909596E-2</v>
      </c>
    </row>
    <row r="20" spans="2:35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35">SUM(F20:H20)+SUM(N20:Q20)</f>
        <v>6038</v>
      </c>
      <c r="F20" s="115">
        <v>1381</v>
      </c>
      <c r="G20" s="115">
        <v>3058</v>
      </c>
      <c r="H20" s="206">
        <v>464</v>
      </c>
      <c r="I20" s="13"/>
      <c r="J20" s="13"/>
      <c r="K20" s="208" t="s">
        <v>169</v>
      </c>
      <c r="L20" s="194" t="s">
        <v>172</v>
      </c>
      <c r="M20" s="210" t="s">
        <v>173</v>
      </c>
      <c r="N20" s="244">
        <v>524</v>
      </c>
      <c r="O20" s="115">
        <v>68</v>
      </c>
      <c r="P20" s="115">
        <v>17</v>
      </c>
      <c r="Q20" s="38">
        <v>526</v>
      </c>
      <c r="R20" s="13"/>
      <c r="S20" s="13"/>
      <c r="T20" s="208" t="s">
        <v>169</v>
      </c>
      <c r="U20" s="194" t="s">
        <v>172</v>
      </c>
      <c r="V20" s="210" t="s">
        <v>173</v>
      </c>
      <c r="W20" s="92">
        <f t="shared" ref="W20:W83" si="36">SUM(X20:Z20)+SUM(AF20:AI20)</f>
        <v>0.65391896516619807</v>
      </c>
      <c r="X20" s="283">
        <f t="shared" ref="X20:X83" si="37">F20/$E$9*100</f>
        <v>0.14956311541810527</v>
      </c>
      <c r="Y20" s="283">
        <f t="shared" ref="Y20:Y83" si="38">G20/$E$9*100</f>
        <v>0.33118320561083697</v>
      </c>
      <c r="Z20" s="284">
        <f t="shared" ref="Z20:Z83" si="39">H20/$E$9*100</f>
        <v>5.025147397103609E-2</v>
      </c>
      <c r="AA20" s="13"/>
      <c r="AB20" s="13"/>
      <c r="AC20" s="208" t="s">
        <v>169</v>
      </c>
      <c r="AD20" s="194" t="s">
        <v>172</v>
      </c>
      <c r="AE20" s="210" t="s">
        <v>173</v>
      </c>
      <c r="AF20" s="283">
        <f t="shared" ref="AF20:AG83" si="40">N20/$E$9*100</f>
        <v>5.6749509398325237E-2</v>
      </c>
      <c r="AG20" s="283">
        <f t="shared" si="40"/>
        <v>7.3644401509277025E-3</v>
      </c>
      <c r="AH20" s="283">
        <f t="shared" si="33"/>
        <v>1.8411100377319256E-3</v>
      </c>
      <c r="AI20" s="284">
        <f t="shared" si="34"/>
        <v>5.6966110579234883E-2</v>
      </c>
    </row>
    <row r="21" spans="2:35" ht="15.75" customHeight="1">
      <c r="B21" s="208" t="s">
        <v>169</v>
      </c>
      <c r="C21" s="194" t="s">
        <v>174</v>
      </c>
      <c r="D21" s="210" t="s">
        <v>175</v>
      </c>
      <c r="E21" s="18">
        <f t="shared" si="35"/>
        <v>3508</v>
      </c>
      <c r="F21" s="115">
        <v>376</v>
      </c>
      <c r="G21" s="115">
        <v>1890</v>
      </c>
      <c r="H21" s="206">
        <v>583</v>
      </c>
      <c r="I21" s="13"/>
      <c r="J21" s="13"/>
      <c r="K21" s="208" t="s">
        <v>169</v>
      </c>
      <c r="L21" s="194" t="s">
        <v>174</v>
      </c>
      <c r="M21" s="210" t="s">
        <v>175</v>
      </c>
      <c r="N21" s="244">
        <v>450</v>
      </c>
      <c r="O21" s="115">
        <v>43</v>
      </c>
      <c r="P21" s="115">
        <v>9</v>
      </c>
      <c r="Q21" s="38">
        <v>157</v>
      </c>
      <c r="R21" s="13"/>
      <c r="S21" s="13"/>
      <c r="T21" s="208" t="s">
        <v>169</v>
      </c>
      <c r="U21" s="194" t="s">
        <v>174</v>
      </c>
      <c r="V21" s="210" t="s">
        <v>175</v>
      </c>
      <c r="W21" s="92">
        <f>SUM(X21:Z21)+SUM(AF21:AI21)</f>
        <v>0.3799184713155056</v>
      </c>
      <c r="X21" s="283">
        <f t="shared" si="37"/>
        <v>4.0721022011012006E-2</v>
      </c>
      <c r="Y21" s="283">
        <f t="shared" si="38"/>
        <v>0.2046881159596082</v>
      </c>
      <c r="Z21" s="284">
        <f t="shared" si="39"/>
        <v>6.313924423515957E-2</v>
      </c>
      <c r="AA21" s="13"/>
      <c r="AB21" s="13"/>
      <c r="AC21" s="208" t="s">
        <v>169</v>
      </c>
      <c r="AD21" s="194" t="s">
        <v>174</v>
      </c>
      <c r="AE21" s="210" t="s">
        <v>175</v>
      </c>
      <c r="AF21" s="283">
        <f t="shared" si="40"/>
        <v>4.8735265704668622E-2</v>
      </c>
      <c r="AG21" s="283">
        <f t="shared" si="40"/>
        <v>4.6569253895572234E-3</v>
      </c>
      <c r="AH21" s="283">
        <f t="shared" si="33"/>
        <v>9.7470531409337238E-4</v>
      </c>
      <c r="AI21" s="284">
        <f t="shared" si="34"/>
        <v>1.7003192701406607E-2</v>
      </c>
    </row>
    <row r="22" spans="2:35" ht="15.75" customHeight="1">
      <c r="B22" s="208" t="s">
        <v>169</v>
      </c>
      <c r="C22" s="194" t="s">
        <v>176</v>
      </c>
      <c r="D22" s="210" t="s">
        <v>177</v>
      </c>
      <c r="E22" s="18">
        <f t="shared" si="35"/>
        <v>4346</v>
      </c>
      <c r="F22" s="115">
        <v>644</v>
      </c>
      <c r="G22" s="115">
        <v>2430</v>
      </c>
      <c r="H22" s="206">
        <v>283</v>
      </c>
      <c r="I22" s="13"/>
      <c r="J22" s="13"/>
      <c r="K22" s="208" t="s">
        <v>169</v>
      </c>
      <c r="L22" s="194" t="s">
        <v>176</v>
      </c>
      <c r="M22" s="210" t="s">
        <v>177</v>
      </c>
      <c r="N22" s="244">
        <v>395</v>
      </c>
      <c r="O22" s="115">
        <v>108</v>
      </c>
      <c r="P22" s="115">
        <v>31</v>
      </c>
      <c r="Q22" s="38">
        <v>455</v>
      </c>
      <c r="R22" s="13"/>
      <c r="S22" s="13"/>
      <c r="T22" s="208" t="s">
        <v>169</v>
      </c>
      <c r="U22" s="194" t="s">
        <v>176</v>
      </c>
      <c r="V22" s="210" t="s">
        <v>177</v>
      </c>
      <c r="W22" s="92">
        <f t="shared" si="36"/>
        <v>0.47067436611664404</v>
      </c>
      <c r="X22" s="283">
        <f t="shared" si="37"/>
        <v>6.9745580252903533E-2</v>
      </c>
      <c r="Y22" s="283">
        <f t="shared" si="38"/>
        <v>0.26317043480521057</v>
      </c>
      <c r="Z22" s="284">
        <f t="shared" si="39"/>
        <v>3.0649067098713824E-2</v>
      </c>
      <c r="AA22" s="13"/>
      <c r="AB22" s="13"/>
      <c r="AC22" s="208" t="s">
        <v>169</v>
      </c>
      <c r="AD22" s="194" t="s">
        <v>176</v>
      </c>
      <c r="AE22" s="210" t="s">
        <v>177</v>
      </c>
      <c r="AF22" s="283">
        <f t="shared" si="40"/>
        <v>4.2778733229653566E-2</v>
      </c>
      <c r="AG22" s="283">
        <f t="shared" si="40"/>
        <v>1.1696463769120469E-2</v>
      </c>
      <c r="AH22" s="283">
        <f t="shared" si="33"/>
        <v>3.3573183040993939E-3</v>
      </c>
      <c r="AI22" s="284">
        <f t="shared" si="34"/>
        <v>4.9276768656942714E-2</v>
      </c>
    </row>
    <row r="23" spans="2:35" ht="15.75" customHeight="1">
      <c r="B23" s="208" t="s">
        <v>169</v>
      </c>
      <c r="C23" s="194" t="s">
        <v>178</v>
      </c>
      <c r="D23" s="210" t="s">
        <v>179</v>
      </c>
      <c r="E23" s="18">
        <f t="shared" si="35"/>
        <v>4308</v>
      </c>
      <c r="F23" s="115">
        <v>322</v>
      </c>
      <c r="G23" s="115">
        <v>3000</v>
      </c>
      <c r="H23" s="206">
        <v>273</v>
      </c>
      <c r="I23" s="13"/>
      <c r="J23" s="13"/>
      <c r="K23" s="208" t="s">
        <v>169</v>
      </c>
      <c r="L23" s="194" t="s">
        <v>178</v>
      </c>
      <c r="M23" s="210" t="s">
        <v>179</v>
      </c>
      <c r="N23" s="244">
        <v>556</v>
      </c>
      <c r="O23" s="115">
        <v>93</v>
      </c>
      <c r="P23" s="115">
        <v>7</v>
      </c>
      <c r="Q23" s="38">
        <v>57</v>
      </c>
      <c r="R23" s="13"/>
      <c r="S23" s="13"/>
      <c r="T23" s="208" t="s">
        <v>169</v>
      </c>
      <c r="U23" s="194" t="s">
        <v>178</v>
      </c>
      <c r="V23" s="210" t="s">
        <v>179</v>
      </c>
      <c r="W23" s="92">
        <f t="shared" si="36"/>
        <v>0.4665589436793609</v>
      </c>
      <c r="X23" s="283">
        <f t="shared" si="37"/>
        <v>3.4872790126451766E-2</v>
      </c>
      <c r="Y23" s="283">
        <f t="shared" si="38"/>
        <v>0.32490177136445747</v>
      </c>
      <c r="Z23" s="284">
        <f t="shared" si="39"/>
        <v>2.9566061194165633E-2</v>
      </c>
      <c r="AA23" s="13"/>
      <c r="AB23" s="13"/>
      <c r="AC23" s="208" t="s">
        <v>169</v>
      </c>
      <c r="AD23" s="194" t="s">
        <v>178</v>
      </c>
      <c r="AE23" s="210" t="s">
        <v>179</v>
      </c>
      <c r="AF23" s="283">
        <f t="shared" si="40"/>
        <v>6.021512829287945E-2</v>
      </c>
      <c r="AG23" s="283">
        <f t="shared" si="40"/>
        <v>1.0071954912298182E-2</v>
      </c>
      <c r="AH23" s="283">
        <f t="shared" si="33"/>
        <v>7.5810413318373412E-4</v>
      </c>
      <c r="AI23" s="284">
        <f t="shared" si="34"/>
        <v>6.1731336559246921E-3</v>
      </c>
    </row>
    <row r="24" spans="2:35" ht="15.75" customHeight="1">
      <c r="B24" s="208" t="s">
        <v>169</v>
      </c>
      <c r="C24" s="194" t="s">
        <v>180</v>
      </c>
      <c r="D24" s="210" t="s">
        <v>181</v>
      </c>
      <c r="E24" s="18">
        <f t="shared" si="35"/>
        <v>4074</v>
      </c>
      <c r="F24" s="115">
        <v>574</v>
      </c>
      <c r="G24" s="115">
        <v>1948</v>
      </c>
      <c r="H24" s="206">
        <v>385</v>
      </c>
      <c r="I24" s="13"/>
      <c r="J24" s="13"/>
      <c r="K24" s="208" t="s">
        <v>169</v>
      </c>
      <c r="L24" s="194" t="s">
        <v>180</v>
      </c>
      <c r="M24" s="210" t="s">
        <v>181</v>
      </c>
      <c r="N24" s="244">
        <v>426</v>
      </c>
      <c r="O24" s="115">
        <v>34</v>
      </c>
      <c r="P24" s="115">
        <v>8</v>
      </c>
      <c r="Q24" s="38">
        <v>699</v>
      </c>
      <c r="R24" s="13"/>
      <c r="S24" s="13"/>
      <c r="T24" s="208" t="s">
        <v>169</v>
      </c>
      <c r="U24" s="194" t="s">
        <v>180</v>
      </c>
      <c r="V24" s="210" t="s">
        <v>181</v>
      </c>
      <c r="W24" s="92">
        <f t="shared" si="36"/>
        <v>0.44121660551293318</v>
      </c>
      <c r="X24" s="283">
        <f t="shared" si="37"/>
        <v>6.2164538921066194E-2</v>
      </c>
      <c r="Y24" s="283">
        <f t="shared" si="38"/>
        <v>0.2109695502059877</v>
      </c>
      <c r="Z24" s="284">
        <f t="shared" si="39"/>
        <v>4.1695727325105375E-2</v>
      </c>
      <c r="AA24" s="13"/>
      <c r="AB24" s="13"/>
      <c r="AC24" s="208" t="s">
        <v>169</v>
      </c>
      <c r="AD24" s="194" t="s">
        <v>180</v>
      </c>
      <c r="AE24" s="210" t="s">
        <v>181</v>
      </c>
      <c r="AF24" s="283">
        <f t="shared" si="40"/>
        <v>4.6136051533752963E-2</v>
      </c>
      <c r="AG24" s="283">
        <f t="shared" si="40"/>
        <v>3.6822200754638513E-3</v>
      </c>
      <c r="AH24" s="283">
        <f t="shared" si="33"/>
        <v>8.6640472363855325E-4</v>
      </c>
      <c r="AI24" s="284">
        <f t="shared" si="34"/>
        <v>7.5702112727918602E-2</v>
      </c>
    </row>
    <row r="25" spans="2:35" ht="15.75" customHeight="1">
      <c r="B25" s="208" t="s">
        <v>169</v>
      </c>
      <c r="C25" s="194" t="s">
        <v>182</v>
      </c>
      <c r="D25" s="210" t="s">
        <v>183</v>
      </c>
      <c r="E25" s="18">
        <f t="shared" si="35"/>
        <v>5997</v>
      </c>
      <c r="F25" s="115">
        <v>1132</v>
      </c>
      <c r="G25" s="115">
        <v>3409</v>
      </c>
      <c r="H25" s="206">
        <v>378</v>
      </c>
      <c r="I25" s="13"/>
      <c r="J25" s="13"/>
      <c r="K25" s="208" t="s">
        <v>169</v>
      </c>
      <c r="L25" s="194" t="s">
        <v>182</v>
      </c>
      <c r="M25" s="210" t="s">
        <v>183</v>
      </c>
      <c r="N25" s="244">
        <v>469</v>
      </c>
      <c r="O25" s="115">
        <v>43</v>
      </c>
      <c r="P25" s="115">
        <v>11</v>
      </c>
      <c r="Q25" s="38">
        <v>555</v>
      </c>
      <c r="R25" s="13"/>
      <c r="S25" s="13"/>
      <c r="T25" s="208" t="s">
        <v>169</v>
      </c>
      <c r="U25" s="194" t="s">
        <v>182</v>
      </c>
      <c r="V25" s="210" t="s">
        <v>183</v>
      </c>
      <c r="W25" s="92">
        <f>SUM(X25:Z25)+SUM(AF25:AI25)</f>
        <v>0.64947864095755048</v>
      </c>
      <c r="X25" s="283">
        <f t="shared" si="37"/>
        <v>0.1225962683948553</v>
      </c>
      <c r="Y25" s="283">
        <f t="shared" si="38"/>
        <v>0.3691967128604785</v>
      </c>
      <c r="Z25" s="284">
        <f t="shared" si="39"/>
        <v>4.0937623191921645E-2</v>
      </c>
      <c r="AA25" s="13"/>
      <c r="AB25" s="13"/>
      <c r="AC25" s="208" t="s">
        <v>169</v>
      </c>
      <c r="AD25" s="194" t="s">
        <v>182</v>
      </c>
      <c r="AE25" s="210" t="s">
        <v>183</v>
      </c>
      <c r="AF25" s="283">
        <f t="shared" si="40"/>
        <v>5.0792976923310189E-2</v>
      </c>
      <c r="AG25" s="283">
        <f t="shared" si="40"/>
        <v>4.6569253895572234E-3</v>
      </c>
      <c r="AH25" s="283">
        <f t="shared" si="33"/>
        <v>1.1913064950030109E-3</v>
      </c>
      <c r="AI25" s="284">
        <f t="shared" si="34"/>
        <v>6.0106827702424641E-2</v>
      </c>
    </row>
    <row r="26" spans="2:35" ht="15.75" customHeight="1">
      <c r="B26" s="208" t="s">
        <v>169</v>
      </c>
      <c r="C26" s="194" t="s">
        <v>184</v>
      </c>
      <c r="D26" s="210" t="s">
        <v>185</v>
      </c>
      <c r="E26" s="18">
        <f t="shared" si="35"/>
        <v>3412</v>
      </c>
      <c r="F26" s="115">
        <v>934</v>
      </c>
      <c r="G26" s="115">
        <v>1597</v>
      </c>
      <c r="H26" s="206">
        <v>163</v>
      </c>
      <c r="I26" s="13"/>
      <c r="J26" s="13"/>
      <c r="K26" s="208" t="s">
        <v>169</v>
      </c>
      <c r="L26" s="194" t="s">
        <v>184</v>
      </c>
      <c r="M26" s="210" t="s">
        <v>185</v>
      </c>
      <c r="N26" s="244">
        <v>287</v>
      </c>
      <c r="O26" s="115">
        <v>34</v>
      </c>
      <c r="P26" s="115">
        <v>2</v>
      </c>
      <c r="Q26" s="38">
        <v>395</v>
      </c>
      <c r="R26" s="13"/>
      <c r="S26" s="13"/>
      <c r="T26" s="208" t="s">
        <v>169</v>
      </c>
      <c r="U26" s="194" t="s">
        <v>184</v>
      </c>
      <c r="V26" s="210" t="s">
        <v>185</v>
      </c>
      <c r="W26" s="92">
        <f t="shared" si="36"/>
        <v>0.36952161463184297</v>
      </c>
      <c r="X26" s="283">
        <f t="shared" si="37"/>
        <v>0.10115275148480109</v>
      </c>
      <c r="Y26" s="283">
        <f t="shared" si="38"/>
        <v>0.1729560429563462</v>
      </c>
      <c r="Z26" s="284">
        <f t="shared" si="39"/>
        <v>1.7652996244135525E-2</v>
      </c>
      <c r="AA26" s="13"/>
      <c r="AB26" s="13"/>
      <c r="AC26" s="208" t="s">
        <v>169</v>
      </c>
      <c r="AD26" s="194" t="s">
        <v>184</v>
      </c>
      <c r="AE26" s="210" t="s">
        <v>185</v>
      </c>
      <c r="AF26" s="283">
        <f t="shared" si="40"/>
        <v>3.1082269460533097E-2</v>
      </c>
      <c r="AG26" s="283">
        <f t="shared" si="40"/>
        <v>3.6822200754638513E-3</v>
      </c>
      <c r="AH26" s="283">
        <f t="shared" si="33"/>
        <v>2.1660118090963831E-4</v>
      </c>
      <c r="AI26" s="284">
        <f t="shared" si="34"/>
        <v>4.2778733229653566E-2</v>
      </c>
    </row>
    <row r="27" spans="2:35" ht="15.75" customHeight="1">
      <c r="B27" s="208" t="s">
        <v>186</v>
      </c>
      <c r="C27" s="194" t="s">
        <v>187</v>
      </c>
      <c r="D27" s="210" t="s">
        <v>188</v>
      </c>
      <c r="E27" s="18">
        <f t="shared" si="35"/>
        <v>5437</v>
      </c>
      <c r="F27" s="115">
        <v>1442</v>
      </c>
      <c r="G27" s="115">
        <v>2911</v>
      </c>
      <c r="H27" s="206">
        <v>282</v>
      </c>
      <c r="I27" s="8"/>
      <c r="J27" s="8"/>
      <c r="K27" s="208" t="s">
        <v>186</v>
      </c>
      <c r="L27" s="194" t="s">
        <v>187</v>
      </c>
      <c r="M27" s="210" t="s">
        <v>188</v>
      </c>
      <c r="N27" s="244">
        <v>514</v>
      </c>
      <c r="O27" s="115">
        <v>91</v>
      </c>
      <c r="P27" s="115">
        <v>10</v>
      </c>
      <c r="Q27" s="38">
        <v>187</v>
      </c>
      <c r="R27" s="8"/>
      <c r="S27" s="8"/>
      <c r="T27" s="208" t="s">
        <v>186</v>
      </c>
      <c r="U27" s="194" t="s">
        <v>187</v>
      </c>
      <c r="V27" s="210" t="s">
        <v>188</v>
      </c>
      <c r="W27" s="92">
        <f t="shared" si="36"/>
        <v>0.58883031030285182</v>
      </c>
      <c r="X27" s="283">
        <f t="shared" si="37"/>
        <v>0.1561694514358492</v>
      </c>
      <c r="Y27" s="283">
        <f t="shared" si="38"/>
        <v>0.31526301881397861</v>
      </c>
      <c r="Z27" s="284">
        <f t="shared" si="39"/>
        <v>3.0540766508259001E-2</v>
      </c>
      <c r="AA27" s="8"/>
      <c r="AB27" s="8"/>
      <c r="AC27" s="208" t="s">
        <v>186</v>
      </c>
      <c r="AD27" s="194" t="s">
        <v>187</v>
      </c>
      <c r="AE27" s="210" t="s">
        <v>188</v>
      </c>
      <c r="AF27" s="283">
        <f t="shared" si="40"/>
        <v>5.5666503493777046E-2</v>
      </c>
      <c r="AG27" s="283">
        <f t="shared" si="40"/>
        <v>9.8553537313885425E-3</v>
      </c>
      <c r="AH27" s="283">
        <f t="shared" si="33"/>
        <v>1.0830059045481917E-3</v>
      </c>
      <c r="AI27" s="284">
        <f t="shared" si="34"/>
        <v>2.0252210415051181E-2</v>
      </c>
    </row>
    <row r="28" spans="2:35" ht="15.75" customHeight="1">
      <c r="B28" s="208" t="s">
        <v>186</v>
      </c>
      <c r="C28" s="194" t="s">
        <v>189</v>
      </c>
      <c r="D28" s="210" t="s">
        <v>190</v>
      </c>
      <c r="E28" s="18">
        <f t="shared" si="35"/>
        <v>9661</v>
      </c>
      <c r="F28" s="115">
        <v>2230</v>
      </c>
      <c r="G28" s="115">
        <v>5170</v>
      </c>
      <c r="H28" s="206">
        <v>673</v>
      </c>
      <c r="I28" s="8"/>
      <c r="J28" s="8"/>
      <c r="K28" s="208" t="s">
        <v>186</v>
      </c>
      <c r="L28" s="194" t="s">
        <v>189</v>
      </c>
      <c r="M28" s="210" t="s">
        <v>190</v>
      </c>
      <c r="N28" s="244">
        <v>959</v>
      </c>
      <c r="O28" s="115">
        <v>170</v>
      </c>
      <c r="P28" s="115">
        <v>29</v>
      </c>
      <c r="Q28" s="38">
        <v>430</v>
      </c>
      <c r="R28" s="8"/>
      <c r="S28" s="8"/>
      <c r="T28" s="208" t="s">
        <v>186</v>
      </c>
      <c r="U28" s="194" t="s">
        <v>189</v>
      </c>
      <c r="V28" s="210" t="s">
        <v>190</v>
      </c>
      <c r="W28" s="92">
        <f t="shared" si="36"/>
        <v>1.0462920043840078</v>
      </c>
      <c r="X28" s="283">
        <f t="shared" si="37"/>
        <v>0.24151031671424675</v>
      </c>
      <c r="Y28" s="283">
        <f t="shared" si="38"/>
        <v>0.55991405265141503</v>
      </c>
      <c r="Z28" s="284">
        <f t="shared" si="39"/>
        <v>7.2886297376093298E-2</v>
      </c>
      <c r="AA28" s="8"/>
      <c r="AB28" s="8"/>
      <c r="AC28" s="208" t="s">
        <v>186</v>
      </c>
      <c r="AD28" s="194" t="s">
        <v>189</v>
      </c>
      <c r="AE28" s="210" t="s">
        <v>190</v>
      </c>
      <c r="AF28" s="283">
        <f t="shared" si="40"/>
        <v>0.10386026624617158</v>
      </c>
      <c r="AG28" s="283">
        <f t="shared" si="40"/>
        <v>1.8411100377319259E-2</v>
      </c>
      <c r="AH28" s="283">
        <f t="shared" si="33"/>
        <v>3.1407171231897556E-3</v>
      </c>
      <c r="AI28" s="284">
        <f t="shared" si="34"/>
        <v>4.6569253895572239E-2</v>
      </c>
    </row>
    <row r="29" spans="2:35" ht="15.75" customHeight="1">
      <c r="B29" s="208" t="s">
        <v>169</v>
      </c>
      <c r="C29" s="194" t="s">
        <v>191</v>
      </c>
      <c r="D29" s="210" t="s">
        <v>192</v>
      </c>
      <c r="E29" s="18">
        <f t="shared" si="35"/>
        <v>38789</v>
      </c>
      <c r="F29" s="115">
        <v>5895</v>
      </c>
      <c r="G29" s="115">
        <v>23054</v>
      </c>
      <c r="H29" s="206">
        <v>1707</v>
      </c>
      <c r="K29" s="208" t="s">
        <v>169</v>
      </c>
      <c r="L29" s="194" t="s">
        <v>191</v>
      </c>
      <c r="M29" s="210" t="s">
        <v>192</v>
      </c>
      <c r="N29" s="244">
        <v>2463</v>
      </c>
      <c r="O29" s="115">
        <v>449</v>
      </c>
      <c r="P29" s="115">
        <v>114</v>
      </c>
      <c r="Q29" s="38">
        <v>5107</v>
      </c>
      <c r="T29" s="208" t="s">
        <v>169</v>
      </c>
      <c r="U29" s="194" t="s">
        <v>191</v>
      </c>
      <c r="V29" s="210" t="s">
        <v>192</v>
      </c>
      <c r="W29" s="92">
        <f t="shared" si="36"/>
        <v>4.200871603151981</v>
      </c>
      <c r="X29" s="283">
        <f t="shared" si="37"/>
        <v>0.63843198073115892</v>
      </c>
      <c r="Y29" s="283">
        <f t="shared" si="38"/>
        <v>2.496761812345401</v>
      </c>
      <c r="Z29" s="284">
        <f t="shared" si="39"/>
        <v>0.18486910790637631</v>
      </c>
      <c r="AC29" s="208" t="s">
        <v>169</v>
      </c>
      <c r="AD29" s="194" t="s">
        <v>191</v>
      </c>
      <c r="AE29" s="210" t="s">
        <v>192</v>
      </c>
      <c r="AF29" s="283">
        <f t="shared" si="40"/>
        <v>0.26674435429021959</v>
      </c>
      <c r="AG29" s="283">
        <f t="shared" si="40"/>
        <v>4.8626965114213806E-2</v>
      </c>
      <c r="AH29" s="283">
        <f t="shared" si="33"/>
        <v>1.2346267311849384E-2</v>
      </c>
      <c r="AI29" s="284">
        <f t="shared" si="34"/>
        <v>0.55309111545276146</v>
      </c>
    </row>
    <row r="30" spans="2:35" ht="15.75" customHeight="1">
      <c r="B30" s="208" t="s">
        <v>169</v>
      </c>
      <c r="C30" s="194" t="s">
        <v>193</v>
      </c>
      <c r="D30" s="210" t="s">
        <v>194</v>
      </c>
      <c r="E30" s="18">
        <f t="shared" si="35"/>
        <v>35247</v>
      </c>
      <c r="F30" s="115">
        <v>7137</v>
      </c>
      <c r="G30" s="115">
        <v>19770</v>
      </c>
      <c r="H30" s="206">
        <v>1384</v>
      </c>
      <c r="K30" s="208" t="s">
        <v>169</v>
      </c>
      <c r="L30" s="194" t="s">
        <v>193</v>
      </c>
      <c r="M30" s="210" t="s">
        <v>194</v>
      </c>
      <c r="N30" s="244">
        <v>2145</v>
      </c>
      <c r="O30" s="115">
        <v>418</v>
      </c>
      <c r="P30" s="115">
        <v>118</v>
      </c>
      <c r="Q30" s="38">
        <v>4275</v>
      </c>
      <c r="T30" s="208" t="s">
        <v>169</v>
      </c>
      <c r="U30" s="194" t="s">
        <v>193</v>
      </c>
      <c r="V30" s="210" t="s">
        <v>194</v>
      </c>
      <c r="W30" s="92">
        <f t="shared" si="36"/>
        <v>3.8172709117610109</v>
      </c>
      <c r="X30" s="283">
        <f t="shared" si="37"/>
        <v>0.77294131407604438</v>
      </c>
      <c r="Y30" s="283">
        <f t="shared" si="38"/>
        <v>2.1411026732917748</v>
      </c>
      <c r="Z30" s="284">
        <f t="shared" si="39"/>
        <v>0.14988801718946973</v>
      </c>
      <c r="AC30" s="208" t="s">
        <v>169</v>
      </c>
      <c r="AD30" s="194" t="s">
        <v>193</v>
      </c>
      <c r="AE30" s="210" t="s">
        <v>194</v>
      </c>
      <c r="AF30" s="283">
        <f t="shared" si="40"/>
        <v>0.23230476652558713</v>
      </c>
      <c r="AG30" s="283">
        <f t="shared" si="40"/>
        <v>4.526964681011441E-2</v>
      </c>
      <c r="AH30" s="283">
        <f t="shared" si="33"/>
        <v>1.2779469673668661E-2</v>
      </c>
      <c r="AI30" s="284">
        <f t="shared" si="34"/>
        <v>0.46298502419435195</v>
      </c>
    </row>
    <row r="31" spans="2:35" ht="15.75" customHeight="1">
      <c r="B31" s="208" t="s">
        <v>169</v>
      </c>
      <c r="C31" s="194" t="s">
        <v>195</v>
      </c>
      <c r="D31" s="210" t="s">
        <v>196</v>
      </c>
      <c r="E31" s="18">
        <f t="shared" si="35"/>
        <v>31536</v>
      </c>
      <c r="F31" s="115">
        <v>6136</v>
      </c>
      <c r="G31" s="115">
        <v>18535</v>
      </c>
      <c r="H31" s="206">
        <v>1534</v>
      </c>
      <c r="K31" s="208" t="s">
        <v>169</v>
      </c>
      <c r="L31" s="194" t="s">
        <v>195</v>
      </c>
      <c r="M31" s="210" t="s">
        <v>196</v>
      </c>
      <c r="N31" s="244">
        <v>2418</v>
      </c>
      <c r="O31" s="115">
        <v>359</v>
      </c>
      <c r="P31" s="115">
        <v>75</v>
      </c>
      <c r="Q31" s="38">
        <v>2479</v>
      </c>
      <c r="T31" s="208" t="s">
        <v>169</v>
      </c>
      <c r="U31" s="194" t="s">
        <v>195</v>
      </c>
      <c r="V31" s="210" t="s">
        <v>196</v>
      </c>
      <c r="W31" s="92">
        <f t="shared" si="36"/>
        <v>3.415367420583177</v>
      </c>
      <c r="X31" s="283">
        <f t="shared" si="37"/>
        <v>0.66453242303077031</v>
      </c>
      <c r="Y31" s="283">
        <f t="shared" si="38"/>
        <v>2.007351444080073</v>
      </c>
      <c r="Z31" s="284">
        <f t="shared" si="39"/>
        <v>0.16613310575769258</v>
      </c>
      <c r="AC31" s="208" t="s">
        <v>169</v>
      </c>
      <c r="AD31" s="194" t="s">
        <v>195</v>
      </c>
      <c r="AE31" s="210" t="s">
        <v>196</v>
      </c>
      <c r="AF31" s="283">
        <f t="shared" si="40"/>
        <v>0.26187082771975273</v>
      </c>
      <c r="AG31" s="283">
        <f t="shared" si="40"/>
        <v>3.8879911973280078E-2</v>
      </c>
      <c r="AH31" s="283">
        <f t="shared" si="33"/>
        <v>8.1225442841114381E-3</v>
      </c>
      <c r="AI31" s="284">
        <f t="shared" si="34"/>
        <v>0.26847716373749669</v>
      </c>
    </row>
    <row r="32" spans="2:35" ht="15.75" customHeight="1">
      <c r="B32" s="208" t="s">
        <v>169</v>
      </c>
      <c r="C32" s="194" t="s">
        <v>197</v>
      </c>
      <c r="D32" s="210" t="s">
        <v>198</v>
      </c>
      <c r="E32" s="18">
        <f t="shared" si="35"/>
        <v>11515</v>
      </c>
      <c r="F32" s="115">
        <v>1942</v>
      </c>
      <c r="G32" s="115">
        <v>7361</v>
      </c>
      <c r="H32" s="206">
        <v>594</v>
      </c>
      <c r="K32" s="208" t="s">
        <v>169</v>
      </c>
      <c r="L32" s="194" t="s">
        <v>197</v>
      </c>
      <c r="M32" s="210" t="s">
        <v>198</v>
      </c>
      <c r="N32" s="244">
        <v>863</v>
      </c>
      <c r="O32" s="115">
        <v>141</v>
      </c>
      <c r="P32" s="115">
        <v>17</v>
      </c>
      <c r="Q32" s="38">
        <v>597</v>
      </c>
      <c r="T32" s="208" t="s">
        <v>169</v>
      </c>
      <c r="U32" s="194" t="s">
        <v>197</v>
      </c>
      <c r="V32" s="210" t="s">
        <v>198</v>
      </c>
      <c r="W32" s="92">
        <f t="shared" si="36"/>
        <v>1.2470812990872426</v>
      </c>
      <c r="X32" s="283">
        <f t="shared" si="37"/>
        <v>0.21031974666325884</v>
      </c>
      <c r="Y32" s="283">
        <f t="shared" si="38"/>
        <v>0.79720064633792376</v>
      </c>
      <c r="Z32" s="284">
        <f t="shared" si="39"/>
        <v>6.4330550730162583E-2</v>
      </c>
      <c r="AC32" s="208" t="s">
        <v>169</v>
      </c>
      <c r="AD32" s="194" t="s">
        <v>197</v>
      </c>
      <c r="AE32" s="210" t="s">
        <v>198</v>
      </c>
      <c r="AF32" s="283">
        <f t="shared" si="40"/>
        <v>9.3463409562508939E-2</v>
      </c>
      <c r="AG32" s="283">
        <f t="shared" si="40"/>
        <v>1.5270383254129501E-2</v>
      </c>
      <c r="AH32" s="283">
        <f t="shared" si="33"/>
        <v>1.8411100377319256E-3</v>
      </c>
      <c r="AI32" s="284">
        <f t="shared" si="34"/>
        <v>6.465545250152703E-2</v>
      </c>
    </row>
    <row r="33" spans="2:35" ht="15.75" customHeight="1">
      <c r="B33" s="208" t="s">
        <v>199</v>
      </c>
      <c r="C33" s="194" t="s">
        <v>170</v>
      </c>
      <c r="D33" s="210" t="s">
        <v>200</v>
      </c>
      <c r="E33" s="18">
        <f t="shared" si="35"/>
        <v>16295</v>
      </c>
      <c r="F33" s="115">
        <v>3932</v>
      </c>
      <c r="G33" s="115">
        <v>8081</v>
      </c>
      <c r="H33" s="206">
        <v>705</v>
      </c>
      <c r="K33" s="208" t="s">
        <v>199</v>
      </c>
      <c r="L33" s="194" t="s">
        <v>170</v>
      </c>
      <c r="M33" s="210" t="s">
        <v>200</v>
      </c>
      <c r="N33" s="244">
        <v>1067</v>
      </c>
      <c r="O33" s="115">
        <v>122</v>
      </c>
      <c r="P33" s="115">
        <v>42</v>
      </c>
      <c r="Q33" s="245">
        <v>2346</v>
      </c>
      <c r="T33" s="208" t="s">
        <v>199</v>
      </c>
      <c r="U33" s="194" t="s">
        <v>170</v>
      </c>
      <c r="V33" s="210" t="s">
        <v>200</v>
      </c>
      <c r="W33" s="92">
        <f t="shared" si="36"/>
        <v>1.764758121461278</v>
      </c>
      <c r="X33" s="283">
        <f t="shared" si="37"/>
        <v>0.42583792166834894</v>
      </c>
      <c r="Y33" s="283">
        <f t="shared" si="38"/>
        <v>0.87517707146539359</v>
      </c>
      <c r="Z33" s="284">
        <f t="shared" si="39"/>
        <v>7.635191627064751E-2</v>
      </c>
      <c r="AC33" s="208" t="s">
        <v>199</v>
      </c>
      <c r="AD33" s="194" t="s">
        <v>170</v>
      </c>
      <c r="AE33" s="210" t="s">
        <v>200</v>
      </c>
      <c r="AF33" s="283">
        <f t="shared" si="40"/>
        <v>0.11555673001529204</v>
      </c>
      <c r="AG33" s="283">
        <f t="shared" si="40"/>
        <v>1.3212672035487939E-2</v>
      </c>
      <c r="AH33" s="283">
        <f t="shared" si="33"/>
        <v>4.5486247991024052E-3</v>
      </c>
      <c r="AI33" s="284">
        <f t="shared" si="34"/>
        <v>0.25407318520700573</v>
      </c>
    </row>
    <row r="34" spans="2:35" ht="15.75" customHeight="1">
      <c r="B34" s="208" t="s">
        <v>199</v>
      </c>
      <c r="C34" s="194" t="s">
        <v>172</v>
      </c>
      <c r="D34" s="210" t="s">
        <v>201</v>
      </c>
      <c r="E34" s="18">
        <f t="shared" si="35"/>
        <v>13137</v>
      </c>
      <c r="F34" s="115">
        <v>2907</v>
      </c>
      <c r="G34" s="115">
        <v>7877</v>
      </c>
      <c r="H34" s="206">
        <v>483</v>
      </c>
      <c r="K34" s="208" t="s">
        <v>199</v>
      </c>
      <c r="L34" s="194" t="s">
        <v>172</v>
      </c>
      <c r="M34" s="210" t="s">
        <v>201</v>
      </c>
      <c r="N34" s="244">
        <v>787</v>
      </c>
      <c r="O34" s="115">
        <v>108</v>
      </c>
      <c r="P34" s="115">
        <v>11</v>
      </c>
      <c r="Q34" s="38">
        <v>964</v>
      </c>
      <c r="T34" s="208" t="s">
        <v>199</v>
      </c>
      <c r="U34" s="194" t="s">
        <v>172</v>
      </c>
      <c r="V34" s="210" t="s">
        <v>201</v>
      </c>
      <c r="W34" s="92">
        <f t="shared" si="36"/>
        <v>1.4227448568049594</v>
      </c>
      <c r="X34" s="283">
        <f t="shared" si="37"/>
        <v>0.31482981645215929</v>
      </c>
      <c r="Y34" s="283">
        <f t="shared" si="38"/>
        <v>0.85308375101261058</v>
      </c>
      <c r="Z34" s="284">
        <f t="shared" si="39"/>
        <v>5.2309185189677657E-2</v>
      </c>
      <c r="AC34" s="208" t="s">
        <v>199</v>
      </c>
      <c r="AD34" s="194" t="s">
        <v>172</v>
      </c>
      <c r="AE34" s="210" t="s">
        <v>201</v>
      </c>
      <c r="AF34" s="283">
        <f t="shared" si="40"/>
        <v>8.5232564687942672E-2</v>
      </c>
      <c r="AG34" s="283">
        <f t="shared" si="40"/>
        <v>1.1696463769120469E-2</v>
      </c>
      <c r="AH34" s="283">
        <f t="shared" si="33"/>
        <v>1.1913064950030109E-3</v>
      </c>
      <c r="AI34" s="284">
        <f t="shared" si="34"/>
        <v>0.10440176919844567</v>
      </c>
    </row>
    <row r="35" spans="2:35" ht="15.75" customHeight="1">
      <c r="B35" s="208" t="s">
        <v>199</v>
      </c>
      <c r="C35" s="194" t="s">
        <v>174</v>
      </c>
      <c r="D35" s="210" t="s">
        <v>202</v>
      </c>
      <c r="E35" s="18">
        <f t="shared" si="35"/>
        <v>17965</v>
      </c>
      <c r="F35" s="115">
        <v>3870</v>
      </c>
      <c r="G35" s="115">
        <v>10406</v>
      </c>
      <c r="H35" s="206">
        <v>748</v>
      </c>
      <c r="K35" s="208" t="s">
        <v>199</v>
      </c>
      <c r="L35" s="194" t="s">
        <v>174</v>
      </c>
      <c r="M35" s="210" t="s">
        <v>202</v>
      </c>
      <c r="N35" s="244">
        <v>1096</v>
      </c>
      <c r="O35" s="115">
        <v>154</v>
      </c>
      <c r="P35" s="115">
        <v>25</v>
      </c>
      <c r="Q35" s="38">
        <v>1666</v>
      </c>
      <c r="T35" s="208" t="s">
        <v>199</v>
      </c>
      <c r="U35" s="194" t="s">
        <v>174</v>
      </c>
      <c r="V35" s="210" t="s">
        <v>202</v>
      </c>
      <c r="W35" s="92">
        <f t="shared" si="36"/>
        <v>1.9456201075208264</v>
      </c>
      <c r="X35" s="283">
        <f t="shared" si="37"/>
        <v>0.41912328506015012</v>
      </c>
      <c r="Y35" s="283">
        <f t="shared" si="38"/>
        <v>1.1269759442728482</v>
      </c>
      <c r="Z35" s="284">
        <f t="shared" si="39"/>
        <v>8.1008841660204722E-2</v>
      </c>
      <c r="AC35" s="208" t="s">
        <v>199</v>
      </c>
      <c r="AD35" s="194" t="s">
        <v>174</v>
      </c>
      <c r="AE35" s="210" t="s">
        <v>202</v>
      </c>
      <c r="AF35" s="283">
        <f t="shared" si="40"/>
        <v>0.11869744713848181</v>
      </c>
      <c r="AG35" s="283">
        <f t="shared" si="40"/>
        <v>1.6678290930042149E-2</v>
      </c>
      <c r="AH35" s="283">
        <f t="shared" si="33"/>
        <v>2.7075147613704791E-3</v>
      </c>
      <c r="AI35" s="284">
        <f t="shared" si="34"/>
        <v>0.18042878369772872</v>
      </c>
    </row>
    <row r="36" spans="2:35" ht="15.75" customHeight="1">
      <c r="B36" s="208" t="s">
        <v>199</v>
      </c>
      <c r="C36" s="194" t="s">
        <v>176</v>
      </c>
      <c r="D36" s="210" t="s">
        <v>203</v>
      </c>
      <c r="E36" s="18">
        <f t="shared" si="35"/>
        <v>14049</v>
      </c>
      <c r="F36" s="115">
        <v>2589</v>
      </c>
      <c r="G36" s="115">
        <v>5848</v>
      </c>
      <c r="H36" s="206">
        <v>512</v>
      </c>
      <c r="K36" s="208" t="s">
        <v>199</v>
      </c>
      <c r="L36" s="194" t="s">
        <v>176</v>
      </c>
      <c r="M36" s="210" t="s">
        <v>203</v>
      </c>
      <c r="N36" s="244">
        <v>802</v>
      </c>
      <c r="O36" s="115">
        <v>119</v>
      </c>
      <c r="P36" s="115">
        <v>32</v>
      </c>
      <c r="Q36" s="38">
        <v>4147</v>
      </c>
      <c r="T36" s="208" t="s">
        <v>199</v>
      </c>
      <c r="U36" s="194" t="s">
        <v>176</v>
      </c>
      <c r="V36" s="210" t="s">
        <v>203</v>
      </c>
      <c r="W36" s="92">
        <f t="shared" si="36"/>
        <v>1.5215149952997542</v>
      </c>
      <c r="X36" s="283">
        <f t="shared" si="37"/>
        <v>0.28039022868752678</v>
      </c>
      <c r="Y36" s="283">
        <f t="shared" si="38"/>
        <v>0.6333418529797824</v>
      </c>
      <c r="Z36" s="284">
        <f t="shared" si="39"/>
        <v>5.5449902312867408E-2</v>
      </c>
      <c r="AC36" s="208" t="s">
        <v>199</v>
      </c>
      <c r="AD36" s="194" t="s">
        <v>176</v>
      </c>
      <c r="AE36" s="210" t="s">
        <v>203</v>
      </c>
      <c r="AF36" s="283">
        <f t="shared" si="40"/>
        <v>8.6857073544764962E-2</v>
      </c>
      <c r="AG36" s="283">
        <f t="shared" si="40"/>
        <v>1.288777026412348E-2</v>
      </c>
      <c r="AH36" s="283">
        <f t="shared" si="33"/>
        <v>3.465618894554213E-3</v>
      </c>
      <c r="AI36" s="284">
        <f t="shared" si="34"/>
        <v>0.44912254861613504</v>
      </c>
    </row>
    <row r="37" spans="2:35" ht="15.75" customHeight="1">
      <c r="B37" s="208" t="s">
        <v>199</v>
      </c>
      <c r="C37" s="194" t="s">
        <v>178</v>
      </c>
      <c r="D37" s="210" t="s">
        <v>205</v>
      </c>
      <c r="E37" s="18">
        <f t="shared" si="35"/>
        <v>15260</v>
      </c>
      <c r="F37" s="115">
        <v>2473</v>
      </c>
      <c r="G37" s="115">
        <v>9673</v>
      </c>
      <c r="H37" s="206">
        <v>418</v>
      </c>
      <c r="K37" s="208" t="s">
        <v>199</v>
      </c>
      <c r="L37" s="194" t="s">
        <v>178</v>
      </c>
      <c r="M37" s="210" t="s">
        <v>205</v>
      </c>
      <c r="N37" s="244">
        <v>841</v>
      </c>
      <c r="O37" s="115">
        <v>158</v>
      </c>
      <c r="P37" s="115">
        <v>38</v>
      </c>
      <c r="Q37" s="38">
        <v>1659</v>
      </c>
      <c r="T37" s="208" t="s">
        <v>199</v>
      </c>
      <c r="U37" s="194" t="s">
        <v>178</v>
      </c>
      <c r="V37" s="210" t="s">
        <v>205</v>
      </c>
      <c r="W37" s="92">
        <f t="shared" si="36"/>
        <v>1.6526670103405403</v>
      </c>
      <c r="X37" s="283">
        <f t="shared" si="37"/>
        <v>0.26782736019476783</v>
      </c>
      <c r="Y37" s="283">
        <f t="shared" si="38"/>
        <v>1.0475916114694657</v>
      </c>
      <c r="Z37" s="284">
        <f t="shared" si="39"/>
        <v>4.526964681011441E-2</v>
      </c>
      <c r="AC37" s="208" t="s">
        <v>199</v>
      </c>
      <c r="AD37" s="194" t="s">
        <v>178</v>
      </c>
      <c r="AE37" s="210" t="s">
        <v>205</v>
      </c>
      <c r="AF37" s="283">
        <f t="shared" si="40"/>
        <v>9.1080796572502912E-2</v>
      </c>
      <c r="AG37" s="283">
        <f t="shared" si="40"/>
        <v>1.7111493291861429E-2</v>
      </c>
      <c r="AH37" s="283">
        <f t="shared" si="33"/>
        <v>4.1154224372831278E-3</v>
      </c>
      <c r="AI37" s="284">
        <f t="shared" si="34"/>
        <v>0.17967067956454499</v>
      </c>
    </row>
    <row r="38" spans="2:35" ht="15.75" customHeight="1">
      <c r="B38" s="208" t="s">
        <v>199</v>
      </c>
      <c r="C38" s="194" t="s">
        <v>180</v>
      </c>
      <c r="D38" s="210" t="s">
        <v>206</v>
      </c>
      <c r="E38" s="18">
        <f t="shared" si="35"/>
        <v>12790</v>
      </c>
      <c r="F38" s="115">
        <v>3192</v>
      </c>
      <c r="G38" s="115">
        <v>6511</v>
      </c>
      <c r="H38" s="206">
        <v>529</v>
      </c>
      <c r="K38" s="208" t="s">
        <v>199</v>
      </c>
      <c r="L38" s="194" t="s">
        <v>180</v>
      </c>
      <c r="M38" s="210" t="s">
        <v>206</v>
      </c>
      <c r="N38" s="244">
        <v>824</v>
      </c>
      <c r="O38" s="115">
        <v>160</v>
      </c>
      <c r="P38" s="115">
        <v>33</v>
      </c>
      <c r="Q38" s="247">
        <v>1541</v>
      </c>
      <c r="T38" s="208" t="s">
        <v>199</v>
      </c>
      <c r="U38" s="194" t="s">
        <v>180</v>
      </c>
      <c r="V38" s="210" t="s">
        <v>206</v>
      </c>
      <c r="W38" s="92">
        <f t="shared" si="36"/>
        <v>1.3851645519171372</v>
      </c>
      <c r="X38" s="283">
        <f t="shared" si="37"/>
        <v>0.34569548473178274</v>
      </c>
      <c r="Y38" s="283">
        <f t="shared" si="38"/>
        <v>0.70514514445132759</v>
      </c>
      <c r="Z38" s="284">
        <f t="shared" si="39"/>
        <v>5.7291012350599337E-2</v>
      </c>
      <c r="AC38" s="208" t="s">
        <v>199</v>
      </c>
      <c r="AD38" s="194" t="s">
        <v>180</v>
      </c>
      <c r="AE38" s="210" t="s">
        <v>206</v>
      </c>
      <c r="AF38" s="283">
        <f t="shared" si="40"/>
        <v>8.923968653477099E-2</v>
      </c>
      <c r="AG38" s="283">
        <f t="shared" si="40"/>
        <v>1.7328094472771068E-2</v>
      </c>
      <c r="AH38" s="283">
        <f t="shared" si="33"/>
        <v>3.5739194850090326E-3</v>
      </c>
      <c r="AI38" s="284">
        <f t="shared" si="34"/>
        <v>0.16689120989087633</v>
      </c>
    </row>
    <row r="39" spans="2:35" ht="15.75" customHeight="1">
      <c r="B39" s="208" t="s">
        <v>199</v>
      </c>
      <c r="C39" s="194" t="s">
        <v>182</v>
      </c>
      <c r="D39" s="210" t="s">
        <v>207</v>
      </c>
      <c r="E39" s="18">
        <f t="shared" si="35"/>
        <v>12449</v>
      </c>
      <c r="F39" s="115">
        <v>2827</v>
      </c>
      <c r="G39" s="115">
        <v>6879</v>
      </c>
      <c r="H39" s="206">
        <v>615</v>
      </c>
      <c r="K39" s="208" t="s">
        <v>199</v>
      </c>
      <c r="L39" s="194" t="s">
        <v>182</v>
      </c>
      <c r="M39" s="210" t="s">
        <v>207</v>
      </c>
      <c r="N39" s="244">
        <v>836</v>
      </c>
      <c r="O39" s="115">
        <v>189</v>
      </c>
      <c r="P39" s="115">
        <v>71</v>
      </c>
      <c r="Q39" s="247">
        <v>1032</v>
      </c>
      <c r="T39" s="208" t="s">
        <v>199</v>
      </c>
      <c r="U39" s="194" t="s">
        <v>182</v>
      </c>
      <c r="V39" s="210" t="s">
        <v>207</v>
      </c>
      <c r="W39" s="92">
        <f t="shared" si="36"/>
        <v>1.3482340505720436</v>
      </c>
      <c r="X39" s="283">
        <f t="shared" si="37"/>
        <v>0.30616576921577376</v>
      </c>
      <c r="Y39" s="283">
        <f t="shared" si="38"/>
        <v>0.74499976173870108</v>
      </c>
      <c r="Z39" s="284">
        <f t="shared" si="39"/>
        <v>6.6604863129713782E-2</v>
      </c>
      <c r="AC39" s="208" t="s">
        <v>199</v>
      </c>
      <c r="AD39" s="194" t="s">
        <v>182</v>
      </c>
      <c r="AE39" s="210" t="s">
        <v>207</v>
      </c>
      <c r="AF39" s="283">
        <f t="shared" si="40"/>
        <v>9.053929362022882E-2</v>
      </c>
      <c r="AG39" s="283">
        <f t="shared" si="40"/>
        <v>2.0468811595960822E-2</v>
      </c>
      <c r="AH39" s="283">
        <f t="shared" si="33"/>
        <v>7.6893419222921608E-3</v>
      </c>
      <c r="AI39" s="284">
        <f t="shared" si="34"/>
        <v>0.11176620934937337</v>
      </c>
    </row>
    <row r="40" spans="2:35" ht="15.75" customHeight="1">
      <c r="B40" s="208" t="s">
        <v>199</v>
      </c>
      <c r="C40" s="194" t="s">
        <v>184</v>
      </c>
      <c r="D40" s="210" t="s">
        <v>208</v>
      </c>
      <c r="E40" s="18">
        <f t="shared" si="35"/>
        <v>15725</v>
      </c>
      <c r="F40" s="115">
        <v>3445</v>
      </c>
      <c r="G40" s="115">
        <v>8142</v>
      </c>
      <c r="H40" s="206">
        <v>638</v>
      </c>
      <c r="K40" s="208" t="s">
        <v>199</v>
      </c>
      <c r="L40" s="194" t="s">
        <v>184</v>
      </c>
      <c r="M40" s="210" t="s">
        <v>208</v>
      </c>
      <c r="N40" s="244">
        <v>1057</v>
      </c>
      <c r="O40" s="115">
        <v>178</v>
      </c>
      <c r="P40" s="115">
        <v>54</v>
      </c>
      <c r="Q40" s="247">
        <v>2211</v>
      </c>
      <c r="T40" s="208" t="s">
        <v>199</v>
      </c>
      <c r="U40" s="194" t="s">
        <v>184</v>
      </c>
      <c r="V40" s="210" t="s">
        <v>208</v>
      </c>
      <c r="W40" s="92">
        <f t="shared" si="36"/>
        <v>1.7030267849020311</v>
      </c>
      <c r="X40" s="283">
        <f t="shared" si="37"/>
        <v>0.37309553411685198</v>
      </c>
      <c r="Y40" s="283">
        <f t="shared" si="38"/>
        <v>0.88178340748313755</v>
      </c>
      <c r="Z40" s="284">
        <f t="shared" si="39"/>
        <v>6.9095776710174625E-2</v>
      </c>
      <c r="AC40" s="208" t="s">
        <v>199</v>
      </c>
      <c r="AD40" s="194" t="s">
        <v>184</v>
      </c>
      <c r="AE40" s="210" t="s">
        <v>208</v>
      </c>
      <c r="AF40" s="283">
        <f t="shared" si="40"/>
        <v>0.11447372411074386</v>
      </c>
      <c r="AG40" s="283">
        <f t="shared" si="40"/>
        <v>1.9277505100957812E-2</v>
      </c>
      <c r="AH40" s="283">
        <f t="shared" si="33"/>
        <v>5.8482318845602347E-3</v>
      </c>
      <c r="AI40" s="284">
        <f t="shared" si="34"/>
        <v>0.23945260549560515</v>
      </c>
    </row>
    <row r="41" spans="2:35" ht="15.75" customHeight="1">
      <c r="B41" s="208" t="s">
        <v>209</v>
      </c>
      <c r="C41" s="194" t="s">
        <v>170</v>
      </c>
      <c r="D41" s="210" t="s">
        <v>210</v>
      </c>
      <c r="E41" s="18">
        <f t="shared" si="35"/>
        <v>6758</v>
      </c>
      <c r="F41" s="115">
        <v>898</v>
      </c>
      <c r="G41" s="115">
        <v>3831</v>
      </c>
      <c r="H41" s="206">
        <v>430</v>
      </c>
      <c r="K41" s="208" t="s">
        <v>209</v>
      </c>
      <c r="L41" s="194" t="s">
        <v>170</v>
      </c>
      <c r="M41" s="210" t="s">
        <v>210</v>
      </c>
      <c r="N41" s="244">
        <v>488</v>
      </c>
      <c r="O41" s="115">
        <v>48</v>
      </c>
      <c r="P41" s="115">
        <v>5</v>
      </c>
      <c r="Q41" s="247">
        <v>1058</v>
      </c>
      <c r="T41" s="208" t="s">
        <v>209</v>
      </c>
      <c r="U41" s="194" t="s">
        <v>170</v>
      </c>
      <c r="V41" s="210" t="s">
        <v>210</v>
      </c>
      <c r="W41" s="92">
        <f t="shared" si="36"/>
        <v>0.7318953902936679</v>
      </c>
      <c r="X41" s="283">
        <f t="shared" si="37"/>
        <v>9.7253930228427612E-2</v>
      </c>
      <c r="Y41" s="283">
        <f t="shared" si="38"/>
        <v>0.41489956203241218</v>
      </c>
      <c r="Z41" s="284">
        <f t="shared" si="39"/>
        <v>4.6569253895572239E-2</v>
      </c>
      <c r="AC41" s="208" t="s">
        <v>209</v>
      </c>
      <c r="AD41" s="194" t="s">
        <v>170</v>
      </c>
      <c r="AE41" s="210" t="s">
        <v>210</v>
      </c>
      <c r="AF41" s="283">
        <f t="shared" si="40"/>
        <v>5.2850688141951756E-2</v>
      </c>
      <c r="AG41" s="283">
        <f t="shared" si="40"/>
        <v>5.1984283418313191E-3</v>
      </c>
      <c r="AH41" s="283">
        <f t="shared" si="33"/>
        <v>5.4150295227409586E-4</v>
      </c>
      <c r="AI41" s="284">
        <f t="shared" si="34"/>
        <v>0.11458202470119867</v>
      </c>
    </row>
    <row r="42" spans="2:35" ht="15.75" customHeight="1">
      <c r="B42" s="208" t="s">
        <v>209</v>
      </c>
      <c r="C42" s="194" t="s">
        <v>172</v>
      </c>
      <c r="D42" s="211" t="s">
        <v>211</v>
      </c>
      <c r="E42" s="18">
        <f t="shared" si="35"/>
        <v>9076</v>
      </c>
      <c r="F42" s="115">
        <v>1180</v>
      </c>
      <c r="G42" s="115">
        <v>5664</v>
      </c>
      <c r="H42" s="206">
        <v>545</v>
      </c>
      <c r="K42" s="208" t="s">
        <v>209</v>
      </c>
      <c r="L42" s="194" t="s">
        <v>172</v>
      </c>
      <c r="M42" s="211" t="s">
        <v>211</v>
      </c>
      <c r="N42" s="244">
        <v>739</v>
      </c>
      <c r="O42" s="115">
        <v>117</v>
      </c>
      <c r="P42" s="115">
        <v>20</v>
      </c>
      <c r="Q42" s="247">
        <v>811</v>
      </c>
      <c r="T42" s="208" t="s">
        <v>209</v>
      </c>
      <c r="U42" s="194" t="s">
        <v>172</v>
      </c>
      <c r="V42" s="211" t="s">
        <v>211</v>
      </c>
      <c r="W42" s="92">
        <f t="shared" si="36"/>
        <v>0.98293615896793873</v>
      </c>
      <c r="X42" s="283">
        <f t="shared" si="37"/>
        <v>0.12779469673668661</v>
      </c>
      <c r="Y42" s="283">
        <f t="shared" si="38"/>
        <v>0.61341454433609566</v>
      </c>
      <c r="Z42" s="284">
        <f t="shared" si="39"/>
        <v>5.902382179787645E-2</v>
      </c>
      <c r="AC42" s="208" t="s">
        <v>209</v>
      </c>
      <c r="AD42" s="194" t="s">
        <v>172</v>
      </c>
      <c r="AE42" s="211" t="s">
        <v>211</v>
      </c>
      <c r="AF42" s="283">
        <f t="shared" si="40"/>
        <v>8.0034136346111368E-2</v>
      </c>
      <c r="AG42" s="283">
        <f t="shared" si="40"/>
        <v>1.2671169083213843E-2</v>
      </c>
      <c r="AH42" s="283">
        <f t="shared" si="33"/>
        <v>2.1660118090963834E-3</v>
      </c>
      <c r="AI42" s="284">
        <f t="shared" si="34"/>
        <v>8.7831778858858345E-2</v>
      </c>
    </row>
    <row r="43" spans="2:35" ht="15.75" customHeight="1">
      <c r="B43" s="208" t="s">
        <v>209</v>
      </c>
      <c r="C43" s="194" t="s">
        <v>174</v>
      </c>
      <c r="D43" s="210" t="s">
        <v>212</v>
      </c>
      <c r="E43" s="18">
        <f t="shared" si="35"/>
        <v>1372</v>
      </c>
      <c r="F43" s="115">
        <v>20</v>
      </c>
      <c r="G43" s="115">
        <v>856</v>
      </c>
      <c r="H43" s="206">
        <v>209</v>
      </c>
      <c r="K43" s="208" t="s">
        <v>209</v>
      </c>
      <c r="L43" s="194" t="s">
        <v>174</v>
      </c>
      <c r="M43" s="210" t="s">
        <v>212</v>
      </c>
      <c r="N43" s="244">
        <v>243</v>
      </c>
      <c r="O43" s="115">
        <v>29</v>
      </c>
      <c r="P43" s="115">
        <v>5</v>
      </c>
      <c r="Q43" s="247">
        <v>10</v>
      </c>
      <c r="T43" s="208" t="s">
        <v>209</v>
      </c>
      <c r="U43" s="194" t="s">
        <v>174</v>
      </c>
      <c r="V43" s="210" t="s">
        <v>212</v>
      </c>
      <c r="W43" s="92">
        <f t="shared" si="36"/>
        <v>0.14858841010401189</v>
      </c>
      <c r="X43" s="283">
        <f t="shared" si="37"/>
        <v>2.1660118090963834E-3</v>
      </c>
      <c r="Y43" s="283">
        <f t="shared" si="38"/>
        <v>9.2705305429325202E-2</v>
      </c>
      <c r="Z43" s="284">
        <f t="shared" si="39"/>
        <v>2.2634823405057205E-2</v>
      </c>
      <c r="AC43" s="208" t="s">
        <v>209</v>
      </c>
      <c r="AD43" s="194" t="s">
        <v>174</v>
      </c>
      <c r="AE43" s="210" t="s">
        <v>212</v>
      </c>
      <c r="AF43" s="283">
        <f t="shared" si="40"/>
        <v>2.6317043480521059E-2</v>
      </c>
      <c r="AG43" s="283">
        <f t="shared" si="40"/>
        <v>3.1407171231897556E-3</v>
      </c>
      <c r="AH43" s="283">
        <f t="shared" si="33"/>
        <v>5.4150295227409586E-4</v>
      </c>
      <c r="AI43" s="284">
        <f t="shared" si="34"/>
        <v>1.0830059045481917E-3</v>
      </c>
    </row>
    <row r="44" spans="2:35" ht="15.75" customHeight="1">
      <c r="B44" s="208" t="s">
        <v>209</v>
      </c>
      <c r="C44" s="194" t="s">
        <v>176</v>
      </c>
      <c r="D44" s="210" t="s">
        <v>213</v>
      </c>
      <c r="E44" s="18">
        <f t="shared" si="35"/>
        <v>12051</v>
      </c>
      <c r="F44" s="115">
        <v>1842</v>
      </c>
      <c r="G44" s="115">
        <v>6746</v>
      </c>
      <c r="H44" s="206">
        <v>827</v>
      </c>
      <c r="K44" s="208" t="s">
        <v>209</v>
      </c>
      <c r="L44" s="194" t="s">
        <v>176</v>
      </c>
      <c r="M44" s="210" t="s">
        <v>213</v>
      </c>
      <c r="N44" s="244">
        <v>1093</v>
      </c>
      <c r="O44" s="115">
        <v>163</v>
      </c>
      <c r="P44" s="115">
        <v>41</v>
      </c>
      <c r="Q44" s="247">
        <v>1339</v>
      </c>
      <c r="T44" s="208" t="s">
        <v>209</v>
      </c>
      <c r="U44" s="194" t="s">
        <v>176</v>
      </c>
      <c r="V44" s="210" t="s">
        <v>213</v>
      </c>
      <c r="W44" s="92">
        <f t="shared" si="36"/>
        <v>1.3051304155710257</v>
      </c>
      <c r="X44" s="283">
        <f t="shared" si="37"/>
        <v>0.19948968761777691</v>
      </c>
      <c r="Y44" s="283">
        <f t="shared" si="38"/>
        <v>0.73059578320821006</v>
      </c>
      <c r="Z44" s="284">
        <f t="shared" si="39"/>
        <v>8.9564588306135437E-2</v>
      </c>
      <c r="AC44" s="208" t="s">
        <v>209</v>
      </c>
      <c r="AD44" s="194" t="s">
        <v>176</v>
      </c>
      <c r="AE44" s="210" t="s">
        <v>213</v>
      </c>
      <c r="AF44" s="283">
        <f t="shared" si="40"/>
        <v>0.11837254536711733</v>
      </c>
      <c r="AG44" s="283">
        <f t="shared" si="40"/>
        <v>1.7652996244135525E-2</v>
      </c>
      <c r="AH44" s="283">
        <f t="shared" si="33"/>
        <v>4.4403242086475852E-3</v>
      </c>
      <c r="AI44" s="284">
        <f t="shared" si="34"/>
        <v>0.14501449061900287</v>
      </c>
    </row>
    <row r="45" spans="2:35" ht="15.75" customHeight="1">
      <c r="B45" s="208" t="s">
        <v>209</v>
      </c>
      <c r="C45" s="194" t="s">
        <v>178</v>
      </c>
      <c r="D45" s="210" t="s">
        <v>214</v>
      </c>
      <c r="E45" s="18">
        <f t="shared" si="35"/>
        <v>8794</v>
      </c>
      <c r="F45" s="115">
        <v>681</v>
      </c>
      <c r="G45" s="115">
        <v>5586</v>
      </c>
      <c r="H45" s="206">
        <v>615</v>
      </c>
      <c r="K45" s="208" t="s">
        <v>209</v>
      </c>
      <c r="L45" s="194" t="s">
        <v>178</v>
      </c>
      <c r="M45" s="210" t="s">
        <v>214</v>
      </c>
      <c r="N45" s="244">
        <v>1041</v>
      </c>
      <c r="O45" s="115">
        <v>149</v>
      </c>
      <c r="P45" s="115">
        <v>21</v>
      </c>
      <c r="Q45" s="247">
        <v>701</v>
      </c>
      <c r="T45" s="208" t="s">
        <v>209</v>
      </c>
      <c r="U45" s="194" t="s">
        <v>178</v>
      </c>
      <c r="V45" s="210" t="s">
        <v>214</v>
      </c>
      <c r="W45" s="92">
        <f t="shared" si="36"/>
        <v>0.95239539245967975</v>
      </c>
      <c r="X45" s="283">
        <f t="shared" si="37"/>
        <v>7.3752702099731837E-2</v>
      </c>
      <c r="Y45" s="283">
        <f t="shared" si="38"/>
        <v>0.6049670982806199</v>
      </c>
      <c r="Z45" s="284">
        <f t="shared" si="39"/>
        <v>6.6604863129713782E-2</v>
      </c>
      <c r="AC45" s="208" t="s">
        <v>209</v>
      </c>
      <c r="AD45" s="194" t="s">
        <v>178</v>
      </c>
      <c r="AE45" s="210" t="s">
        <v>214</v>
      </c>
      <c r="AF45" s="283">
        <f t="shared" si="40"/>
        <v>0.11274091466346675</v>
      </c>
      <c r="AG45" s="283">
        <f t="shared" si="40"/>
        <v>1.6136787977768054E-2</v>
      </c>
      <c r="AH45" s="283">
        <f t="shared" si="33"/>
        <v>2.2743123995512026E-3</v>
      </c>
      <c r="AI45" s="284">
        <f t="shared" si="34"/>
        <v>7.5918713908828234E-2</v>
      </c>
    </row>
    <row r="46" spans="2:35" ht="15.75" customHeight="1">
      <c r="B46" s="208" t="s">
        <v>209</v>
      </c>
      <c r="C46" s="194" t="s">
        <v>180</v>
      </c>
      <c r="D46" s="210" t="s">
        <v>215</v>
      </c>
      <c r="E46" s="18">
        <f t="shared" si="35"/>
        <v>125047</v>
      </c>
      <c r="F46" s="115">
        <v>24237</v>
      </c>
      <c r="G46" s="115">
        <v>64363</v>
      </c>
      <c r="H46" s="206">
        <v>5487</v>
      </c>
      <c r="K46" s="208" t="s">
        <v>209</v>
      </c>
      <c r="L46" s="194" t="s">
        <v>180</v>
      </c>
      <c r="M46" s="210" t="s">
        <v>215</v>
      </c>
      <c r="N46" s="244">
        <v>6743</v>
      </c>
      <c r="O46" s="115">
        <v>787</v>
      </c>
      <c r="P46" s="115">
        <v>182</v>
      </c>
      <c r="Q46" s="247">
        <v>23248</v>
      </c>
      <c r="T46" s="208" t="s">
        <v>209</v>
      </c>
      <c r="U46" s="194" t="s">
        <v>180</v>
      </c>
      <c r="V46" s="210" t="s">
        <v>215</v>
      </c>
      <c r="W46" s="92">
        <f t="shared" si="36"/>
        <v>13.542663934603773</v>
      </c>
      <c r="X46" s="283">
        <f t="shared" si="37"/>
        <v>2.6248814108534519</v>
      </c>
      <c r="Y46" s="283">
        <f t="shared" si="38"/>
        <v>6.9705509034435256</v>
      </c>
      <c r="Z46" s="284">
        <f t="shared" si="39"/>
        <v>0.5942453398255928</v>
      </c>
      <c r="AC46" s="208" t="s">
        <v>209</v>
      </c>
      <c r="AD46" s="194" t="s">
        <v>180</v>
      </c>
      <c r="AE46" s="210" t="s">
        <v>215</v>
      </c>
      <c r="AF46" s="283">
        <f t="shared" si="40"/>
        <v>0.7302708814368456</v>
      </c>
      <c r="AG46" s="283">
        <f t="shared" si="40"/>
        <v>8.5232564687942672E-2</v>
      </c>
      <c r="AH46" s="283">
        <f t="shared" si="33"/>
        <v>1.9710707462777085E-2</v>
      </c>
      <c r="AI46" s="284">
        <f t="shared" si="34"/>
        <v>2.5177721268936359</v>
      </c>
    </row>
    <row r="47" spans="2:35" ht="15.75" customHeight="1">
      <c r="B47" s="208" t="s">
        <v>209</v>
      </c>
      <c r="C47" s="194" t="s">
        <v>182</v>
      </c>
      <c r="D47" s="210" t="s">
        <v>217</v>
      </c>
      <c r="E47" s="18">
        <f t="shared" si="35"/>
        <v>19631</v>
      </c>
      <c r="F47" s="115">
        <v>3173</v>
      </c>
      <c r="G47" s="115">
        <v>12698</v>
      </c>
      <c r="H47" s="206">
        <v>1027</v>
      </c>
      <c r="K47" s="208" t="s">
        <v>209</v>
      </c>
      <c r="L47" s="194" t="s">
        <v>182</v>
      </c>
      <c r="M47" s="210" t="s">
        <v>217</v>
      </c>
      <c r="N47" s="244">
        <v>1247</v>
      </c>
      <c r="O47" s="115">
        <v>210</v>
      </c>
      <c r="P47" s="115">
        <v>51</v>
      </c>
      <c r="Q47" s="247">
        <v>1225</v>
      </c>
      <c r="T47" s="208" t="s">
        <v>209</v>
      </c>
      <c r="U47" s="194" t="s">
        <v>182</v>
      </c>
      <c r="V47" s="210" t="s">
        <v>217</v>
      </c>
      <c r="W47" s="92">
        <f t="shared" si="36"/>
        <v>2.1260488912185549</v>
      </c>
      <c r="X47" s="283">
        <f t="shared" si="37"/>
        <v>0.34363777351314118</v>
      </c>
      <c r="Y47" s="283">
        <f t="shared" si="38"/>
        <v>1.3752008975952936</v>
      </c>
      <c r="Z47" s="284">
        <f t="shared" si="39"/>
        <v>0.11122470639709928</v>
      </c>
      <c r="AC47" s="208" t="s">
        <v>209</v>
      </c>
      <c r="AD47" s="194" t="s">
        <v>182</v>
      </c>
      <c r="AE47" s="210" t="s">
        <v>217</v>
      </c>
      <c r="AF47" s="283">
        <f t="shared" si="40"/>
        <v>0.1350508362971595</v>
      </c>
      <c r="AG47" s="283">
        <f t="shared" si="40"/>
        <v>2.2743123995512024E-2</v>
      </c>
      <c r="AH47" s="283">
        <f t="shared" si="33"/>
        <v>5.5233301131957773E-3</v>
      </c>
      <c r="AI47" s="284">
        <f t="shared" si="34"/>
        <v>0.13266822330715347</v>
      </c>
    </row>
    <row r="48" spans="2:35" ht="15.75" customHeight="1">
      <c r="B48" s="208" t="s">
        <v>209</v>
      </c>
      <c r="C48" s="194" t="s">
        <v>184</v>
      </c>
      <c r="D48" s="210" t="s">
        <v>218</v>
      </c>
      <c r="E48" s="18">
        <f t="shared" si="35"/>
        <v>27009</v>
      </c>
      <c r="F48" s="115">
        <v>4573</v>
      </c>
      <c r="G48" s="115">
        <v>16000</v>
      </c>
      <c r="H48" s="206">
        <v>1677</v>
      </c>
      <c r="K48" s="208" t="s">
        <v>209</v>
      </c>
      <c r="L48" s="194" t="s">
        <v>184</v>
      </c>
      <c r="M48" s="210" t="s">
        <v>218</v>
      </c>
      <c r="N48" s="244">
        <v>2257</v>
      </c>
      <c r="O48" s="115">
        <v>325</v>
      </c>
      <c r="P48" s="115">
        <v>93</v>
      </c>
      <c r="Q48" s="247">
        <v>2084</v>
      </c>
      <c r="T48" s="208" t="s">
        <v>209</v>
      </c>
      <c r="U48" s="194" t="s">
        <v>184</v>
      </c>
      <c r="V48" s="210" t="s">
        <v>218</v>
      </c>
      <c r="W48" s="92">
        <f t="shared" si="36"/>
        <v>2.9250906475942107</v>
      </c>
      <c r="X48" s="283">
        <f t="shared" si="37"/>
        <v>0.49525860014988804</v>
      </c>
      <c r="Y48" s="283">
        <f t="shared" si="38"/>
        <v>1.7328094472771065</v>
      </c>
      <c r="Z48" s="284">
        <f t="shared" si="39"/>
        <v>0.18162009019273173</v>
      </c>
      <c r="AC48" s="208" t="s">
        <v>209</v>
      </c>
      <c r="AD48" s="194" t="s">
        <v>184</v>
      </c>
      <c r="AE48" s="210" t="s">
        <v>218</v>
      </c>
      <c r="AF48" s="283">
        <f t="shared" si="40"/>
        <v>0.24443443265652684</v>
      </c>
      <c r="AG48" s="283">
        <f t="shared" si="40"/>
        <v>3.5197691897816227E-2</v>
      </c>
      <c r="AH48" s="283">
        <f t="shared" si="33"/>
        <v>1.0071954912298182E-2</v>
      </c>
      <c r="AI48" s="284">
        <f t="shared" si="34"/>
        <v>0.22569843050784313</v>
      </c>
    </row>
    <row r="49" spans="2:35" ht="15.75" customHeight="1">
      <c r="B49" s="208" t="s">
        <v>209</v>
      </c>
      <c r="C49" s="194" t="s">
        <v>187</v>
      </c>
      <c r="D49" s="210" t="s">
        <v>219</v>
      </c>
      <c r="E49" s="18">
        <f t="shared" si="35"/>
        <v>14282</v>
      </c>
      <c r="F49" s="115">
        <v>2303</v>
      </c>
      <c r="G49" s="115">
        <v>8394</v>
      </c>
      <c r="H49" s="206">
        <v>1019</v>
      </c>
      <c r="K49" s="208" t="s">
        <v>209</v>
      </c>
      <c r="L49" s="194" t="s">
        <v>187</v>
      </c>
      <c r="M49" s="210" t="s">
        <v>219</v>
      </c>
      <c r="N49" s="244">
        <v>1426</v>
      </c>
      <c r="O49" s="115">
        <v>273</v>
      </c>
      <c r="P49" s="115">
        <v>44</v>
      </c>
      <c r="Q49" s="247">
        <v>823</v>
      </c>
      <c r="T49" s="208" t="s">
        <v>209</v>
      </c>
      <c r="U49" s="194" t="s">
        <v>187</v>
      </c>
      <c r="V49" s="210" t="s">
        <v>219</v>
      </c>
      <c r="W49" s="92">
        <f t="shared" si="36"/>
        <v>1.5467490328757272</v>
      </c>
      <c r="X49" s="283">
        <f t="shared" si="37"/>
        <v>0.2494162598174485</v>
      </c>
      <c r="Y49" s="283">
        <f t="shared" si="38"/>
        <v>0.90907515627775204</v>
      </c>
      <c r="Z49" s="284">
        <f t="shared" si="39"/>
        <v>0.11035830167346072</v>
      </c>
      <c r="AC49" s="208" t="s">
        <v>209</v>
      </c>
      <c r="AD49" s="194" t="s">
        <v>187</v>
      </c>
      <c r="AE49" s="210" t="s">
        <v>219</v>
      </c>
      <c r="AF49" s="283">
        <f t="shared" si="40"/>
        <v>0.15443664198857213</v>
      </c>
      <c r="AG49" s="283">
        <f t="shared" si="40"/>
        <v>2.9566061194165633E-2</v>
      </c>
      <c r="AH49" s="283">
        <f t="shared" si="33"/>
        <v>4.7652259800120434E-3</v>
      </c>
      <c r="AI49" s="284">
        <f t="shared" si="34"/>
        <v>8.9131385944316174E-2</v>
      </c>
    </row>
    <row r="50" spans="2:35" ht="15.75" customHeight="1">
      <c r="B50" s="208" t="s">
        <v>209</v>
      </c>
      <c r="C50" s="194" t="s">
        <v>189</v>
      </c>
      <c r="D50" s="210" t="s">
        <v>220</v>
      </c>
      <c r="E50" s="18">
        <f t="shared" si="35"/>
        <v>5621</v>
      </c>
      <c r="F50" s="115">
        <v>610</v>
      </c>
      <c r="G50" s="115">
        <v>2967</v>
      </c>
      <c r="H50" s="206">
        <v>485</v>
      </c>
      <c r="K50" s="208" t="s">
        <v>209</v>
      </c>
      <c r="L50" s="194" t="s">
        <v>189</v>
      </c>
      <c r="M50" s="210" t="s">
        <v>220</v>
      </c>
      <c r="N50" s="244">
        <v>523</v>
      </c>
      <c r="O50" s="115">
        <v>143</v>
      </c>
      <c r="P50" s="115">
        <v>30</v>
      </c>
      <c r="Q50" s="247">
        <v>863</v>
      </c>
      <c r="T50" s="208" t="s">
        <v>209</v>
      </c>
      <c r="U50" s="194" t="s">
        <v>189</v>
      </c>
      <c r="V50" s="210" t="s">
        <v>220</v>
      </c>
      <c r="W50" s="92">
        <f t="shared" si="36"/>
        <v>0.60875761894653846</v>
      </c>
      <c r="X50" s="283">
        <f t="shared" si="37"/>
        <v>6.6063360177439689E-2</v>
      </c>
      <c r="Y50" s="283">
        <f t="shared" si="38"/>
        <v>0.32132785187944846</v>
      </c>
      <c r="Z50" s="284">
        <f t="shared" si="39"/>
        <v>5.2525786370587288E-2</v>
      </c>
      <c r="AC50" s="208" t="s">
        <v>209</v>
      </c>
      <c r="AD50" s="194" t="s">
        <v>189</v>
      </c>
      <c r="AE50" s="210" t="s">
        <v>220</v>
      </c>
      <c r="AF50" s="283">
        <f t="shared" si="40"/>
        <v>5.6641208807870422E-2</v>
      </c>
      <c r="AG50" s="283">
        <f t="shared" si="40"/>
        <v>1.5486984435039139E-2</v>
      </c>
      <c r="AH50" s="283">
        <f t="shared" si="33"/>
        <v>3.2490177136445747E-3</v>
      </c>
      <c r="AI50" s="284">
        <f t="shared" si="34"/>
        <v>9.3463409562508939E-2</v>
      </c>
    </row>
    <row r="51" spans="2:35" ht="15.75" customHeight="1">
      <c r="B51" s="208" t="s">
        <v>209</v>
      </c>
      <c r="C51" s="194" t="s">
        <v>191</v>
      </c>
      <c r="D51" s="210" t="s">
        <v>222</v>
      </c>
      <c r="E51" s="18">
        <f t="shared" si="35"/>
        <v>8001</v>
      </c>
      <c r="F51" s="115">
        <v>1028</v>
      </c>
      <c r="G51" s="115">
        <v>4572</v>
      </c>
      <c r="H51" s="206">
        <v>513</v>
      </c>
      <c r="K51" s="208" t="s">
        <v>209</v>
      </c>
      <c r="L51" s="194" t="s">
        <v>191</v>
      </c>
      <c r="M51" s="210" t="s">
        <v>222</v>
      </c>
      <c r="N51" s="244">
        <v>772</v>
      </c>
      <c r="O51" s="115">
        <v>219</v>
      </c>
      <c r="P51" s="115">
        <v>37</v>
      </c>
      <c r="Q51" s="247">
        <v>860</v>
      </c>
      <c r="T51" s="208" t="s">
        <v>209</v>
      </c>
      <c r="U51" s="194" t="s">
        <v>191</v>
      </c>
      <c r="V51" s="210" t="s">
        <v>222</v>
      </c>
      <c r="W51" s="92">
        <f t="shared" si="36"/>
        <v>0.866513024229008</v>
      </c>
      <c r="X51" s="283">
        <f t="shared" si="37"/>
        <v>0.11133300698755409</v>
      </c>
      <c r="Y51" s="283">
        <f t="shared" si="38"/>
        <v>0.49515029955943318</v>
      </c>
      <c r="Z51" s="284">
        <f t="shared" si="39"/>
        <v>5.555820290332223E-2</v>
      </c>
      <c r="AC51" s="208" t="s">
        <v>209</v>
      </c>
      <c r="AD51" s="194" t="s">
        <v>191</v>
      </c>
      <c r="AE51" s="210" t="s">
        <v>222</v>
      </c>
      <c r="AF51" s="283">
        <f t="shared" si="40"/>
        <v>8.3608055831120395E-2</v>
      </c>
      <c r="AG51" s="283">
        <f t="shared" si="40"/>
        <v>2.3717829309605396E-2</v>
      </c>
      <c r="AH51" s="283">
        <f t="shared" si="33"/>
        <v>4.0071218468283086E-3</v>
      </c>
      <c r="AI51" s="284">
        <f t="shared" si="34"/>
        <v>9.3138507791144479E-2</v>
      </c>
    </row>
    <row r="52" spans="2:35" ht="15.75" customHeight="1">
      <c r="B52" s="208" t="s">
        <v>209</v>
      </c>
      <c r="C52" s="194" t="s">
        <v>193</v>
      </c>
      <c r="D52" s="210" t="s">
        <v>223</v>
      </c>
      <c r="E52" s="18">
        <f t="shared" si="35"/>
        <v>16041</v>
      </c>
      <c r="F52" s="115">
        <v>3076</v>
      </c>
      <c r="G52" s="115">
        <v>10445</v>
      </c>
      <c r="H52" s="206">
        <v>658</v>
      </c>
      <c r="K52" s="208" t="s">
        <v>209</v>
      </c>
      <c r="L52" s="194" t="s">
        <v>193</v>
      </c>
      <c r="M52" s="210" t="s">
        <v>223</v>
      </c>
      <c r="N52" s="244">
        <v>1262</v>
      </c>
      <c r="O52" s="115">
        <v>192</v>
      </c>
      <c r="P52" s="115">
        <v>45</v>
      </c>
      <c r="Q52" s="247">
        <v>363</v>
      </c>
      <c r="T52" s="208" t="s">
        <v>209</v>
      </c>
      <c r="U52" s="194" t="s">
        <v>193</v>
      </c>
      <c r="V52" s="210" t="s">
        <v>223</v>
      </c>
      <c r="W52" s="92">
        <f t="shared" si="36"/>
        <v>1.737249771485754</v>
      </c>
      <c r="X52" s="283">
        <f t="shared" si="37"/>
        <v>0.33313261623902374</v>
      </c>
      <c r="Y52" s="283">
        <f t="shared" si="38"/>
        <v>1.131199667300586</v>
      </c>
      <c r="Z52" s="284">
        <f t="shared" si="39"/>
        <v>7.1261788519271008E-2</v>
      </c>
      <c r="AC52" s="208" t="s">
        <v>209</v>
      </c>
      <c r="AD52" s="194" t="s">
        <v>193</v>
      </c>
      <c r="AE52" s="210" t="s">
        <v>223</v>
      </c>
      <c r="AF52" s="283">
        <f t="shared" si="40"/>
        <v>0.13667534515398178</v>
      </c>
      <c r="AG52" s="283">
        <f t="shared" si="40"/>
        <v>2.0793713367325276E-2</v>
      </c>
      <c r="AH52" s="283">
        <f t="shared" si="33"/>
        <v>4.8735265704668625E-3</v>
      </c>
      <c r="AI52" s="284">
        <f t="shared" si="34"/>
        <v>3.9313114335099354E-2</v>
      </c>
    </row>
    <row r="53" spans="2:35" ht="15.75" customHeight="1">
      <c r="B53" s="208" t="s">
        <v>209</v>
      </c>
      <c r="C53" s="194" t="s">
        <v>195</v>
      </c>
      <c r="D53" s="210" t="s">
        <v>224</v>
      </c>
      <c r="E53" s="18">
        <f t="shared" si="35"/>
        <v>29237</v>
      </c>
      <c r="F53" s="115">
        <v>4119</v>
      </c>
      <c r="G53" s="115">
        <v>19249</v>
      </c>
      <c r="H53" s="206">
        <v>1471</v>
      </c>
      <c r="K53" s="208" t="s">
        <v>209</v>
      </c>
      <c r="L53" s="194" t="s">
        <v>195</v>
      </c>
      <c r="M53" s="210" t="s">
        <v>224</v>
      </c>
      <c r="N53" s="244">
        <v>2100</v>
      </c>
      <c r="O53" s="115">
        <v>552</v>
      </c>
      <c r="P53" s="115">
        <v>124</v>
      </c>
      <c r="Q53" s="247">
        <v>1622</v>
      </c>
      <c r="T53" s="208" t="s">
        <v>209</v>
      </c>
      <c r="U53" s="194" t="s">
        <v>195</v>
      </c>
      <c r="V53" s="210" t="s">
        <v>224</v>
      </c>
      <c r="W53" s="92">
        <f t="shared" si="36"/>
        <v>3.1663843631275479</v>
      </c>
      <c r="X53" s="283">
        <f t="shared" si="37"/>
        <v>0.44609013208340015</v>
      </c>
      <c r="Y53" s="283">
        <f t="shared" si="38"/>
        <v>2.0846780656648143</v>
      </c>
      <c r="Z53" s="284">
        <f t="shared" si="39"/>
        <v>0.15931016855903898</v>
      </c>
      <c r="AC53" s="208" t="s">
        <v>209</v>
      </c>
      <c r="AD53" s="194" t="s">
        <v>195</v>
      </c>
      <c r="AE53" s="210" t="s">
        <v>224</v>
      </c>
      <c r="AF53" s="283">
        <f t="shared" si="40"/>
        <v>0.22743123995512021</v>
      </c>
      <c r="AG53" s="283">
        <f t="shared" si="40"/>
        <v>5.9781925931060173E-2</v>
      </c>
      <c r="AH53" s="283">
        <f t="shared" si="33"/>
        <v>1.3429273216397575E-2</v>
      </c>
      <c r="AI53" s="284">
        <f t="shared" si="34"/>
        <v>0.17566355771771669</v>
      </c>
    </row>
    <row r="54" spans="2:35" ht="15.75" customHeight="1">
      <c r="B54" s="208" t="s">
        <v>225</v>
      </c>
      <c r="C54" s="194" t="s">
        <v>170</v>
      </c>
      <c r="D54" s="210" t="s">
        <v>226</v>
      </c>
      <c r="E54" s="18">
        <f t="shared" si="35"/>
        <v>10972</v>
      </c>
      <c r="F54" s="115">
        <v>2733</v>
      </c>
      <c r="G54" s="115">
        <v>6342</v>
      </c>
      <c r="H54" s="206">
        <v>566</v>
      </c>
      <c r="K54" s="208" t="s">
        <v>225</v>
      </c>
      <c r="L54" s="194" t="s">
        <v>170</v>
      </c>
      <c r="M54" s="210" t="s">
        <v>226</v>
      </c>
      <c r="N54" s="244">
        <v>862</v>
      </c>
      <c r="O54" s="115">
        <v>183</v>
      </c>
      <c r="P54" s="115">
        <v>34</v>
      </c>
      <c r="Q54" s="247">
        <v>252</v>
      </c>
      <c r="T54" s="208" t="s">
        <v>225</v>
      </c>
      <c r="U54" s="194" t="s">
        <v>170</v>
      </c>
      <c r="V54" s="210" t="s">
        <v>226</v>
      </c>
      <c r="W54" s="92">
        <f t="shared" si="36"/>
        <v>1.1882740784702759</v>
      </c>
      <c r="X54" s="283">
        <f t="shared" si="37"/>
        <v>0.29598551371302079</v>
      </c>
      <c r="Y54" s="283">
        <f t="shared" si="38"/>
        <v>0.68684234466446314</v>
      </c>
      <c r="Z54" s="284">
        <f t="shared" si="39"/>
        <v>6.1298134197427648E-2</v>
      </c>
      <c r="AC54" s="208" t="s">
        <v>225</v>
      </c>
      <c r="AD54" s="194" t="s">
        <v>170</v>
      </c>
      <c r="AE54" s="210" t="s">
        <v>226</v>
      </c>
      <c r="AF54" s="283">
        <f t="shared" si="40"/>
        <v>9.335510897205411E-2</v>
      </c>
      <c r="AG54" s="283">
        <f t="shared" si="40"/>
        <v>1.9819008053231908E-2</v>
      </c>
      <c r="AH54" s="283">
        <f t="shared" si="33"/>
        <v>3.6822200754638513E-3</v>
      </c>
      <c r="AI54" s="284">
        <f t="shared" si="34"/>
        <v>2.7291748794614427E-2</v>
      </c>
    </row>
    <row r="55" spans="2:35" ht="15.75" customHeight="1">
      <c r="B55" s="208" t="s">
        <v>225</v>
      </c>
      <c r="C55" s="194" t="s">
        <v>172</v>
      </c>
      <c r="D55" s="210" t="s">
        <v>227</v>
      </c>
      <c r="E55" s="18">
        <f t="shared" si="35"/>
        <v>487</v>
      </c>
      <c r="F55" s="115">
        <v>18</v>
      </c>
      <c r="G55" s="115">
        <v>117</v>
      </c>
      <c r="H55" s="206">
        <v>83</v>
      </c>
      <c r="K55" s="208" t="s">
        <v>225</v>
      </c>
      <c r="L55" s="194" t="s">
        <v>172</v>
      </c>
      <c r="M55" s="210" t="s">
        <v>227</v>
      </c>
      <c r="N55" s="244">
        <v>234</v>
      </c>
      <c r="O55" s="115">
        <v>14</v>
      </c>
      <c r="P55" s="115">
        <v>1</v>
      </c>
      <c r="Q55" s="247">
        <v>20</v>
      </c>
      <c r="T55" s="208" t="s">
        <v>225</v>
      </c>
      <c r="U55" s="194" t="s">
        <v>172</v>
      </c>
      <c r="V55" s="210" t="s">
        <v>227</v>
      </c>
      <c r="W55" s="92">
        <f t="shared" si="36"/>
        <v>5.2742387551496933E-2</v>
      </c>
      <c r="X55" s="283">
        <f t="shared" si="37"/>
        <v>1.9494106281867448E-3</v>
      </c>
      <c r="Y55" s="283">
        <f t="shared" si="38"/>
        <v>1.2671169083213843E-2</v>
      </c>
      <c r="Z55" s="284">
        <f t="shared" si="39"/>
        <v>8.9889490077499894E-3</v>
      </c>
      <c r="AC55" s="208" t="s">
        <v>225</v>
      </c>
      <c r="AD55" s="194" t="s">
        <v>172</v>
      </c>
      <c r="AE55" s="210" t="s">
        <v>227</v>
      </c>
      <c r="AF55" s="283">
        <f t="shared" si="40"/>
        <v>2.5342338166427687E-2</v>
      </c>
      <c r="AG55" s="283">
        <f t="shared" si="40"/>
        <v>1.5162082663674682E-3</v>
      </c>
      <c r="AH55" s="283">
        <f t="shared" si="33"/>
        <v>1.0830059045481916E-4</v>
      </c>
      <c r="AI55" s="284">
        <f t="shared" si="34"/>
        <v>2.1660118090963834E-3</v>
      </c>
    </row>
    <row r="56" spans="2:35" ht="15.75" customHeight="1">
      <c r="B56" s="208" t="s">
        <v>225</v>
      </c>
      <c r="C56" s="194" t="s">
        <v>174</v>
      </c>
      <c r="D56" s="210" t="s">
        <v>228</v>
      </c>
      <c r="E56" s="18">
        <f t="shared" si="35"/>
        <v>775</v>
      </c>
      <c r="F56" s="115">
        <v>29</v>
      </c>
      <c r="G56" s="115">
        <v>191</v>
      </c>
      <c r="H56" s="206">
        <v>185</v>
      </c>
      <c r="K56" s="208" t="s">
        <v>225</v>
      </c>
      <c r="L56" s="194" t="s">
        <v>174</v>
      </c>
      <c r="M56" s="210" t="s">
        <v>228</v>
      </c>
      <c r="N56" s="244">
        <v>334</v>
      </c>
      <c r="O56" s="115">
        <v>31</v>
      </c>
      <c r="P56" s="115">
        <v>3</v>
      </c>
      <c r="Q56" s="247">
        <v>2</v>
      </c>
      <c r="T56" s="208" t="s">
        <v>225</v>
      </c>
      <c r="U56" s="194" t="s">
        <v>174</v>
      </c>
      <c r="V56" s="210" t="s">
        <v>228</v>
      </c>
      <c r="W56" s="92">
        <f t="shared" si="36"/>
        <v>8.3932957602484842E-2</v>
      </c>
      <c r="X56" s="283">
        <f t="shared" si="37"/>
        <v>3.1407171231897556E-3</v>
      </c>
      <c r="Y56" s="283">
        <f t="shared" si="38"/>
        <v>2.0685412776870461E-2</v>
      </c>
      <c r="Z56" s="284">
        <f t="shared" si="39"/>
        <v>2.0035609234141546E-2</v>
      </c>
      <c r="AC56" s="208" t="s">
        <v>225</v>
      </c>
      <c r="AD56" s="194" t="s">
        <v>174</v>
      </c>
      <c r="AE56" s="210" t="s">
        <v>228</v>
      </c>
      <c r="AF56" s="283">
        <f t="shared" si="40"/>
        <v>3.6172397211909596E-2</v>
      </c>
      <c r="AG56" s="283">
        <f t="shared" si="40"/>
        <v>3.3573183040993939E-3</v>
      </c>
      <c r="AH56" s="283">
        <f t="shared" si="33"/>
        <v>3.2490177136445744E-4</v>
      </c>
      <c r="AI56" s="284">
        <f t="shared" si="34"/>
        <v>2.1660118090963831E-4</v>
      </c>
    </row>
    <row r="57" spans="2:35" ht="15.75" customHeight="1">
      <c r="B57" s="208" t="s">
        <v>225</v>
      </c>
      <c r="C57" s="194" t="s">
        <v>176</v>
      </c>
      <c r="D57" s="210" t="s">
        <v>229</v>
      </c>
      <c r="E57" s="18">
        <f t="shared" si="35"/>
        <v>5063</v>
      </c>
      <c r="F57" s="115">
        <v>289</v>
      </c>
      <c r="G57" s="115">
        <v>3290</v>
      </c>
      <c r="H57" s="206">
        <v>543</v>
      </c>
      <c r="K57" s="208" t="s">
        <v>225</v>
      </c>
      <c r="L57" s="194" t="s">
        <v>176</v>
      </c>
      <c r="M57" s="210" t="s">
        <v>229</v>
      </c>
      <c r="N57" s="244">
        <v>733</v>
      </c>
      <c r="O57" s="115">
        <v>112</v>
      </c>
      <c r="P57" s="115">
        <v>35</v>
      </c>
      <c r="Q57" s="247">
        <v>61</v>
      </c>
      <c r="T57" s="208" t="s">
        <v>225</v>
      </c>
      <c r="U57" s="194" t="s">
        <v>176</v>
      </c>
      <c r="V57" s="210" t="s">
        <v>229</v>
      </c>
      <c r="W57" s="92">
        <f t="shared" si="36"/>
        <v>0.54832588947274941</v>
      </c>
      <c r="X57" s="283">
        <f t="shared" si="37"/>
        <v>3.1298870641442739E-2</v>
      </c>
      <c r="Y57" s="283">
        <f t="shared" si="38"/>
        <v>0.35630894259635504</v>
      </c>
      <c r="Z57" s="284">
        <f t="shared" si="39"/>
        <v>5.8807220616966804E-2</v>
      </c>
      <c r="AC57" s="208" t="s">
        <v>225</v>
      </c>
      <c r="AD57" s="194" t="s">
        <v>176</v>
      </c>
      <c r="AE57" s="210" t="s">
        <v>229</v>
      </c>
      <c r="AF57" s="283">
        <f t="shared" si="40"/>
        <v>7.9384332803382446E-2</v>
      </c>
      <c r="AG57" s="283">
        <f t="shared" si="40"/>
        <v>1.2129666130939746E-2</v>
      </c>
      <c r="AH57" s="283">
        <f t="shared" si="33"/>
        <v>3.7905206659186708E-3</v>
      </c>
      <c r="AI57" s="284">
        <f t="shared" si="34"/>
        <v>6.6063360177439695E-3</v>
      </c>
    </row>
    <row r="58" spans="2:35" ht="15.75" customHeight="1">
      <c r="B58" s="208" t="s">
        <v>225</v>
      </c>
      <c r="C58" s="194" t="s">
        <v>178</v>
      </c>
      <c r="D58" s="210" t="s">
        <v>230</v>
      </c>
      <c r="E58" s="18">
        <f t="shared" si="35"/>
        <v>30745</v>
      </c>
      <c r="F58" s="115">
        <v>4633</v>
      </c>
      <c r="G58" s="115">
        <v>19844</v>
      </c>
      <c r="H58" s="206">
        <v>2013</v>
      </c>
      <c r="K58" s="208" t="s">
        <v>225</v>
      </c>
      <c r="L58" s="194" t="s">
        <v>178</v>
      </c>
      <c r="M58" s="210" t="s">
        <v>230</v>
      </c>
      <c r="N58" s="244">
        <v>2864</v>
      </c>
      <c r="O58" s="115">
        <v>398</v>
      </c>
      <c r="P58" s="115">
        <v>83</v>
      </c>
      <c r="Q58" s="247">
        <v>910</v>
      </c>
      <c r="T58" s="208" t="s">
        <v>225</v>
      </c>
      <c r="U58" s="194" t="s">
        <v>178</v>
      </c>
      <c r="V58" s="210" t="s">
        <v>230</v>
      </c>
      <c r="W58" s="92">
        <f t="shared" si="36"/>
        <v>3.329701653533415</v>
      </c>
      <c r="X58" s="283">
        <f t="shared" si="37"/>
        <v>0.5017566355771772</v>
      </c>
      <c r="Y58" s="283">
        <f t="shared" si="38"/>
        <v>2.1491169169854314</v>
      </c>
      <c r="Z58" s="284">
        <f t="shared" si="39"/>
        <v>0.21800908858555096</v>
      </c>
      <c r="AC58" s="208" t="s">
        <v>225</v>
      </c>
      <c r="AD58" s="194" t="s">
        <v>178</v>
      </c>
      <c r="AE58" s="210" t="s">
        <v>230</v>
      </c>
      <c r="AF58" s="283">
        <f t="shared" si="40"/>
        <v>0.31017289106260204</v>
      </c>
      <c r="AG58" s="283">
        <f t="shared" si="40"/>
        <v>4.3103635001018027E-2</v>
      </c>
      <c r="AH58" s="283">
        <f t="shared" si="33"/>
        <v>8.9889490077499894E-3</v>
      </c>
      <c r="AI58" s="284">
        <f t="shared" si="34"/>
        <v>9.8553537313885428E-2</v>
      </c>
    </row>
    <row r="59" spans="2:35" ht="15.75" customHeight="1">
      <c r="B59" s="208" t="s">
        <v>225</v>
      </c>
      <c r="C59" s="194" t="s">
        <v>180</v>
      </c>
      <c r="D59" s="210" t="s">
        <v>231</v>
      </c>
      <c r="E59" s="18">
        <f t="shared" si="35"/>
        <v>6411</v>
      </c>
      <c r="F59" s="115">
        <v>1463</v>
      </c>
      <c r="G59" s="115">
        <v>3409</v>
      </c>
      <c r="H59" s="206">
        <v>495</v>
      </c>
      <c r="K59" s="208" t="s">
        <v>225</v>
      </c>
      <c r="L59" s="194" t="s">
        <v>180</v>
      </c>
      <c r="M59" s="210" t="s">
        <v>231</v>
      </c>
      <c r="N59" s="244">
        <v>626</v>
      </c>
      <c r="O59" s="115">
        <v>63</v>
      </c>
      <c r="P59" s="115">
        <v>7</v>
      </c>
      <c r="Q59" s="247">
        <v>348</v>
      </c>
      <c r="T59" s="208" t="s">
        <v>225</v>
      </c>
      <c r="U59" s="194" t="s">
        <v>180</v>
      </c>
      <c r="V59" s="210" t="s">
        <v>231</v>
      </c>
      <c r="W59" s="92">
        <f t="shared" si="36"/>
        <v>0.69431508540584552</v>
      </c>
      <c r="X59" s="283">
        <f t="shared" si="37"/>
        <v>0.15844376383540043</v>
      </c>
      <c r="Y59" s="283">
        <f t="shared" si="38"/>
        <v>0.3691967128604785</v>
      </c>
      <c r="Z59" s="284">
        <f t="shared" si="39"/>
        <v>5.3608792275135479E-2</v>
      </c>
      <c r="AC59" s="208" t="s">
        <v>225</v>
      </c>
      <c r="AD59" s="194" t="s">
        <v>180</v>
      </c>
      <c r="AE59" s="210" t="s">
        <v>231</v>
      </c>
      <c r="AF59" s="283">
        <f t="shared" si="40"/>
        <v>6.7796169624716796E-2</v>
      </c>
      <c r="AG59" s="283">
        <f t="shared" si="40"/>
        <v>6.8229371986536069E-3</v>
      </c>
      <c r="AH59" s="283">
        <f t="shared" si="33"/>
        <v>7.5810413318373412E-4</v>
      </c>
      <c r="AI59" s="284">
        <f t="shared" si="34"/>
        <v>3.7688605478277064E-2</v>
      </c>
    </row>
    <row r="60" spans="2:35" ht="15.75" customHeight="1">
      <c r="B60" s="208" t="s">
        <v>225</v>
      </c>
      <c r="C60" s="194" t="s">
        <v>182</v>
      </c>
      <c r="D60" s="210" t="s">
        <v>232</v>
      </c>
      <c r="E60" s="18">
        <f t="shared" si="35"/>
        <v>12433</v>
      </c>
      <c r="F60" s="115">
        <v>2426</v>
      </c>
      <c r="G60" s="115">
        <v>7307</v>
      </c>
      <c r="H60" s="206">
        <v>832</v>
      </c>
      <c r="K60" s="208" t="s">
        <v>225</v>
      </c>
      <c r="L60" s="194" t="s">
        <v>182</v>
      </c>
      <c r="M60" s="210" t="s">
        <v>232</v>
      </c>
      <c r="N60" s="244">
        <v>1019</v>
      </c>
      <c r="O60" s="115">
        <v>199</v>
      </c>
      <c r="P60" s="115">
        <v>26</v>
      </c>
      <c r="Q60" s="247">
        <v>624</v>
      </c>
      <c r="T60" s="208" t="s">
        <v>225</v>
      </c>
      <c r="U60" s="194" t="s">
        <v>182</v>
      </c>
      <c r="V60" s="210" t="s">
        <v>232</v>
      </c>
      <c r="W60" s="92">
        <f t="shared" si="36"/>
        <v>1.3465012411247665</v>
      </c>
      <c r="X60" s="283">
        <f t="shared" si="37"/>
        <v>0.26273723244339126</v>
      </c>
      <c r="Y60" s="283">
        <f t="shared" si="38"/>
        <v>0.79135241445336368</v>
      </c>
      <c r="Z60" s="284">
        <f t="shared" si="39"/>
        <v>9.0106091258409543E-2</v>
      </c>
      <c r="AC60" s="208" t="s">
        <v>225</v>
      </c>
      <c r="AD60" s="194" t="s">
        <v>182</v>
      </c>
      <c r="AE60" s="210" t="s">
        <v>232</v>
      </c>
      <c r="AF60" s="283">
        <f t="shared" si="40"/>
        <v>0.11035830167346072</v>
      </c>
      <c r="AG60" s="283">
        <f t="shared" si="40"/>
        <v>2.1551817500509014E-2</v>
      </c>
      <c r="AH60" s="283">
        <f t="shared" si="33"/>
        <v>2.8158153518252982E-3</v>
      </c>
      <c r="AI60" s="284">
        <f t="shared" si="34"/>
        <v>6.757956844380715E-2</v>
      </c>
    </row>
    <row r="61" spans="2:35" ht="15.75" customHeight="1">
      <c r="B61" s="208" t="s">
        <v>225</v>
      </c>
      <c r="C61" s="194" t="s">
        <v>184</v>
      </c>
      <c r="D61" s="210" t="s">
        <v>233</v>
      </c>
      <c r="E61" s="18">
        <f t="shared" si="35"/>
        <v>12745</v>
      </c>
      <c r="F61" s="115">
        <v>2701</v>
      </c>
      <c r="G61" s="115">
        <v>7782</v>
      </c>
      <c r="H61" s="206">
        <v>507</v>
      </c>
      <c r="K61" s="208" t="s">
        <v>225</v>
      </c>
      <c r="L61" s="194" t="s">
        <v>184</v>
      </c>
      <c r="M61" s="210" t="s">
        <v>233</v>
      </c>
      <c r="N61" s="244">
        <v>830</v>
      </c>
      <c r="O61" s="115">
        <v>199</v>
      </c>
      <c r="P61" s="115">
        <v>54</v>
      </c>
      <c r="Q61" s="247">
        <v>672</v>
      </c>
      <c r="T61" s="208" t="s">
        <v>225</v>
      </c>
      <c r="U61" s="194" t="s">
        <v>184</v>
      </c>
      <c r="V61" s="210" t="s">
        <v>233</v>
      </c>
      <c r="W61" s="92">
        <f t="shared" si="36"/>
        <v>1.38029102534667</v>
      </c>
      <c r="X61" s="283">
        <f t="shared" si="37"/>
        <v>0.29251989481846657</v>
      </c>
      <c r="Y61" s="283">
        <f t="shared" si="38"/>
        <v>0.84279519491940269</v>
      </c>
      <c r="Z61" s="284">
        <f t="shared" si="39"/>
        <v>5.4908399360593309E-2</v>
      </c>
      <c r="AC61" s="208" t="s">
        <v>225</v>
      </c>
      <c r="AD61" s="194" t="s">
        <v>184</v>
      </c>
      <c r="AE61" s="210" t="s">
        <v>233</v>
      </c>
      <c r="AF61" s="283">
        <f t="shared" si="40"/>
        <v>8.9889490077499898E-2</v>
      </c>
      <c r="AG61" s="283">
        <f t="shared" si="40"/>
        <v>2.1551817500509014E-2</v>
      </c>
      <c r="AH61" s="283">
        <f t="shared" si="33"/>
        <v>5.8482318845602347E-3</v>
      </c>
      <c r="AI61" s="284">
        <f t="shared" si="34"/>
        <v>7.2777996785638482E-2</v>
      </c>
    </row>
    <row r="62" spans="2:35" ht="15.75" customHeight="1">
      <c r="B62" s="208" t="s">
        <v>225</v>
      </c>
      <c r="C62" s="194" t="s">
        <v>187</v>
      </c>
      <c r="D62" s="210" t="s">
        <v>234</v>
      </c>
      <c r="E62" s="18">
        <f t="shared" si="35"/>
        <v>7410</v>
      </c>
      <c r="F62" s="115">
        <v>1115</v>
      </c>
      <c r="G62" s="115">
        <v>5042</v>
      </c>
      <c r="H62" s="206">
        <v>544</v>
      </c>
      <c r="K62" s="208" t="s">
        <v>225</v>
      </c>
      <c r="L62" s="194" t="s">
        <v>187</v>
      </c>
      <c r="M62" s="210" t="s">
        <v>234</v>
      </c>
      <c r="N62" s="244">
        <v>544</v>
      </c>
      <c r="O62" s="115">
        <v>88</v>
      </c>
      <c r="P62" s="115">
        <v>5</v>
      </c>
      <c r="Q62" s="247">
        <v>72</v>
      </c>
      <c r="T62" s="208" t="s">
        <v>225</v>
      </c>
      <c r="U62" s="194" t="s">
        <v>187</v>
      </c>
      <c r="V62" s="210" t="s">
        <v>234</v>
      </c>
      <c r="W62" s="92">
        <f t="shared" si="36"/>
        <v>0.80250737527020988</v>
      </c>
      <c r="X62" s="283">
        <f t="shared" si="37"/>
        <v>0.12075515835712337</v>
      </c>
      <c r="Y62" s="283">
        <f t="shared" si="38"/>
        <v>0.54605157707319818</v>
      </c>
      <c r="Z62" s="284">
        <f t="shared" si="39"/>
        <v>5.891552120742162E-2</v>
      </c>
      <c r="AC62" s="208" t="s">
        <v>225</v>
      </c>
      <c r="AD62" s="194" t="s">
        <v>187</v>
      </c>
      <c r="AE62" s="210" t="s">
        <v>234</v>
      </c>
      <c r="AF62" s="283">
        <f t="shared" si="40"/>
        <v>5.891552120742162E-2</v>
      </c>
      <c r="AG62" s="283">
        <f t="shared" si="40"/>
        <v>9.5304519600240868E-3</v>
      </c>
      <c r="AH62" s="283">
        <f t="shared" si="33"/>
        <v>5.4150295227409586E-4</v>
      </c>
      <c r="AI62" s="284">
        <f t="shared" si="34"/>
        <v>7.797642512746979E-3</v>
      </c>
    </row>
    <row r="63" spans="2:35" ht="15.75" customHeight="1">
      <c r="B63" s="208" t="s">
        <v>225</v>
      </c>
      <c r="C63" s="194" t="s">
        <v>189</v>
      </c>
      <c r="D63" s="210" t="s">
        <v>235</v>
      </c>
      <c r="E63" s="18">
        <f t="shared" si="35"/>
        <v>4720</v>
      </c>
      <c r="F63" s="115">
        <v>107</v>
      </c>
      <c r="G63" s="115">
        <v>3363</v>
      </c>
      <c r="H63" s="206">
        <v>396</v>
      </c>
      <c r="K63" s="208" t="s">
        <v>225</v>
      </c>
      <c r="L63" s="194" t="s">
        <v>189</v>
      </c>
      <c r="M63" s="210" t="s">
        <v>235</v>
      </c>
      <c r="N63" s="244">
        <v>527</v>
      </c>
      <c r="O63" s="115">
        <v>59</v>
      </c>
      <c r="P63" s="115">
        <v>10</v>
      </c>
      <c r="Q63" s="247">
        <v>258</v>
      </c>
      <c r="T63" s="208" t="s">
        <v>225</v>
      </c>
      <c r="U63" s="194" t="s">
        <v>189</v>
      </c>
      <c r="V63" s="210" t="s">
        <v>235</v>
      </c>
      <c r="W63" s="92">
        <f t="shared" si="36"/>
        <v>0.51117878694674646</v>
      </c>
      <c r="X63" s="283">
        <f t="shared" si="37"/>
        <v>1.158816317866565E-2</v>
      </c>
      <c r="Y63" s="283">
        <f t="shared" si="38"/>
        <v>0.36421488569955685</v>
      </c>
      <c r="Z63" s="284">
        <f t="shared" si="39"/>
        <v>4.2887033820108389E-2</v>
      </c>
      <c r="AC63" s="208" t="s">
        <v>225</v>
      </c>
      <c r="AD63" s="194" t="s">
        <v>189</v>
      </c>
      <c r="AE63" s="210" t="s">
        <v>235</v>
      </c>
      <c r="AF63" s="283">
        <f t="shared" si="40"/>
        <v>5.7074411169689691E-2</v>
      </c>
      <c r="AG63" s="283">
        <f t="shared" si="40"/>
        <v>6.3897348368343303E-3</v>
      </c>
      <c r="AH63" s="283">
        <f t="shared" si="33"/>
        <v>1.0830059045481917E-3</v>
      </c>
      <c r="AI63" s="284">
        <f t="shared" si="34"/>
        <v>2.7941552337343342E-2</v>
      </c>
    </row>
    <row r="64" spans="2:35" ht="15.75" customHeight="1">
      <c r="B64" s="208" t="s">
        <v>225</v>
      </c>
      <c r="C64" s="194" t="s">
        <v>191</v>
      </c>
      <c r="D64" s="210" t="s">
        <v>236</v>
      </c>
      <c r="E64" s="18">
        <f t="shared" si="35"/>
        <v>8923</v>
      </c>
      <c r="F64" s="115">
        <v>1672</v>
      </c>
      <c r="G64" s="115">
        <v>5155</v>
      </c>
      <c r="H64" s="206">
        <v>696</v>
      </c>
      <c r="K64" s="208" t="s">
        <v>225</v>
      </c>
      <c r="L64" s="194" t="s">
        <v>191</v>
      </c>
      <c r="M64" s="210" t="s">
        <v>236</v>
      </c>
      <c r="N64" s="244">
        <v>797</v>
      </c>
      <c r="O64" s="115">
        <v>103</v>
      </c>
      <c r="P64" s="115">
        <v>14</v>
      </c>
      <c r="Q64" s="247">
        <v>486</v>
      </c>
      <c r="T64" s="208" t="s">
        <v>225</v>
      </c>
      <c r="U64" s="194" t="s">
        <v>191</v>
      </c>
      <c r="V64" s="210" t="s">
        <v>236</v>
      </c>
      <c r="W64" s="92">
        <f t="shared" si="36"/>
        <v>0.96636616862835145</v>
      </c>
      <c r="X64" s="283">
        <f t="shared" si="37"/>
        <v>0.18107858724045764</v>
      </c>
      <c r="Y64" s="283">
        <f t="shared" si="38"/>
        <v>0.55828954379459284</v>
      </c>
      <c r="Z64" s="284">
        <f t="shared" si="39"/>
        <v>7.5377210956554128E-2</v>
      </c>
      <c r="AC64" s="208" t="s">
        <v>225</v>
      </c>
      <c r="AD64" s="194" t="s">
        <v>191</v>
      </c>
      <c r="AE64" s="210" t="s">
        <v>236</v>
      </c>
      <c r="AF64" s="283">
        <f t="shared" si="40"/>
        <v>8.631557059249087E-2</v>
      </c>
      <c r="AG64" s="283">
        <f t="shared" si="40"/>
        <v>1.1154960816846374E-2</v>
      </c>
      <c r="AH64" s="283">
        <f t="shared" si="33"/>
        <v>1.5162082663674682E-3</v>
      </c>
      <c r="AI64" s="284">
        <f t="shared" si="34"/>
        <v>5.2634086961042117E-2</v>
      </c>
    </row>
    <row r="65" spans="2:35" ht="15.75" customHeight="1">
      <c r="B65" s="208" t="s">
        <v>237</v>
      </c>
      <c r="C65" s="194" t="s">
        <v>170</v>
      </c>
      <c r="D65" s="210" t="s">
        <v>238</v>
      </c>
      <c r="E65" s="18">
        <f t="shared" si="35"/>
        <v>1020</v>
      </c>
      <c r="F65" s="115">
        <v>175</v>
      </c>
      <c r="G65" s="115">
        <v>514</v>
      </c>
      <c r="H65" s="206">
        <v>141</v>
      </c>
      <c r="K65" s="208" t="s">
        <v>237</v>
      </c>
      <c r="L65" s="194" t="s">
        <v>170</v>
      </c>
      <c r="M65" s="210" t="s">
        <v>238</v>
      </c>
      <c r="N65" s="244">
        <v>165</v>
      </c>
      <c r="O65" s="115">
        <v>20</v>
      </c>
      <c r="P65" s="115">
        <v>1</v>
      </c>
      <c r="Q65" s="247">
        <v>4</v>
      </c>
      <c r="T65" s="208" t="s">
        <v>237</v>
      </c>
      <c r="U65" s="194" t="s">
        <v>170</v>
      </c>
      <c r="V65" s="210" t="s">
        <v>238</v>
      </c>
      <c r="W65" s="92">
        <f t="shared" si="36"/>
        <v>0.11046660226391555</v>
      </c>
      <c r="X65" s="283">
        <f t="shared" si="37"/>
        <v>1.8952603329593355E-2</v>
      </c>
      <c r="Y65" s="283">
        <f t="shared" si="38"/>
        <v>5.5666503493777046E-2</v>
      </c>
      <c r="Z65" s="284">
        <f t="shared" si="39"/>
        <v>1.5270383254129501E-2</v>
      </c>
      <c r="AC65" s="208" t="s">
        <v>237</v>
      </c>
      <c r="AD65" s="194" t="s">
        <v>170</v>
      </c>
      <c r="AE65" s="210" t="s">
        <v>238</v>
      </c>
      <c r="AF65" s="283">
        <f t="shared" si="40"/>
        <v>1.7869597425045163E-2</v>
      </c>
      <c r="AG65" s="283">
        <f t="shared" si="40"/>
        <v>2.1660118090963834E-3</v>
      </c>
      <c r="AH65" s="283">
        <f t="shared" si="33"/>
        <v>1.0830059045481916E-4</v>
      </c>
      <c r="AI65" s="284">
        <f t="shared" si="34"/>
        <v>4.3320236181927662E-4</v>
      </c>
    </row>
    <row r="66" spans="2:35" ht="15.75" customHeight="1">
      <c r="B66" s="208" t="s">
        <v>237</v>
      </c>
      <c r="C66" s="194" t="s">
        <v>172</v>
      </c>
      <c r="D66" s="210" t="s">
        <v>239</v>
      </c>
      <c r="E66" s="18">
        <f t="shared" si="35"/>
        <v>5094</v>
      </c>
      <c r="F66" s="115">
        <v>654</v>
      </c>
      <c r="G66" s="115">
        <v>3654</v>
      </c>
      <c r="H66" s="206">
        <v>324</v>
      </c>
      <c r="K66" s="208" t="s">
        <v>237</v>
      </c>
      <c r="L66" s="194" t="s">
        <v>172</v>
      </c>
      <c r="M66" s="210" t="s">
        <v>239</v>
      </c>
      <c r="N66" s="244">
        <v>316</v>
      </c>
      <c r="O66" s="115">
        <v>68</v>
      </c>
      <c r="P66" s="115">
        <v>16</v>
      </c>
      <c r="Q66" s="247">
        <v>62</v>
      </c>
      <c r="T66" s="208" t="s">
        <v>237</v>
      </c>
      <c r="U66" s="194" t="s">
        <v>172</v>
      </c>
      <c r="V66" s="210" t="s">
        <v>239</v>
      </c>
      <c r="W66" s="92">
        <f t="shared" si="36"/>
        <v>0.55168320777684876</v>
      </c>
      <c r="X66" s="283">
        <f t="shared" si="37"/>
        <v>7.0828586157451731E-2</v>
      </c>
      <c r="Y66" s="283">
        <f t="shared" si="38"/>
        <v>0.39573035752190916</v>
      </c>
      <c r="Z66" s="284">
        <f t="shared" si="39"/>
        <v>3.5089391307361405E-2</v>
      </c>
      <c r="AC66" s="208" t="s">
        <v>237</v>
      </c>
      <c r="AD66" s="194" t="s">
        <v>172</v>
      </c>
      <c r="AE66" s="210" t="s">
        <v>239</v>
      </c>
      <c r="AF66" s="283">
        <f t="shared" si="40"/>
        <v>3.4222986583722859E-2</v>
      </c>
      <c r="AG66" s="283">
        <f t="shared" si="40"/>
        <v>7.3644401509277025E-3</v>
      </c>
      <c r="AH66" s="283">
        <f t="shared" si="33"/>
        <v>1.7328094472771065E-3</v>
      </c>
      <c r="AI66" s="284">
        <f t="shared" si="34"/>
        <v>6.7146366081987877E-3</v>
      </c>
    </row>
    <row r="67" spans="2:35" ht="15.75" customHeight="1">
      <c r="B67" s="208" t="s">
        <v>237</v>
      </c>
      <c r="C67" s="194" t="s">
        <v>174</v>
      </c>
      <c r="D67" s="210" t="s">
        <v>240</v>
      </c>
      <c r="E67" s="18">
        <f t="shared" si="35"/>
        <v>5606</v>
      </c>
      <c r="F67" s="115">
        <v>1061</v>
      </c>
      <c r="G67" s="115">
        <v>3442</v>
      </c>
      <c r="H67" s="206">
        <v>322</v>
      </c>
      <c r="K67" s="208" t="s">
        <v>237</v>
      </c>
      <c r="L67" s="194" t="s">
        <v>174</v>
      </c>
      <c r="M67" s="210" t="s">
        <v>240</v>
      </c>
      <c r="N67" s="244">
        <v>413</v>
      </c>
      <c r="O67" s="115">
        <v>86</v>
      </c>
      <c r="P67" s="115">
        <v>3</v>
      </c>
      <c r="Q67" s="247">
        <v>279</v>
      </c>
      <c r="T67" s="208" t="s">
        <v>237</v>
      </c>
      <c r="U67" s="194" t="s">
        <v>174</v>
      </c>
      <c r="V67" s="210" t="s">
        <v>240</v>
      </c>
      <c r="W67" s="92">
        <f t="shared" si="36"/>
        <v>0.60713311008971627</v>
      </c>
      <c r="X67" s="283">
        <f t="shared" si="37"/>
        <v>0.11490692647256313</v>
      </c>
      <c r="Y67" s="283">
        <f t="shared" si="38"/>
        <v>0.37277063234548757</v>
      </c>
      <c r="Z67" s="284">
        <f t="shared" si="39"/>
        <v>3.4872790126451766E-2</v>
      </c>
      <c r="AC67" s="208" t="s">
        <v>237</v>
      </c>
      <c r="AD67" s="194" t="s">
        <v>174</v>
      </c>
      <c r="AE67" s="210" t="s">
        <v>240</v>
      </c>
      <c r="AF67" s="283">
        <f t="shared" si="40"/>
        <v>4.4728143857840318E-2</v>
      </c>
      <c r="AG67" s="283">
        <f t="shared" si="40"/>
        <v>9.3138507791144468E-3</v>
      </c>
      <c r="AH67" s="283">
        <f t="shared" si="33"/>
        <v>3.2490177136445744E-4</v>
      </c>
      <c r="AI67" s="284">
        <f t="shared" si="34"/>
        <v>3.0215864736894547E-2</v>
      </c>
    </row>
    <row r="68" spans="2:35" ht="15.75" customHeight="1">
      <c r="B68" s="208" t="s">
        <v>237</v>
      </c>
      <c r="C68" s="194" t="s">
        <v>176</v>
      </c>
      <c r="D68" s="210" t="s">
        <v>241</v>
      </c>
      <c r="E68" s="18">
        <f t="shared" si="35"/>
        <v>9548</v>
      </c>
      <c r="F68" s="115">
        <v>2197</v>
      </c>
      <c r="G68" s="115">
        <v>5662</v>
      </c>
      <c r="H68" s="206">
        <v>758</v>
      </c>
      <c r="K68" s="208" t="s">
        <v>237</v>
      </c>
      <c r="L68" s="194" t="s">
        <v>176</v>
      </c>
      <c r="M68" s="210" t="s">
        <v>241</v>
      </c>
      <c r="N68" s="244">
        <v>767</v>
      </c>
      <c r="O68" s="115">
        <v>41</v>
      </c>
      <c r="P68" s="115">
        <v>4</v>
      </c>
      <c r="Q68" s="247">
        <v>119</v>
      </c>
      <c r="T68" s="208" t="s">
        <v>237</v>
      </c>
      <c r="U68" s="194" t="s">
        <v>176</v>
      </c>
      <c r="V68" s="210" t="s">
        <v>241</v>
      </c>
      <c r="W68" s="92">
        <f t="shared" si="36"/>
        <v>1.0340540376626135</v>
      </c>
      <c r="X68" s="283">
        <f t="shared" si="37"/>
        <v>0.23793639722923771</v>
      </c>
      <c r="Y68" s="283">
        <f t="shared" si="38"/>
        <v>0.61319794315518616</v>
      </c>
      <c r="Z68" s="284">
        <f t="shared" si="39"/>
        <v>8.2091847564752921E-2</v>
      </c>
      <c r="AC68" s="208" t="s">
        <v>237</v>
      </c>
      <c r="AD68" s="194" t="s">
        <v>176</v>
      </c>
      <c r="AE68" s="210" t="s">
        <v>241</v>
      </c>
      <c r="AF68" s="283">
        <f t="shared" si="40"/>
        <v>8.3066552878846289E-2</v>
      </c>
      <c r="AG68" s="283">
        <f t="shared" si="40"/>
        <v>4.4403242086475852E-3</v>
      </c>
      <c r="AH68" s="283">
        <f t="shared" si="33"/>
        <v>4.3320236181927662E-4</v>
      </c>
      <c r="AI68" s="284">
        <f t="shared" si="34"/>
        <v>1.288777026412348E-2</v>
      </c>
    </row>
    <row r="69" spans="2:35" ht="15.75" customHeight="1">
      <c r="B69" s="208" t="s">
        <v>237</v>
      </c>
      <c r="C69" s="194" t="s">
        <v>178</v>
      </c>
      <c r="D69" s="210" t="s">
        <v>242</v>
      </c>
      <c r="E69" s="18">
        <f t="shared" si="35"/>
        <v>6619</v>
      </c>
      <c r="F69" s="115">
        <v>1280</v>
      </c>
      <c r="G69" s="115">
        <v>4148</v>
      </c>
      <c r="H69" s="206">
        <v>462</v>
      </c>
      <c r="K69" s="208" t="s">
        <v>237</v>
      </c>
      <c r="L69" s="194" t="s">
        <v>178</v>
      </c>
      <c r="M69" s="210" t="s">
        <v>242</v>
      </c>
      <c r="N69" s="244">
        <v>498</v>
      </c>
      <c r="O69" s="115">
        <v>59</v>
      </c>
      <c r="P69" s="115">
        <v>6</v>
      </c>
      <c r="Q69" s="247">
        <v>166</v>
      </c>
      <c r="T69" s="208" t="s">
        <v>237</v>
      </c>
      <c r="U69" s="194" t="s">
        <v>178</v>
      </c>
      <c r="V69" s="210" t="s">
        <v>242</v>
      </c>
      <c r="W69" s="92">
        <f t="shared" si="36"/>
        <v>0.71684160822044807</v>
      </c>
      <c r="X69" s="283">
        <f t="shared" si="37"/>
        <v>0.13862475578216854</v>
      </c>
      <c r="Y69" s="283">
        <f t="shared" si="38"/>
        <v>0.4492308492065899</v>
      </c>
      <c r="Z69" s="284">
        <f t="shared" si="39"/>
        <v>5.0034872790126451E-2</v>
      </c>
      <c r="AC69" s="208" t="s">
        <v>237</v>
      </c>
      <c r="AD69" s="194" t="s">
        <v>178</v>
      </c>
      <c r="AE69" s="210" t="s">
        <v>242</v>
      </c>
      <c r="AF69" s="283">
        <f t="shared" si="40"/>
        <v>5.3933694046499947E-2</v>
      </c>
      <c r="AG69" s="283">
        <f t="shared" si="40"/>
        <v>6.3897348368343303E-3</v>
      </c>
      <c r="AH69" s="283">
        <f t="shared" si="33"/>
        <v>6.4980354272891488E-4</v>
      </c>
      <c r="AI69" s="284">
        <f t="shared" si="34"/>
        <v>1.7977898015499979E-2</v>
      </c>
    </row>
    <row r="70" spans="2:35" ht="15.75" customHeight="1">
      <c r="B70" s="208" t="s">
        <v>237</v>
      </c>
      <c r="C70" s="194" t="s">
        <v>180</v>
      </c>
      <c r="D70" s="210" t="s">
        <v>243</v>
      </c>
      <c r="E70" s="18">
        <f t="shared" si="35"/>
        <v>8701</v>
      </c>
      <c r="F70" s="115">
        <v>1818</v>
      </c>
      <c r="G70" s="115">
        <v>5466</v>
      </c>
      <c r="H70" s="206">
        <v>497</v>
      </c>
      <c r="K70" s="208" t="s">
        <v>237</v>
      </c>
      <c r="L70" s="194" t="s">
        <v>180</v>
      </c>
      <c r="M70" s="210" t="s">
        <v>243</v>
      </c>
      <c r="N70" s="244">
        <v>642</v>
      </c>
      <c r="O70" s="115">
        <v>36</v>
      </c>
      <c r="P70" s="115">
        <v>5</v>
      </c>
      <c r="Q70" s="247">
        <v>237</v>
      </c>
      <c r="T70" s="208" t="s">
        <v>237</v>
      </c>
      <c r="U70" s="194" t="s">
        <v>180</v>
      </c>
      <c r="V70" s="210" t="s">
        <v>243</v>
      </c>
      <c r="W70" s="92">
        <f t="shared" si="36"/>
        <v>0.94232343754738146</v>
      </c>
      <c r="X70" s="283">
        <f t="shared" si="37"/>
        <v>0.19689047344686122</v>
      </c>
      <c r="Y70" s="283">
        <f t="shared" si="38"/>
        <v>0.59197102742604157</v>
      </c>
      <c r="Z70" s="284">
        <f t="shared" si="39"/>
        <v>5.3825393456045117E-2</v>
      </c>
      <c r="AC70" s="208" t="s">
        <v>237</v>
      </c>
      <c r="AD70" s="194" t="s">
        <v>180</v>
      </c>
      <c r="AE70" s="210" t="s">
        <v>243</v>
      </c>
      <c r="AF70" s="283">
        <f t="shared" si="40"/>
        <v>6.9528979071993902E-2</v>
      </c>
      <c r="AG70" s="283">
        <f t="shared" si="40"/>
        <v>3.8988212563734895E-3</v>
      </c>
      <c r="AH70" s="283">
        <f t="shared" si="33"/>
        <v>5.4150295227409586E-4</v>
      </c>
      <c r="AI70" s="284">
        <f t="shared" si="34"/>
        <v>2.566723993779214E-2</v>
      </c>
    </row>
    <row r="71" spans="2:35" ht="15.75" customHeight="1">
      <c r="B71" s="208" t="s">
        <v>237</v>
      </c>
      <c r="C71" s="194" t="s">
        <v>182</v>
      </c>
      <c r="D71" s="210" t="s">
        <v>244</v>
      </c>
      <c r="E71" s="18">
        <f t="shared" si="35"/>
        <v>11208</v>
      </c>
      <c r="F71" s="115">
        <v>1508</v>
      </c>
      <c r="G71" s="115">
        <v>6784</v>
      </c>
      <c r="H71" s="206">
        <v>529</v>
      </c>
      <c r="K71" s="208" t="s">
        <v>237</v>
      </c>
      <c r="L71" s="194" t="s">
        <v>182</v>
      </c>
      <c r="M71" s="210" t="s">
        <v>244</v>
      </c>
      <c r="N71" s="244">
        <v>660</v>
      </c>
      <c r="O71" s="115">
        <v>94</v>
      </c>
      <c r="P71" s="115">
        <v>29</v>
      </c>
      <c r="Q71" s="247">
        <v>1604</v>
      </c>
      <c r="T71" s="208" t="s">
        <v>237</v>
      </c>
      <c r="U71" s="194" t="s">
        <v>182</v>
      </c>
      <c r="V71" s="210" t="s">
        <v>244</v>
      </c>
      <c r="W71" s="92">
        <f t="shared" si="36"/>
        <v>1.2138330178176131</v>
      </c>
      <c r="X71" s="283">
        <f t="shared" si="37"/>
        <v>0.16331729040586729</v>
      </c>
      <c r="Y71" s="283">
        <f t="shared" si="38"/>
        <v>0.73471120564549319</v>
      </c>
      <c r="Z71" s="284">
        <f t="shared" si="39"/>
        <v>5.7291012350599337E-2</v>
      </c>
      <c r="AC71" s="208" t="s">
        <v>237</v>
      </c>
      <c r="AD71" s="194" t="s">
        <v>182</v>
      </c>
      <c r="AE71" s="210" t="s">
        <v>244</v>
      </c>
      <c r="AF71" s="283">
        <f t="shared" si="40"/>
        <v>7.1478389700180653E-2</v>
      </c>
      <c r="AG71" s="283">
        <f t="shared" si="40"/>
        <v>1.0180255502753002E-2</v>
      </c>
      <c r="AH71" s="283">
        <f t="shared" si="33"/>
        <v>3.1407171231897556E-3</v>
      </c>
      <c r="AI71" s="284">
        <f t="shared" si="34"/>
        <v>0.17371414708952992</v>
      </c>
    </row>
    <row r="72" spans="2:35" ht="15.75" customHeight="1">
      <c r="B72" s="208" t="s">
        <v>237</v>
      </c>
      <c r="C72" s="194" t="s">
        <v>184</v>
      </c>
      <c r="D72" s="210" t="s">
        <v>245</v>
      </c>
      <c r="E72" s="18">
        <f t="shared" si="35"/>
        <v>38403</v>
      </c>
      <c r="F72" s="115">
        <v>7369</v>
      </c>
      <c r="G72" s="115">
        <v>23062</v>
      </c>
      <c r="H72" s="206">
        <v>1691</v>
      </c>
      <c r="K72" s="208" t="s">
        <v>237</v>
      </c>
      <c r="L72" s="194" t="s">
        <v>184</v>
      </c>
      <c r="M72" s="210" t="s">
        <v>245</v>
      </c>
      <c r="N72" s="244">
        <v>2730</v>
      </c>
      <c r="O72" s="115">
        <v>374</v>
      </c>
      <c r="P72" s="115">
        <v>112</v>
      </c>
      <c r="Q72" s="247">
        <v>3065</v>
      </c>
      <c r="T72" s="208" t="s">
        <v>237</v>
      </c>
      <c r="U72" s="194" t="s">
        <v>184</v>
      </c>
      <c r="V72" s="210" t="s">
        <v>245</v>
      </c>
      <c r="W72" s="92">
        <f t="shared" si="36"/>
        <v>4.1590675752364206</v>
      </c>
      <c r="X72" s="283">
        <f t="shared" si="37"/>
        <v>0.79806705106156228</v>
      </c>
      <c r="Y72" s="283">
        <f t="shared" si="38"/>
        <v>2.4976282170690394</v>
      </c>
      <c r="Z72" s="284">
        <f t="shared" si="39"/>
        <v>0.18313629845909921</v>
      </c>
      <c r="AC72" s="208" t="s">
        <v>237</v>
      </c>
      <c r="AD72" s="194" t="s">
        <v>184</v>
      </c>
      <c r="AE72" s="210" t="s">
        <v>245</v>
      </c>
      <c r="AF72" s="283">
        <f t="shared" si="40"/>
        <v>0.29566061194165633</v>
      </c>
      <c r="AG72" s="283">
        <f t="shared" si="40"/>
        <v>4.0504420830102361E-2</v>
      </c>
      <c r="AH72" s="283">
        <f t="shared" si="33"/>
        <v>1.2129666130939746E-2</v>
      </c>
      <c r="AI72" s="284">
        <f t="shared" si="34"/>
        <v>0.3319413097440207</v>
      </c>
    </row>
    <row r="73" spans="2:35" ht="15.75" customHeight="1">
      <c r="B73" s="208" t="s">
        <v>237</v>
      </c>
      <c r="C73" s="194" t="s">
        <v>187</v>
      </c>
      <c r="D73" s="210" t="s">
        <v>246</v>
      </c>
      <c r="E73" s="18">
        <f t="shared" si="35"/>
        <v>13607</v>
      </c>
      <c r="F73" s="115">
        <v>4226</v>
      </c>
      <c r="G73" s="115">
        <v>6009</v>
      </c>
      <c r="H73" s="206">
        <v>606</v>
      </c>
      <c r="K73" s="208" t="s">
        <v>237</v>
      </c>
      <c r="L73" s="194" t="s">
        <v>187</v>
      </c>
      <c r="M73" s="210" t="s">
        <v>246</v>
      </c>
      <c r="N73" s="244">
        <v>942</v>
      </c>
      <c r="O73" s="115">
        <v>133</v>
      </c>
      <c r="P73" s="115">
        <v>20</v>
      </c>
      <c r="Q73" s="247">
        <v>1671</v>
      </c>
      <c r="T73" s="208" t="s">
        <v>237</v>
      </c>
      <c r="U73" s="194" t="s">
        <v>187</v>
      </c>
      <c r="V73" s="210" t="s">
        <v>246</v>
      </c>
      <c r="W73" s="92">
        <f t="shared" si="36"/>
        <v>1.4736461343187244</v>
      </c>
      <c r="X73" s="283">
        <f t="shared" si="37"/>
        <v>0.45767829526206572</v>
      </c>
      <c r="Y73" s="283">
        <f t="shared" si="38"/>
        <v>0.65077824804300832</v>
      </c>
      <c r="Z73" s="284">
        <f t="shared" si="39"/>
        <v>6.5630157815620413E-2</v>
      </c>
      <c r="AC73" s="208" t="s">
        <v>237</v>
      </c>
      <c r="AD73" s="194" t="s">
        <v>187</v>
      </c>
      <c r="AE73" s="210" t="s">
        <v>246</v>
      </c>
      <c r="AF73" s="283">
        <f t="shared" si="40"/>
        <v>0.10201915620843965</v>
      </c>
      <c r="AG73" s="283">
        <f t="shared" si="40"/>
        <v>1.4403978530490948E-2</v>
      </c>
      <c r="AH73" s="283">
        <f t="shared" si="33"/>
        <v>2.1660118090963834E-3</v>
      </c>
      <c r="AI73" s="284">
        <f t="shared" si="34"/>
        <v>0.18097028665000284</v>
      </c>
    </row>
    <row r="74" spans="2:35" ht="15.75" customHeight="1">
      <c r="B74" s="208" t="s">
        <v>237</v>
      </c>
      <c r="C74" s="194" t="s">
        <v>189</v>
      </c>
      <c r="D74" s="210" t="s">
        <v>247</v>
      </c>
      <c r="E74" s="18">
        <f t="shared" si="35"/>
        <v>14421</v>
      </c>
      <c r="F74" s="115">
        <v>2641</v>
      </c>
      <c r="G74" s="115">
        <v>9317</v>
      </c>
      <c r="H74" s="206">
        <v>966</v>
      </c>
      <c r="K74" s="208" t="s">
        <v>237</v>
      </c>
      <c r="L74" s="194" t="s">
        <v>189</v>
      </c>
      <c r="M74" s="210" t="s">
        <v>247</v>
      </c>
      <c r="N74" s="244">
        <v>979</v>
      </c>
      <c r="O74" s="115">
        <v>128</v>
      </c>
      <c r="P74" s="115">
        <v>22</v>
      </c>
      <c r="Q74" s="247">
        <v>368</v>
      </c>
      <c r="T74" s="208" t="s">
        <v>237</v>
      </c>
      <c r="U74" s="194" t="s">
        <v>189</v>
      </c>
      <c r="V74" s="210" t="s">
        <v>247</v>
      </c>
      <c r="W74" s="92">
        <f t="shared" si="36"/>
        <v>1.5618028149489469</v>
      </c>
      <c r="X74" s="283">
        <f t="shared" si="37"/>
        <v>0.28602185939117736</v>
      </c>
      <c r="Y74" s="283">
        <f t="shared" si="38"/>
        <v>1.00903660126755</v>
      </c>
      <c r="Z74" s="284">
        <f t="shared" si="39"/>
        <v>0.10461837037935531</v>
      </c>
      <c r="AC74" s="208" t="s">
        <v>237</v>
      </c>
      <c r="AD74" s="194" t="s">
        <v>189</v>
      </c>
      <c r="AE74" s="210" t="s">
        <v>247</v>
      </c>
      <c r="AF74" s="283">
        <f t="shared" si="40"/>
        <v>0.10602627805526796</v>
      </c>
      <c r="AG74" s="283">
        <f t="shared" si="40"/>
        <v>1.3862475578216852E-2</v>
      </c>
      <c r="AH74" s="283">
        <f t="shared" si="33"/>
        <v>2.3826129900060217E-3</v>
      </c>
      <c r="AI74" s="284">
        <f t="shared" si="34"/>
        <v>3.9854617287373446E-2</v>
      </c>
    </row>
    <row r="75" spans="2:35" ht="15.75" customHeight="1">
      <c r="B75" s="208" t="s">
        <v>237</v>
      </c>
      <c r="C75" s="194" t="s">
        <v>191</v>
      </c>
      <c r="D75" s="210" t="s">
        <v>248</v>
      </c>
      <c r="E75" s="18">
        <f t="shared" si="35"/>
        <v>18666</v>
      </c>
      <c r="F75" s="115">
        <v>3405</v>
      </c>
      <c r="G75" s="115">
        <v>9400</v>
      </c>
      <c r="H75" s="206">
        <v>776</v>
      </c>
      <c r="K75" s="208" t="s">
        <v>237</v>
      </c>
      <c r="L75" s="194" t="s">
        <v>191</v>
      </c>
      <c r="M75" s="210" t="s">
        <v>248</v>
      </c>
      <c r="N75" s="244">
        <v>1188</v>
      </c>
      <c r="O75" s="115">
        <v>178</v>
      </c>
      <c r="P75" s="115">
        <v>41</v>
      </c>
      <c r="Q75" s="247">
        <v>3678</v>
      </c>
      <c r="T75" s="208" t="s">
        <v>237</v>
      </c>
      <c r="U75" s="194" t="s">
        <v>191</v>
      </c>
      <c r="V75" s="210" t="s">
        <v>248</v>
      </c>
      <c r="W75" s="92">
        <f t="shared" si="36"/>
        <v>2.0215388214296546</v>
      </c>
      <c r="X75" s="283">
        <f t="shared" si="37"/>
        <v>0.36876351049865924</v>
      </c>
      <c r="Y75" s="283">
        <f t="shared" si="38"/>
        <v>1.0180255502753002</v>
      </c>
      <c r="Z75" s="284">
        <f t="shared" si="39"/>
        <v>8.4041258192939672E-2</v>
      </c>
      <c r="AC75" s="208" t="s">
        <v>237</v>
      </c>
      <c r="AD75" s="194" t="s">
        <v>191</v>
      </c>
      <c r="AE75" s="210" t="s">
        <v>248</v>
      </c>
      <c r="AF75" s="283">
        <f t="shared" si="40"/>
        <v>0.12866110146032517</v>
      </c>
      <c r="AG75" s="283">
        <f t="shared" si="40"/>
        <v>1.9277505100957812E-2</v>
      </c>
      <c r="AH75" s="283">
        <f t="shared" si="33"/>
        <v>4.4403242086475852E-3</v>
      </c>
      <c r="AI75" s="284">
        <f t="shared" si="34"/>
        <v>0.3983295716928249</v>
      </c>
    </row>
    <row r="76" spans="2:35" ht="15.75" customHeight="1">
      <c r="B76" s="208" t="s">
        <v>237</v>
      </c>
      <c r="C76" s="194" t="s">
        <v>193</v>
      </c>
      <c r="D76" s="210" t="s">
        <v>249</v>
      </c>
      <c r="E76" s="18">
        <f t="shared" si="35"/>
        <v>14896</v>
      </c>
      <c r="F76" s="115">
        <v>2023</v>
      </c>
      <c r="G76" s="115">
        <v>7132</v>
      </c>
      <c r="H76" s="206">
        <v>643</v>
      </c>
      <c r="K76" s="208" t="s">
        <v>237</v>
      </c>
      <c r="L76" s="194" t="s">
        <v>193</v>
      </c>
      <c r="M76" s="210" t="s">
        <v>249</v>
      </c>
      <c r="N76" s="244">
        <v>928</v>
      </c>
      <c r="O76" s="115">
        <v>165</v>
      </c>
      <c r="P76" s="115">
        <v>19</v>
      </c>
      <c r="Q76" s="247">
        <v>3986</v>
      </c>
      <c r="T76" s="208" t="s">
        <v>237</v>
      </c>
      <c r="U76" s="194" t="s">
        <v>193</v>
      </c>
      <c r="V76" s="210" t="s">
        <v>249</v>
      </c>
      <c r="W76" s="92">
        <f t="shared" si="36"/>
        <v>1.6132455954149862</v>
      </c>
      <c r="X76" s="283">
        <f t="shared" si="37"/>
        <v>0.21909209449009914</v>
      </c>
      <c r="Y76" s="283">
        <f t="shared" si="38"/>
        <v>0.77239981112377021</v>
      </c>
      <c r="Z76" s="284">
        <f t="shared" si="39"/>
        <v>6.9637279662448717E-2</v>
      </c>
      <c r="AC76" s="208" t="s">
        <v>237</v>
      </c>
      <c r="AD76" s="194" t="s">
        <v>193</v>
      </c>
      <c r="AE76" s="210" t="s">
        <v>249</v>
      </c>
      <c r="AF76" s="283">
        <f t="shared" si="40"/>
        <v>0.10050294794207218</v>
      </c>
      <c r="AG76" s="283">
        <f t="shared" si="40"/>
        <v>1.7869597425045163E-2</v>
      </c>
      <c r="AH76" s="283">
        <f t="shared" si="33"/>
        <v>2.0577112186415639E-3</v>
      </c>
      <c r="AI76" s="284">
        <f t="shared" si="34"/>
        <v>0.43168615355290918</v>
      </c>
    </row>
    <row r="77" spans="2:35" ht="15.75" customHeight="1">
      <c r="B77" s="208" t="s">
        <v>250</v>
      </c>
      <c r="C77" s="194" t="s">
        <v>170</v>
      </c>
      <c r="D77" s="210" t="s">
        <v>251</v>
      </c>
      <c r="E77" s="18">
        <f t="shared" si="35"/>
        <v>860</v>
      </c>
      <c r="F77" s="115">
        <v>209</v>
      </c>
      <c r="G77" s="115">
        <v>239</v>
      </c>
      <c r="H77" s="206">
        <v>62</v>
      </c>
      <c r="K77" s="208" t="s">
        <v>250</v>
      </c>
      <c r="L77" s="194" t="s">
        <v>170</v>
      </c>
      <c r="M77" s="210" t="s">
        <v>251</v>
      </c>
      <c r="N77" s="244">
        <v>65</v>
      </c>
      <c r="O77" s="115">
        <v>2</v>
      </c>
      <c r="P77" s="115">
        <v>0</v>
      </c>
      <c r="Q77" s="247">
        <v>283</v>
      </c>
      <c r="T77" s="208" t="s">
        <v>250</v>
      </c>
      <c r="U77" s="194" t="s">
        <v>170</v>
      </c>
      <c r="V77" s="210" t="s">
        <v>251</v>
      </c>
      <c r="W77" s="92">
        <f t="shared" si="36"/>
        <v>9.3138507791144479E-2</v>
      </c>
      <c r="X77" s="283">
        <f t="shared" si="37"/>
        <v>2.2634823405057205E-2</v>
      </c>
      <c r="Y77" s="283">
        <f t="shared" si="38"/>
        <v>2.5883841118701782E-2</v>
      </c>
      <c r="Z77" s="284">
        <f t="shared" si="39"/>
        <v>6.7146366081987877E-3</v>
      </c>
      <c r="AC77" s="208" t="s">
        <v>250</v>
      </c>
      <c r="AD77" s="194" t="s">
        <v>170</v>
      </c>
      <c r="AE77" s="210" t="s">
        <v>251</v>
      </c>
      <c r="AF77" s="283">
        <f t="shared" si="40"/>
        <v>7.0395383795632451E-3</v>
      </c>
      <c r="AG77" s="283">
        <f t="shared" si="40"/>
        <v>2.1660118090963831E-4</v>
      </c>
      <c r="AH77" s="283">
        <f t="shared" si="33"/>
        <v>0</v>
      </c>
      <c r="AI77" s="284">
        <f t="shared" si="34"/>
        <v>3.0649067098713824E-2</v>
      </c>
    </row>
    <row r="78" spans="2:35" ht="15.75" customHeight="1">
      <c r="B78" s="208" t="s">
        <v>250</v>
      </c>
      <c r="C78" s="194" t="s">
        <v>172</v>
      </c>
      <c r="D78" s="210" t="s">
        <v>252</v>
      </c>
      <c r="E78" s="18">
        <f t="shared" si="35"/>
        <v>1782</v>
      </c>
      <c r="F78" s="115">
        <v>345</v>
      </c>
      <c r="G78" s="115">
        <v>1096</v>
      </c>
      <c r="H78" s="206">
        <v>139</v>
      </c>
      <c r="K78" s="208" t="s">
        <v>250</v>
      </c>
      <c r="L78" s="194" t="s">
        <v>172</v>
      </c>
      <c r="M78" s="210" t="s">
        <v>252</v>
      </c>
      <c r="N78" s="244">
        <v>172</v>
      </c>
      <c r="O78" s="115">
        <v>11</v>
      </c>
      <c r="P78" s="115">
        <v>4</v>
      </c>
      <c r="Q78" s="247">
        <v>15</v>
      </c>
      <c r="T78" s="208" t="s">
        <v>250</v>
      </c>
      <c r="U78" s="194" t="s">
        <v>172</v>
      </c>
      <c r="V78" s="210" t="s">
        <v>252</v>
      </c>
      <c r="W78" s="92">
        <f t="shared" si="36"/>
        <v>0.19299165219048772</v>
      </c>
      <c r="X78" s="283">
        <f t="shared" si="37"/>
        <v>3.736370370691261E-2</v>
      </c>
      <c r="Y78" s="283">
        <f t="shared" si="38"/>
        <v>0.11869744713848181</v>
      </c>
      <c r="Z78" s="284">
        <f t="shared" si="39"/>
        <v>1.5053782073219862E-2</v>
      </c>
      <c r="AC78" s="208" t="s">
        <v>250</v>
      </c>
      <c r="AD78" s="194" t="s">
        <v>172</v>
      </c>
      <c r="AE78" s="210" t="s">
        <v>252</v>
      </c>
      <c r="AF78" s="283">
        <f t="shared" si="40"/>
        <v>1.8627701558228894E-2</v>
      </c>
      <c r="AG78" s="283">
        <f t="shared" si="40"/>
        <v>1.1913064950030109E-3</v>
      </c>
      <c r="AH78" s="283">
        <f t="shared" si="33"/>
        <v>4.3320236181927662E-4</v>
      </c>
      <c r="AI78" s="284">
        <f t="shared" si="34"/>
        <v>1.6245088568222874E-3</v>
      </c>
    </row>
    <row r="79" spans="2:35" ht="15.75" customHeight="1">
      <c r="B79" s="208" t="s">
        <v>250</v>
      </c>
      <c r="C79" s="194" t="s">
        <v>174</v>
      </c>
      <c r="D79" s="210" t="s">
        <v>253</v>
      </c>
      <c r="E79" s="18">
        <f t="shared" si="35"/>
        <v>2016</v>
      </c>
      <c r="F79" s="115">
        <v>777</v>
      </c>
      <c r="G79" s="115">
        <v>931</v>
      </c>
      <c r="H79" s="206">
        <v>107</v>
      </c>
      <c r="K79" s="208" t="s">
        <v>250</v>
      </c>
      <c r="L79" s="194" t="s">
        <v>174</v>
      </c>
      <c r="M79" s="210" t="s">
        <v>253</v>
      </c>
      <c r="N79" s="244">
        <v>123</v>
      </c>
      <c r="O79" s="115">
        <v>8</v>
      </c>
      <c r="P79" s="115">
        <v>2</v>
      </c>
      <c r="Q79" s="247">
        <v>68</v>
      </c>
      <c r="T79" s="208" t="s">
        <v>250</v>
      </c>
      <c r="U79" s="194" t="s">
        <v>174</v>
      </c>
      <c r="V79" s="210" t="s">
        <v>253</v>
      </c>
      <c r="W79" s="92">
        <f t="shared" si="36"/>
        <v>0.21833399035691545</v>
      </c>
      <c r="X79" s="283">
        <f t="shared" si="37"/>
        <v>8.4149558783394487E-2</v>
      </c>
      <c r="Y79" s="283">
        <f t="shared" si="38"/>
        <v>0.10082784971343665</v>
      </c>
      <c r="Z79" s="284">
        <f t="shared" si="39"/>
        <v>1.158816317866565E-2</v>
      </c>
      <c r="AC79" s="208" t="s">
        <v>250</v>
      </c>
      <c r="AD79" s="194" t="s">
        <v>174</v>
      </c>
      <c r="AE79" s="210" t="s">
        <v>253</v>
      </c>
      <c r="AF79" s="283">
        <f t="shared" si="40"/>
        <v>1.3320972625942756E-2</v>
      </c>
      <c r="AG79" s="283">
        <f t="shared" si="40"/>
        <v>8.6640472363855325E-4</v>
      </c>
      <c r="AH79" s="283">
        <f t="shared" si="33"/>
        <v>2.1660118090963831E-4</v>
      </c>
      <c r="AI79" s="284">
        <f t="shared" si="34"/>
        <v>7.3644401509277025E-3</v>
      </c>
    </row>
    <row r="80" spans="2:35" ht="15.75" customHeight="1">
      <c r="B80" s="208" t="s">
        <v>250</v>
      </c>
      <c r="C80" s="194" t="s">
        <v>176</v>
      </c>
      <c r="D80" s="210" t="s">
        <v>254</v>
      </c>
      <c r="E80" s="18">
        <f t="shared" si="35"/>
        <v>3078</v>
      </c>
      <c r="F80" s="115">
        <v>911</v>
      </c>
      <c r="G80" s="115">
        <v>1582</v>
      </c>
      <c r="H80" s="206">
        <v>139</v>
      </c>
      <c r="K80" s="208" t="s">
        <v>250</v>
      </c>
      <c r="L80" s="194" t="s">
        <v>176</v>
      </c>
      <c r="M80" s="210" t="s">
        <v>254</v>
      </c>
      <c r="N80" s="244">
        <v>198</v>
      </c>
      <c r="O80" s="115">
        <v>28</v>
      </c>
      <c r="P80" s="115">
        <v>5</v>
      </c>
      <c r="Q80" s="247">
        <v>215</v>
      </c>
      <c r="T80" s="208" t="s">
        <v>250</v>
      </c>
      <c r="U80" s="194" t="s">
        <v>176</v>
      </c>
      <c r="V80" s="210" t="s">
        <v>254</v>
      </c>
      <c r="W80" s="92">
        <f t="shared" si="36"/>
        <v>0.3333492174199334</v>
      </c>
      <c r="X80" s="283">
        <f t="shared" si="37"/>
        <v>9.8661837904340244E-2</v>
      </c>
      <c r="Y80" s="283">
        <f t="shared" si="38"/>
        <v>0.17133153409952392</v>
      </c>
      <c r="Z80" s="284">
        <f t="shared" si="39"/>
        <v>1.5053782073219862E-2</v>
      </c>
      <c r="AC80" s="208" t="s">
        <v>250</v>
      </c>
      <c r="AD80" s="194" t="s">
        <v>176</v>
      </c>
      <c r="AE80" s="210" t="s">
        <v>254</v>
      </c>
      <c r="AF80" s="283">
        <f t="shared" si="40"/>
        <v>2.1443516910054194E-2</v>
      </c>
      <c r="AG80" s="283">
        <f t="shared" si="40"/>
        <v>3.0324165327349365E-3</v>
      </c>
      <c r="AH80" s="283">
        <f t="shared" si="33"/>
        <v>5.4150295227409586E-4</v>
      </c>
      <c r="AI80" s="284">
        <f t="shared" si="34"/>
        <v>2.328462694778612E-2</v>
      </c>
    </row>
    <row r="81" spans="2:35" ht="15.75" customHeight="1">
      <c r="B81" s="208" t="s">
        <v>250</v>
      </c>
      <c r="C81" s="194" t="s">
        <v>178</v>
      </c>
      <c r="D81" s="210" t="s">
        <v>255</v>
      </c>
      <c r="E81" s="18">
        <f t="shared" si="35"/>
        <v>3535</v>
      </c>
      <c r="F81" s="115">
        <v>898</v>
      </c>
      <c r="G81" s="115">
        <v>1834</v>
      </c>
      <c r="H81" s="206">
        <v>272</v>
      </c>
      <c r="K81" s="208" t="s">
        <v>250</v>
      </c>
      <c r="L81" s="194" t="s">
        <v>178</v>
      </c>
      <c r="M81" s="210" t="s">
        <v>255</v>
      </c>
      <c r="N81" s="244">
        <v>262</v>
      </c>
      <c r="O81" s="115">
        <v>49</v>
      </c>
      <c r="P81" s="115">
        <v>2</v>
      </c>
      <c r="Q81" s="247">
        <v>218</v>
      </c>
      <c r="T81" s="208" t="s">
        <v>250</v>
      </c>
      <c r="U81" s="194" t="s">
        <v>178</v>
      </c>
      <c r="V81" s="210" t="s">
        <v>255</v>
      </c>
      <c r="W81" s="92">
        <f t="shared" si="36"/>
        <v>0.38284258725778575</v>
      </c>
      <c r="X81" s="283">
        <f t="shared" si="37"/>
        <v>9.7253930228427612E-2</v>
      </c>
      <c r="Y81" s="283">
        <f t="shared" si="38"/>
        <v>0.19862328289413836</v>
      </c>
      <c r="Z81" s="284">
        <f t="shared" si="39"/>
        <v>2.945776060371081E-2</v>
      </c>
      <c r="AC81" s="208" t="s">
        <v>250</v>
      </c>
      <c r="AD81" s="194" t="s">
        <v>178</v>
      </c>
      <c r="AE81" s="210" t="s">
        <v>255</v>
      </c>
      <c r="AF81" s="283">
        <f t="shared" si="40"/>
        <v>2.8374754699162619E-2</v>
      </c>
      <c r="AG81" s="283">
        <f t="shared" si="40"/>
        <v>5.3067289322861391E-3</v>
      </c>
      <c r="AH81" s="283">
        <f t="shared" si="33"/>
        <v>2.1660118090963831E-4</v>
      </c>
      <c r="AI81" s="284">
        <f t="shared" si="34"/>
        <v>2.3609528719150577E-2</v>
      </c>
    </row>
    <row r="82" spans="2:35" ht="15.75" customHeight="1">
      <c r="B82" s="208" t="s">
        <v>250</v>
      </c>
      <c r="C82" s="194" t="s">
        <v>180</v>
      </c>
      <c r="D82" s="210" t="s">
        <v>256</v>
      </c>
      <c r="E82" s="18">
        <f t="shared" si="35"/>
        <v>6308</v>
      </c>
      <c r="F82" s="115">
        <v>1458</v>
      </c>
      <c r="G82" s="115">
        <v>3560</v>
      </c>
      <c r="H82" s="206">
        <v>402</v>
      </c>
      <c r="K82" s="208" t="s">
        <v>250</v>
      </c>
      <c r="L82" s="194" t="s">
        <v>180</v>
      </c>
      <c r="M82" s="210" t="s">
        <v>256</v>
      </c>
      <c r="N82" s="244">
        <v>406</v>
      </c>
      <c r="O82" s="115">
        <v>28</v>
      </c>
      <c r="P82" s="115">
        <v>1</v>
      </c>
      <c r="Q82" s="247">
        <v>453</v>
      </c>
      <c r="T82" s="208" t="s">
        <v>250</v>
      </c>
      <c r="U82" s="194" t="s">
        <v>180</v>
      </c>
      <c r="V82" s="210" t="s">
        <v>256</v>
      </c>
      <c r="W82" s="92">
        <f t="shared" si="36"/>
        <v>0.68316012458899933</v>
      </c>
      <c r="X82" s="283">
        <f t="shared" si="37"/>
        <v>0.15790226088312634</v>
      </c>
      <c r="Y82" s="283">
        <f t="shared" si="38"/>
        <v>0.38555010201915624</v>
      </c>
      <c r="Z82" s="284">
        <f t="shared" si="39"/>
        <v>4.3536837362837304E-2</v>
      </c>
      <c r="AC82" s="208" t="s">
        <v>250</v>
      </c>
      <c r="AD82" s="194" t="s">
        <v>180</v>
      </c>
      <c r="AE82" s="210" t="s">
        <v>256</v>
      </c>
      <c r="AF82" s="283">
        <f t="shared" si="40"/>
        <v>4.397003972465658E-2</v>
      </c>
      <c r="AG82" s="283">
        <f t="shared" si="40"/>
        <v>3.0324165327349365E-3</v>
      </c>
      <c r="AH82" s="283">
        <f t="shared" si="33"/>
        <v>1.0830059045481916E-4</v>
      </c>
      <c r="AI82" s="284">
        <f t="shared" si="34"/>
        <v>4.9060167476033076E-2</v>
      </c>
    </row>
    <row r="83" spans="2:35" ht="15.75" customHeight="1">
      <c r="B83" s="208" t="s">
        <v>250</v>
      </c>
      <c r="C83" s="194" t="s">
        <v>182</v>
      </c>
      <c r="D83" s="210" t="s">
        <v>257</v>
      </c>
      <c r="E83" s="18">
        <f t="shared" si="35"/>
        <v>3316</v>
      </c>
      <c r="F83" s="115">
        <v>1356</v>
      </c>
      <c r="G83" s="115">
        <v>1417</v>
      </c>
      <c r="H83" s="206">
        <v>229</v>
      </c>
      <c r="K83" s="208" t="s">
        <v>250</v>
      </c>
      <c r="L83" s="194" t="s">
        <v>182</v>
      </c>
      <c r="M83" s="210" t="s">
        <v>257</v>
      </c>
      <c r="N83" s="244">
        <v>205</v>
      </c>
      <c r="O83" s="115">
        <v>7</v>
      </c>
      <c r="P83" s="115">
        <v>1</v>
      </c>
      <c r="Q83" s="247">
        <v>101</v>
      </c>
      <c r="T83" s="208" t="s">
        <v>250</v>
      </c>
      <c r="U83" s="194" t="s">
        <v>182</v>
      </c>
      <c r="V83" s="210" t="s">
        <v>257</v>
      </c>
      <c r="W83" s="92">
        <f t="shared" si="36"/>
        <v>0.35912475794818033</v>
      </c>
      <c r="X83" s="283">
        <f t="shared" si="37"/>
        <v>0.14685560065673478</v>
      </c>
      <c r="Y83" s="283">
        <f t="shared" si="38"/>
        <v>0.15346193667447874</v>
      </c>
      <c r="Z83" s="284">
        <f t="shared" si="39"/>
        <v>2.4800835214153584E-2</v>
      </c>
      <c r="AC83" s="208" t="s">
        <v>250</v>
      </c>
      <c r="AD83" s="194" t="s">
        <v>182</v>
      </c>
      <c r="AE83" s="210" t="s">
        <v>257</v>
      </c>
      <c r="AF83" s="283">
        <f t="shared" si="40"/>
        <v>2.2201621043237928E-2</v>
      </c>
      <c r="AG83" s="283">
        <f t="shared" si="40"/>
        <v>7.5810413318373412E-4</v>
      </c>
      <c r="AH83" s="283">
        <f t="shared" ref="AH83:AH95" si="41">P83/$E$9*100</f>
        <v>1.0830059045481916E-4</v>
      </c>
      <c r="AI83" s="284">
        <f t="shared" ref="AI83:AI95" si="42">Q83/$E$9*100</f>
        <v>1.0938359635936734E-2</v>
      </c>
    </row>
    <row r="84" spans="2:35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43">SUM(F84:H84)+SUM(N84:Q84)</f>
        <v>3994</v>
      </c>
      <c r="F84" s="115">
        <v>662</v>
      </c>
      <c r="G84" s="115">
        <v>2192</v>
      </c>
      <c r="H84" s="206">
        <v>320</v>
      </c>
      <c r="K84" s="208" t="s">
        <v>250</v>
      </c>
      <c r="L84" s="194" t="s">
        <v>184</v>
      </c>
      <c r="M84" s="210" t="s">
        <v>258</v>
      </c>
      <c r="N84" s="244">
        <v>435</v>
      </c>
      <c r="O84" s="115">
        <v>146</v>
      </c>
      <c r="P84" s="115">
        <v>26</v>
      </c>
      <c r="Q84" s="247">
        <v>213</v>
      </c>
      <c r="T84" s="208" t="s">
        <v>250</v>
      </c>
      <c r="U84" s="194" t="s">
        <v>184</v>
      </c>
      <c r="V84" s="210" t="s">
        <v>258</v>
      </c>
      <c r="W84" s="92">
        <f t="shared" ref="W84:W95" si="44">SUM(X84:Z84)+SUM(AF84:AI84)</f>
        <v>0.43255255827654776</v>
      </c>
      <c r="X84" s="283">
        <f t="shared" ref="X84:X95" si="45">F84/$E$9*100</f>
        <v>7.1694990881090284E-2</v>
      </c>
      <c r="Y84" s="283">
        <f t="shared" ref="Y84:Y95" si="46">G84/$E$9*100</f>
        <v>0.23739489427696361</v>
      </c>
      <c r="Z84" s="284">
        <f t="shared" ref="Z84:Z95" si="47">H84/$E$9*100</f>
        <v>3.4656188945542135E-2</v>
      </c>
      <c r="AC84" s="208" t="s">
        <v>250</v>
      </c>
      <c r="AD84" s="194" t="s">
        <v>184</v>
      </c>
      <c r="AE84" s="210" t="s">
        <v>258</v>
      </c>
      <c r="AF84" s="283">
        <f t="shared" ref="AF84:AG95" si="48">N84/$E$9*100</f>
        <v>4.7110756847846331E-2</v>
      </c>
      <c r="AG84" s="283">
        <f t="shared" si="48"/>
        <v>1.5811886206403596E-2</v>
      </c>
      <c r="AH84" s="283">
        <f t="shared" si="41"/>
        <v>2.8158153518252982E-3</v>
      </c>
      <c r="AI84" s="284">
        <f t="shared" si="42"/>
        <v>2.3068025766876481E-2</v>
      </c>
    </row>
    <row r="85" spans="2:35" ht="15.75" customHeight="1">
      <c r="B85" s="208" t="s">
        <v>250</v>
      </c>
      <c r="C85" s="194" t="s">
        <v>187</v>
      </c>
      <c r="D85" s="210" t="s">
        <v>259</v>
      </c>
      <c r="E85" s="18">
        <f t="shared" si="43"/>
        <v>6098</v>
      </c>
      <c r="F85" s="115">
        <v>1846</v>
      </c>
      <c r="G85" s="115">
        <v>3145</v>
      </c>
      <c r="H85" s="206">
        <v>451</v>
      </c>
      <c r="K85" s="208" t="s">
        <v>250</v>
      </c>
      <c r="L85" s="194" t="s">
        <v>187</v>
      </c>
      <c r="M85" s="210" t="s">
        <v>259</v>
      </c>
      <c r="N85" s="244">
        <v>555</v>
      </c>
      <c r="O85" s="115">
        <v>35</v>
      </c>
      <c r="P85" s="115">
        <v>2</v>
      </c>
      <c r="Q85" s="247">
        <v>64</v>
      </c>
      <c r="T85" s="208" t="s">
        <v>250</v>
      </c>
      <c r="U85" s="194" t="s">
        <v>187</v>
      </c>
      <c r="V85" s="210" t="s">
        <v>259</v>
      </c>
      <c r="W85" s="92">
        <f t="shared" si="44"/>
        <v>0.66041700059348718</v>
      </c>
      <c r="X85" s="283">
        <f t="shared" si="45"/>
        <v>0.19992288997959617</v>
      </c>
      <c r="Y85" s="283">
        <f t="shared" si="46"/>
        <v>0.34060535698040623</v>
      </c>
      <c r="Z85" s="284">
        <f t="shared" si="47"/>
        <v>4.8843566295123444E-2</v>
      </c>
      <c r="AC85" s="208" t="s">
        <v>250</v>
      </c>
      <c r="AD85" s="194" t="s">
        <v>187</v>
      </c>
      <c r="AE85" s="210" t="s">
        <v>259</v>
      </c>
      <c r="AF85" s="283">
        <f t="shared" si="48"/>
        <v>6.0106827702424641E-2</v>
      </c>
      <c r="AG85" s="283">
        <f t="shared" si="48"/>
        <v>3.7905206659186708E-3</v>
      </c>
      <c r="AH85" s="283">
        <f t="shared" si="41"/>
        <v>2.1660118090963831E-4</v>
      </c>
      <c r="AI85" s="284">
        <f t="shared" si="42"/>
        <v>6.931237789108426E-3</v>
      </c>
    </row>
    <row r="86" spans="2:35" ht="15.75" customHeight="1">
      <c r="B86" s="208" t="s">
        <v>250</v>
      </c>
      <c r="C86" s="194" t="s">
        <v>189</v>
      </c>
      <c r="D86" s="210" t="s">
        <v>260</v>
      </c>
      <c r="E86" s="18">
        <f t="shared" si="43"/>
        <v>11820</v>
      </c>
      <c r="F86" s="115">
        <v>1624</v>
      </c>
      <c r="G86" s="115">
        <v>7060</v>
      </c>
      <c r="H86" s="206">
        <v>676</v>
      </c>
      <c r="K86" s="208" t="s">
        <v>250</v>
      </c>
      <c r="L86" s="194" t="s">
        <v>189</v>
      </c>
      <c r="M86" s="210" t="s">
        <v>260</v>
      </c>
      <c r="N86" s="244">
        <v>890</v>
      </c>
      <c r="O86" s="115">
        <v>91</v>
      </c>
      <c r="P86" s="115">
        <v>4</v>
      </c>
      <c r="Q86" s="247">
        <v>1475</v>
      </c>
      <c r="T86" s="208" t="s">
        <v>250</v>
      </c>
      <c r="U86" s="194" t="s">
        <v>189</v>
      </c>
      <c r="V86" s="210" t="s">
        <v>260</v>
      </c>
      <c r="W86" s="92">
        <f t="shared" si="44"/>
        <v>1.2801129791759625</v>
      </c>
      <c r="X86" s="283">
        <f t="shared" si="45"/>
        <v>0.17588015889862632</v>
      </c>
      <c r="Y86" s="283">
        <f t="shared" si="46"/>
        <v>0.76460216861102326</v>
      </c>
      <c r="Z86" s="284">
        <f t="shared" si="47"/>
        <v>7.3211199147457745E-2</v>
      </c>
      <c r="AC86" s="208" t="s">
        <v>250</v>
      </c>
      <c r="AD86" s="194" t="s">
        <v>189</v>
      </c>
      <c r="AE86" s="210" t="s">
        <v>260</v>
      </c>
      <c r="AF86" s="283">
        <f t="shared" si="48"/>
        <v>9.6387525504789059E-2</v>
      </c>
      <c r="AG86" s="283">
        <f t="shared" si="48"/>
        <v>9.8553537313885425E-3</v>
      </c>
      <c r="AH86" s="283">
        <f t="shared" si="41"/>
        <v>4.3320236181927662E-4</v>
      </c>
      <c r="AI86" s="284">
        <f t="shared" si="42"/>
        <v>0.15974337092085825</v>
      </c>
    </row>
    <row r="87" spans="2:35" ht="15.75" customHeight="1">
      <c r="B87" s="208" t="s">
        <v>261</v>
      </c>
      <c r="C87" s="194" t="s">
        <v>170</v>
      </c>
      <c r="D87" s="210" t="s">
        <v>262</v>
      </c>
      <c r="E87" s="18">
        <f t="shared" si="43"/>
        <v>3891</v>
      </c>
      <c r="F87" s="115">
        <v>1264</v>
      </c>
      <c r="G87" s="115">
        <v>2074</v>
      </c>
      <c r="H87" s="206">
        <v>205</v>
      </c>
      <c r="K87" s="208" t="s">
        <v>261</v>
      </c>
      <c r="L87" s="194" t="s">
        <v>170</v>
      </c>
      <c r="M87" s="210" t="s">
        <v>262</v>
      </c>
      <c r="N87" s="244">
        <v>216</v>
      </c>
      <c r="O87" s="115">
        <v>25</v>
      </c>
      <c r="P87" s="115">
        <v>9</v>
      </c>
      <c r="Q87" s="247">
        <v>98</v>
      </c>
      <c r="T87" s="208" t="s">
        <v>261</v>
      </c>
      <c r="U87" s="194" t="s">
        <v>170</v>
      </c>
      <c r="V87" s="210" t="s">
        <v>262</v>
      </c>
      <c r="W87" s="92">
        <f t="shared" si="44"/>
        <v>0.4213975974597014</v>
      </c>
      <c r="X87" s="283">
        <f t="shared" si="45"/>
        <v>0.13689194633489143</v>
      </c>
      <c r="Y87" s="283">
        <f t="shared" si="46"/>
        <v>0.22461542460329495</v>
      </c>
      <c r="Z87" s="284">
        <f t="shared" si="47"/>
        <v>2.2201621043237928E-2</v>
      </c>
      <c r="AC87" s="208" t="s">
        <v>261</v>
      </c>
      <c r="AD87" s="194" t="s">
        <v>170</v>
      </c>
      <c r="AE87" s="210" t="s">
        <v>262</v>
      </c>
      <c r="AF87" s="283">
        <f t="shared" si="48"/>
        <v>2.3392927538240939E-2</v>
      </c>
      <c r="AG87" s="283">
        <f t="shared" si="48"/>
        <v>2.7075147613704791E-3</v>
      </c>
      <c r="AH87" s="283">
        <f t="shared" si="41"/>
        <v>9.7470531409337238E-4</v>
      </c>
      <c r="AI87" s="284">
        <f t="shared" si="42"/>
        <v>1.0613457864572278E-2</v>
      </c>
    </row>
    <row r="88" spans="2:35" ht="15.75" customHeight="1">
      <c r="B88" s="208" t="s">
        <v>261</v>
      </c>
      <c r="C88" s="194" t="s">
        <v>172</v>
      </c>
      <c r="D88" s="210" t="s">
        <v>263</v>
      </c>
      <c r="E88" s="18">
        <f t="shared" si="43"/>
        <v>6219</v>
      </c>
      <c r="F88" s="115">
        <v>2723</v>
      </c>
      <c r="G88" s="115">
        <v>2723</v>
      </c>
      <c r="H88" s="206">
        <v>324</v>
      </c>
      <c r="K88" s="208" t="s">
        <v>261</v>
      </c>
      <c r="L88" s="194" t="s">
        <v>172</v>
      </c>
      <c r="M88" s="210" t="s">
        <v>263</v>
      </c>
      <c r="N88" s="244">
        <v>361</v>
      </c>
      <c r="O88" s="115">
        <v>23</v>
      </c>
      <c r="P88" s="115">
        <v>3</v>
      </c>
      <c r="Q88" s="247">
        <v>62</v>
      </c>
      <c r="T88" s="208" t="s">
        <v>261</v>
      </c>
      <c r="U88" s="194" t="s">
        <v>172</v>
      </c>
      <c r="V88" s="210" t="s">
        <v>263</v>
      </c>
      <c r="W88" s="92">
        <f t="shared" si="44"/>
        <v>0.67352137203852047</v>
      </c>
      <c r="X88" s="283">
        <f t="shared" si="45"/>
        <v>0.2949025078084726</v>
      </c>
      <c r="Y88" s="283">
        <f t="shared" si="46"/>
        <v>0.2949025078084726</v>
      </c>
      <c r="Z88" s="284">
        <f t="shared" si="47"/>
        <v>3.5089391307361405E-2</v>
      </c>
      <c r="AC88" s="208" t="s">
        <v>261</v>
      </c>
      <c r="AD88" s="194" t="s">
        <v>172</v>
      </c>
      <c r="AE88" s="210" t="s">
        <v>263</v>
      </c>
      <c r="AF88" s="283">
        <f t="shared" si="48"/>
        <v>3.9096513154189716E-2</v>
      </c>
      <c r="AG88" s="283">
        <f t="shared" si="48"/>
        <v>2.4909135804608404E-3</v>
      </c>
      <c r="AH88" s="283">
        <f t="shared" si="41"/>
        <v>3.2490177136445744E-4</v>
      </c>
      <c r="AI88" s="284">
        <f t="shared" si="42"/>
        <v>6.7146366081987877E-3</v>
      </c>
    </row>
    <row r="89" spans="2:35" ht="15.75" customHeight="1">
      <c r="B89" s="208" t="s">
        <v>261</v>
      </c>
      <c r="C89" s="194" t="s">
        <v>174</v>
      </c>
      <c r="D89" s="210" t="s">
        <v>264</v>
      </c>
      <c r="E89" s="18">
        <f t="shared" si="43"/>
        <v>3413</v>
      </c>
      <c r="F89" s="115">
        <v>442</v>
      </c>
      <c r="G89" s="115">
        <v>2154</v>
      </c>
      <c r="H89" s="206">
        <v>276</v>
      </c>
      <c r="K89" s="208" t="s">
        <v>261</v>
      </c>
      <c r="L89" s="194" t="s">
        <v>174</v>
      </c>
      <c r="M89" s="210" t="s">
        <v>264</v>
      </c>
      <c r="N89" s="244">
        <v>224</v>
      </c>
      <c r="O89" s="115">
        <v>40</v>
      </c>
      <c r="P89" s="115">
        <v>12</v>
      </c>
      <c r="Q89" s="247">
        <v>265</v>
      </c>
      <c r="T89" s="208" t="s">
        <v>261</v>
      </c>
      <c r="U89" s="194" t="s">
        <v>174</v>
      </c>
      <c r="V89" s="210" t="s">
        <v>264</v>
      </c>
      <c r="W89" s="92">
        <f t="shared" si="44"/>
        <v>0.36962991522229777</v>
      </c>
      <c r="X89" s="283">
        <f t="shared" si="45"/>
        <v>4.7868860981030069E-2</v>
      </c>
      <c r="Y89" s="283">
        <f t="shared" si="46"/>
        <v>0.23327947183968048</v>
      </c>
      <c r="Z89" s="284">
        <f t="shared" si="47"/>
        <v>2.9890962965530087E-2</v>
      </c>
      <c r="AC89" s="208" t="s">
        <v>261</v>
      </c>
      <c r="AD89" s="194" t="s">
        <v>174</v>
      </c>
      <c r="AE89" s="210" t="s">
        <v>264</v>
      </c>
      <c r="AF89" s="283">
        <f t="shared" si="48"/>
        <v>2.4259332261879492E-2</v>
      </c>
      <c r="AG89" s="283">
        <f t="shared" si="48"/>
        <v>4.3320236181927669E-3</v>
      </c>
      <c r="AH89" s="283">
        <f t="shared" si="41"/>
        <v>1.2996070854578298E-3</v>
      </c>
      <c r="AI89" s="284">
        <f t="shared" si="42"/>
        <v>2.869965647052708E-2</v>
      </c>
    </row>
    <row r="90" spans="2:35" ht="15.75" customHeight="1">
      <c r="B90" s="208" t="s">
        <v>261</v>
      </c>
      <c r="C90" s="194" t="s">
        <v>176</v>
      </c>
      <c r="D90" s="210" t="s">
        <v>265</v>
      </c>
      <c r="E90" s="18">
        <f t="shared" si="43"/>
        <v>4395</v>
      </c>
      <c r="F90" s="115">
        <v>861</v>
      </c>
      <c r="G90" s="115">
        <v>2828</v>
      </c>
      <c r="H90" s="206">
        <v>279</v>
      </c>
      <c r="K90" s="208" t="s">
        <v>261</v>
      </c>
      <c r="L90" s="194" t="s">
        <v>176</v>
      </c>
      <c r="M90" s="210" t="s">
        <v>265</v>
      </c>
      <c r="N90" s="244">
        <v>401</v>
      </c>
      <c r="O90" s="115">
        <v>11</v>
      </c>
      <c r="P90" s="115">
        <v>1</v>
      </c>
      <c r="Q90" s="247">
        <v>14</v>
      </c>
      <c r="T90" s="208" t="s">
        <v>261</v>
      </c>
      <c r="U90" s="194" t="s">
        <v>176</v>
      </c>
      <c r="V90" s="210" t="s">
        <v>265</v>
      </c>
      <c r="W90" s="92">
        <f t="shared" si="44"/>
        <v>0.47598109504893021</v>
      </c>
      <c r="X90" s="283">
        <f t="shared" si="45"/>
        <v>9.3246808381599294E-2</v>
      </c>
      <c r="Y90" s="283">
        <f t="shared" si="46"/>
        <v>0.30627406980622857</v>
      </c>
      <c r="Z90" s="284">
        <f t="shared" si="47"/>
        <v>3.0215864736894547E-2</v>
      </c>
      <c r="AC90" s="208" t="s">
        <v>261</v>
      </c>
      <c r="AD90" s="194" t="s">
        <v>176</v>
      </c>
      <c r="AE90" s="210" t="s">
        <v>265</v>
      </c>
      <c r="AF90" s="283">
        <f t="shared" si="48"/>
        <v>4.3428536772382481E-2</v>
      </c>
      <c r="AG90" s="283">
        <f t="shared" si="48"/>
        <v>1.1913064950030109E-3</v>
      </c>
      <c r="AH90" s="283">
        <f t="shared" si="41"/>
        <v>1.0830059045481916E-4</v>
      </c>
      <c r="AI90" s="284">
        <f t="shared" si="42"/>
        <v>1.5162082663674682E-3</v>
      </c>
    </row>
    <row r="91" spans="2:35" ht="15.75" customHeight="1">
      <c r="B91" s="208" t="s">
        <v>261</v>
      </c>
      <c r="C91" s="194" t="s">
        <v>178</v>
      </c>
      <c r="D91" s="210" t="s">
        <v>266</v>
      </c>
      <c r="E91" s="18">
        <f t="shared" si="43"/>
        <v>4054</v>
      </c>
      <c r="F91" s="115">
        <v>905</v>
      </c>
      <c r="G91" s="115">
        <v>2359</v>
      </c>
      <c r="H91" s="206">
        <v>308</v>
      </c>
      <c r="K91" s="208" t="s">
        <v>261</v>
      </c>
      <c r="L91" s="194" t="s">
        <v>178</v>
      </c>
      <c r="M91" s="210" t="s">
        <v>266</v>
      </c>
      <c r="N91" s="244">
        <v>372</v>
      </c>
      <c r="O91" s="115">
        <v>69</v>
      </c>
      <c r="P91" s="115">
        <v>21</v>
      </c>
      <c r="Q91" s="247">
        <v>20</v>
      </c>
      <c r="T91" s="208" t="s">
        <v>261</v>
      </c>
      <c r="U91" s="194" t="s">
        <v>178</v>
      </c>
      <c r="V91" s="210" t="s">
        <v>266</v>
      </c>
      <c r="W91" s="92">
        <f t="shared" si="44"/>
        <v>0.43905059370383681</v>
      </c>
      <c r="X91" s="283">
        <f t="shared" si="45"/>
        <v>9.8012034361611336E-2</v>
      </c>
      <c r="Y91" s="283">
        <f t="shared" si="46"/>
        <v>0.25548109288291837</v>
      </c>
      <c r="Z91" s="284">
        <f t="shared" si="47"/>
        <v>3.3356581860084299E-2</v>
      </c>
      <c r="AC91" s="208" t="s">
        <v>261</v>
      </c>
      <c r="AD91" s="194" t="s">
        <v>178</v>
      </c>
      <c r="AE91" s="210" t="s">
        <v>266</v>
      </c>
      <c r="AF91" s="283">
        <f t="shared" si="48"/>
        <v>4.028781964919273E-2</v>
      </c>
      <c r="AG91" s="283">
        <f t="shared" si="48"/>
        <v>7.4727407413825216E-3</v>
      </c>
      <c r="AH91" s="283">
        <f t="shared" si="41"/>
        <v>2.2743123995512026E-3</v>
      </c>
      <c r="AI91" s="284">
        <f t="shared" si="42"/>
        <v>2.1660118090963834E-3</v>
      </c>
    </row>
    <row r="92" spans="2:35" ht="15.75" customHeight="1">
      <c r="B92" s="208" t="s">
        <v>261</v>
      </c>
      <c r="C92" s="194" t="s">
        <v>180</v>
      </c>
      <c r="D92" s="210" t="s">
        <v>267</v>
      </c>
      <c r="E92" s="18">
        <f t="shared" si="43"/>
        <v>3667</v>
      </c>
      <c r="F92" s="115">
        <v>922</v>
      </c>
      <c r="G92" s="115">
        <v>2012</v>
      </c>
      <c r="H92" s="206">
        <v>296</v>
      </c>
      <c r="K92" s="208" t="s">
        <v>261</v>
      </c>
      <c r="L92" s="194" t="s">
        <v>180</v>
      </c>
      <c r="M92" s="210" t="s">
        <v>267</v>
      </c>
      <c r="N92" s="244">
        <v>345</v>
      </c>
      <c r="O92" s="115">
        <v>30</v>
      </c>
      <c r="P92" s="115">
        <v>4</v>
      </c>
      <c r="Q92" s="247">
        <v>58</v>
      </c>
      <c r="T92" s="208" t="s">
        <v>261</v>
      </c>
      <c r="U92" s="194" t="s">
        <v>180</v>
      </c>
      <c r="V92" s="210" t="s">
        <v>267</v>
      </c>
      <c r="W92" s="92">
        <f t="shared" si="44"/>
        <v>0.39713826519782192</v>
      </c>
      <c r="X92" s="283">
        <f t="shared" si="45"/>
        <v>9.9853144399343272E-2</v>
      </c>
      <c r="Y92" s="283">
        <f t="shared" si="46"/>
        <v>0.21790078799509616</v>
      </c>
      <c r="Z92" s="284">
        <f t="shared" si="47"/>
        <v>3.2056974774626469E-2</v>
      </c>
      <c r="AC92" s="208" t="s">
        <v>261</v>
      </c>
      <c r="AD92" s="194" t="s">
        <v>180</v>
      </c>
      <c r="AE92" s="210" t="s">
        <v>267</v>
      </c>
      <c r="AF92" s="283">
        <f t="shared" si="48"/>
        <v>3.736370370691261E-2</v>
      </c>
      <c r="AG92" s="283">
        <f t="shared" si="48"/>
        <v>3.2490177136445747E-3</v>
      </c>
      <c r="AH92" s="283">
        <f t="shared" si="41"/>
        <v>4.3320236181927662E-4</v>
      </c>
      <c r="AI92" s="284">
        <f t="shared" si="42"/>
        <v>6.2814342463795112E-3</v>
      </c>
    </row>
    <row r="93" spans="2:35" ht="15.75" customHeight="1">
      <c r="B93" s="208" t="s">
        <v>261</v>
      </c>
      <c r="C93" s="194" t="s">
        <v>182</v>
      </c>
      <c r="D93" s="210" t="s">
        <v>268</v>
      </c>
      <c r="E93" s="18">
        <f t="shared" si="43"/>
        <v>4284</v>
      </c>
      <c r="F93" s="115">
        <v>1243</v>
      </c>
      <c r="G93" s="115">
        <v>2290</v>
      </c>
      <c r="H93" s="206">
        <v>277</v>
      </c>
      <c r="K93" s="208" t="s">
        <v>261</v>
      </c>
      <c r="L93" s="194" t="s">
        <v>182</v>
      </c>
      <c r="M93" s="210" t="s">
        <v>268</v>
      </c>
      <c r="N93" s="244">
        <v>418</v>
      </c>
      <c r="O93" s="115">
        <v>41</v>
      </c>
      <c r="P93" s="115">
        <v>2</v>
      </c>
      <c r="Q93" s="247">
        <v>13</v>
      </c>
      <c r="T93" s="208" t="s">
        <v>261</v>
      </c>
      <c r="U93" s="194" t="s">
        <v>182</v>
      </c>
      <c r="V93" s="210" t="s">
        <v>268</v>
      </c>
      <c r="W93" s="92">
        <f t="shared" si="44"/>
        <v>0.46395972950844533</v>
      </c>
      <c r="X93" s="283">
        <f t="shared" si="45"/>
        <v>0.13461763393534021</v>
      </c>
      <c r="Y93" s="283">
        <f t="shared" si="46"/>
        <v>0.24800835214153588</v>
      </c>
      <c r="Z93" s="284">
        <f t="shared" si="47"/>
        <v>2.9999263555984906E-2</v>
      </c>
      <c r="AC93" s="208" t="s">
        <v>261</v>
      </c>
      <c r="AD93" s="194" t="s">
        <v>182</v>
      </c>
      <c r="AE93" s="210" t="s">
        <v>268</v>
      </c>
      <c r="AF93" s="283">
        <f t="shared" si="48"/>
        <v>4.526964681011441E-2</v>
      </c>
      <c r="AG93" s="283">
        <f t="shared" si="48"/>
        <v>4.4403242086475852E-3</v>
      </c>
      <c r="AH93" s="283">
        <f t="shared" si="41"/>
        <v>2.1660118090963831E-4</v>
      </c>
      <c r="AI93" s="284">
        <f t="shared" si="42"/>
        <v>1.4079076759126491E-3</v>
      </c>
    </row>
    <row r="94" spans="2:35" ht="15.75" customHeight="1">
      <c r="B94" s="208" t="s">
        <v>261</v>
      </c>
      <c r="C94" s="194" t="s">
        <v>184</v>
      </c>
      <c r="D94" s="210" t="s">
        <v>269</v>
      </c>
      <c r="E94" s="18">
        <f t="shared" si="43"/>
        <v>21544</v>
      </c>
      <c r="F94" s="115">
        <v>3267</v>
      </c>
      <c r="G94" s="115">
        <v>13465</v>
      </c>
      <c r="H94" s="206">
        <v>1501</v>
      </c>
      <c r="K94" s="208" t="s">
        <v>261</v>
      </c>
      <c r="L94" s="194" t="s">
        <v>184</v>
      </c>
      <c r="M94" s="210" t="s">
        <v>269</v>
      </c>
      <c r="N94" s="244">
        <v>2089</v>
      </c>
      <c r="O94" s="115">
        <v>255</v>
      </c>
      <c r="P94" s="115">
        <v>27</v>
      </c>
      <c r="Q94" s="247">
        <v>940</v>
      </c>
      <c r="T94" s="208" t="s">
        <v>261</v>
      </c>
      <c r="U94" s="194" t="s">
        <v>184</v>
      </c>
      <c r="V94" s="210" t="s">
        <v>269</v>
      </c>
      <c r="W94" s="92">
        <f t="shared" si="44"/>
        <v>2.333227920758624</v>
      </c>
      <c r="X94" s="283">
        <f t="shared" si="45"/>
        <v>0.35381802901589421</v>
      </c>
      <c r="Y94" s="283">
        <f t="shared" si="46"/>
        <v>1.45826745047414</v>
      </c>
      <c r="Z94" s="284">
        <f t="shared" si="47"/>
        <v>0.16255918627268356</v>
      </c>
      <c r="AC94" s="208" t="s">
        <v>261</v>
      </c>
      <c r="AD94" s="194" t="s">
        <v>184</v>
      </c>
      <c r="AE94" s="210" t="s">
        <v>269</v>
      </c>
      <c r="AF94" s="283">
        <f t="shared" si="48"/>
        <v>0.22623993346011723</v>
      </c>
      <c r="AG94" s="283">
        <f t="shared" si="48"/>
        <v>2.7616650565978885E-2</v>
      </c>
      <c r="AH94" s="283">
        <f t="shared" si="41"/>
        <v>2.9241159422801173E-3</v>
      </c>
      <c r="AI94" s="284">
        <f t="shared" si="42"/>
        <v>0.10180255502753001</v>
      </c>
    </row>
    <row r="95" spans="2:35" ht="15.75" customHeight="1">
      <c r="B95" s="212" t="s">
        <v>261</v>
      </c>
      <c r="C95" s="213" t="s">
        <v>187</v>
      </c>
      <c r="D95" s="214" t="s">
        <v>270</v>
      </c>
      <c r="E95" s="71">
        <f t="shared" si="43"/>
        <v>11501</v>
      </c>
      <c r="F95" s="215">
        <v>2000</v>
      </c>
      <c r="G95" s="215">
        <v>7486</v>
      </c>
      <c r="H95" s="216">
        <v>544</v>
      </c>
      <c r="K95" s="212" t="s">
        <v>261</v>
      </c>
      <c r="L95" s="213" t="s">
        <v>187</v>
      </c>
      <c r="M95" s="214" t="s">
        <v>270</v>
      </c>
      <c r="N95" s="253">
        <v>731</v>
      </c>
      <c r="O95" s="215">
        <v>73</v>
      </c>
      <c r="P95" s="215">
        <v>22</v>
      </c>
      <c r="Q95" s="248">
        <v>645</v>
      </c>
      <c r="T95" s="212" t="s">
        <v>261</v>
      </c>
      <c r="U95" s="213" t="s">
        <v>187</v>
      </c>
      <c r="V95" s="214" t="s">
        <v>270</v>
      </c>
      <c r="W95" s="159">
        <f t="shared" si="44"/>
        <v>1.2455650908208753</v>
      </c>
      <c r="X95" s="285">
        <f t="shared" si="45"/>
        <v>0.21660118090963831</v>
      </c>
      <c r="Y95" s="285">
        <f t="shared" si="46"/>
        <v>0.81073822014477626</v>
      </c>
      <c r="Z95" s="286">
        <f t="shared" si="47"/>
        <v>5.891552120742162E-2</v>
      </c>
      <c r="AC95" s="212" t="s">
        <v>261</v>
      </c>
      <c r="AD95" s="213" t="s">
        <v>187</v>
      </c>
      <c r="AE95" s="214" t="s">
        <v>270</v>
      </c>
      <c r="AF95" s="285">
        <f t="shared" si="48"/>
        <v>7.9167731622472801E-2</v>
      </c>
      <c r="AG95" s="285">
        <f t="shared" si="48"/>
        <v>7.9059431032017981E-3</v>
      </c>
      <c r="AH95" s="285">
        <f t="shared" si="41"/>
        <v>2.3826129900060217E-3</v>
      </c>
      <c r="AI95" s="286">
        <f t="shared" si="42"/>
        <v>6.9853880843358362E-2</v>
      </c>
    </row>
    <row r="96" spans="2:35" ht="6.75" customHeight="1"/>
    <row r="97" spans="2:29" ht="15.75" customHeight="1">
      <c r="B97" s="155" t="s">
        <v>154</v>
      </c>
      <c r="K97" s="155" t="s">
        <v>154</v>
      </c>
      <c r="L97" s="7"/>
      <c r="T97" s="155" t="s">
        <v>296</v>
      </c>
      <c r="AC97" s="155" t="s">
        <v>154</v>
      </c>
    </row>
    <row r="98" spans="2:29" ht="15.75" customHeight="1">
      <c r="B98" s="243" t="s">
        <v>294</v>
      </c>
      <c r="K98" s="243" t="s">
        <v>294</v>
      </c>
      <c r="L98" s="7"/>
      <c r="T98" s="243" t="s">
        <v>297</v>
      </c>
      <c r="AC98" s="243" t="s">
        <v>294</v>
      </c>
    </row>
    <row r="99" spans="2:29" ht="15.75" customHeight="1">
      <c r="B99" s="156" t="s">
        <v>295</v>
      </c>
      <c r="K99" s="156" t="s">
        <v>295</v>
      </c>
      <c r="L99" s="7"/>
      <c r="T99" s="156" t="s">
        <v>298</v>
      </c>
      <c r="AC99" s="156" t="s">
        <v>295</v>
      </c>
    </row>
    <row r="100" spans="2:29" ht="15.75" customHeight="1"/>
  </sheetData>
  <mergeCells count="4">
    <mergeCell ref="E5:H5"/>
    <mergeCell ref="N5:Q5"/>
    <mergeCell ref="W5:Z5"/>
    <mergeCell ref="AF5:AI5"/>
  </mergeCells>
  <phoneticPr fontId="3"/>
  <pageMargins left="0.70866141732283472" right="0.70866141732283472" top="0.55118110236220474" bottom="0.55118110236220474" header="0.31496062992125984" footer="0.31496062992125984"/>
  <pageSetup paperSize="9" scale="85" firstPageNumber="57" orientation="portrait" useFirstPageNumber="1" horizontalDpi="300" verticalDpi="300" r:id="rId1"/>
  <headerFooter>
    <oddFooter>&amp;CIV-1-&amp;P</oddFooter>
  </headerFooter>
  <rowBreaks count="1" manualBreakCount="1">
    <brk id="53" max="16383" man="1"/>
  </rowBreaks>
  <colBreaks count="1" manualBreakCount="1">
    <brk id="27" max="1048575" man="1"/>
  </colBreaks>
  <ignoredErrors>
    <ignoredError sqref="T19:U95 AC19:AD95" numberStoredAsText="1"/>
    <ignoredError sqref="W9:Z12 AF9:AI12 W19:W95 W18:Z18 W13:Z17 X19:Z95 AF18:AI18 AF13:AI17 AF19:AI95" evalErro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99"/>
  <sheetViews>
    <sheetView showGridLines="0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8" width="12.6640625" style="6" customWidth="1"/>
    <col min="9" max="12" width="2.6640625" style="6" customWidth="1"/>
    <col min="13" max="13" width="21.6640625" style="6" customWidth="1"/>
    <col min="14" max="17" width="12.6640625" style="6" customWidth="1"/>
    <col min="18" max="18" width="2.6640625" style="6" customWidth="1"/>
    <col min="19" max="31" width="9.1328125" style="9"/>
    <col min="32" max="16384" width="9.1328125" style="7"/>
  </cols>
  <sheetData>
    <row r="1" spans="2:28">
      <c r="E1" s="13"/>
      <c r="H1" s="75" t="s">
        <v>8</v>
      </c>
      <c r="I1" s="75"/>
      <c r="J1" s="75"/>
      <c r="K1" s="75"/>
      <c r="L1" s="17"/>
      <c r="N1" s="17"/>
      <c r="O1" s="17"/>
      <c r="P1" s="17"/>
      <c r="Q1" s="75" t="s">
        <v>9</v>
      </c>
      <c r="R1" s="17"/>
    </row>
    <row r="2" spans="2:28" ht="18" customHeight="1">
      <c r="D2" s="16" t="s">
        <v>343</v>
      </c>
      <c r="E2" s="16"/>
      <c r="F2" s="16"/>
      <c r="G2" s="16"/>
      <c r="H2" s="16"/>
      <c r="I2" s="16"/>
      <c r="J2" s="16"/>
      <c r="K2" s="16"/>
      <c r="L2" s="16"/>
      <c r="M2" s="16" t="s">
        <v>343</v>
      </c>
      <c r="N2" s="16"/>
      <c r="O2" s="16"/>
      <c r="P2" s="16"/>
      <c r="Q2" s="16"/>
      <c r="R2" s="16"/>
    </row>
    <row r="3" spans="2:28" ht="18" customHeight="1">
      <c r="D3" s="16" t="s">
        <v>53</v>
      </c>
      <c r="E3" s="16"/>
      <c r="F3" s="16"/>
      <c r="G3" s="16"/>
      <c r="H3" s="16"/>
      <c r="I3" s="16"/>
      <c r="J3" s="16"/>
      <c r="K3" s="16"/>
      <c r="L3" s="16"/>
      <c r="M3" s="16" t="s">
        <v>53</v>
      </c>
      <c r="N3" s="16"/>
      <c r="O3" s="16"/>
      <c r="P3" s="16"/>
      <c r="Q3" s="16"/>
      <c r="R3" s="16"/>
    </row>
    <row r="4" spans="2:28">
      <c r="D4" s="16"/>
      <c r="E4" s="16"/>
      <c r="F4" s="16"/>
      <c r="G4" s="16"/>
      <c r="H4" s="17" t="s">
        <v>0</v>
      </c>
      <c r="I4" s="17"/>
      <c r="J4" s="17"/>
      <c r="K4" s="17"/>
      <c r="L4" s="17"/>
      <c r="M4" s="16"/>
      <c r="N4" s="17"/>
      <c r="O4" s="17"/>
      <c r="P4" s="17"/>
      <c r="Q4" s="17" t="s">
        <v>0</v>
      </c>
      <c r="R4" s="17"/>
    </row>
    <row r="5" spans="2:28" ht="18" customHeight="1">
      <c r="B5" s="218" t="s">
        <v>271</v>
      </c>
      <c r="C5" s="219"/>
      <c r="D5" s="220"/>
      <c r="E5" s="315" t="s">
        <v>105</v>
      </c>
      <c r="F5" s="316"/>
      <c r="G5" s="316"/>
      <c r="H5" s="317"/>
      <c r="I5" s="27"/>
      <c r="J5" s="27"/>
      <c r="K5" s="218" t="s">
        <v>271</v>
      </c>
      <c r="L5" s="219"/>
      <c r="M5" s="220"/>
      <c r="N5" s="315" t="s">
        <v>105</v>
      </c>
      <c r="O5" s="316"/>
      <c r="P5" s="316"/>
      <c r="Q5" s="317"/>
      <c r="R5" s="27"/>
    </row>
    <row r="6" spans="2:28" ht="53.25" customHeight="1">
      <c r="B6" s="221"/>
      <c r="C6" s="222" t="s">
        <v>272</v>
      </c>
      <c r="D6" s="223"/>
      <c r="E6" s="33" t="s">
        <v>4</v>
      </c>
      <c r="F6" s="34" t="s">
        <v>52</v>
      </c>
      <c r="G6" s="34" t="s">
        <v>99</v>
      </c>
      <c r="H6" s="59" t="s">
        <v>100</v>
      </c>
      <c r="I6" s="28"/>
      <c r="J6" s="28"/>
      <c r="K6" s="221"/>
      <c r="L6" s="222" t="s">
        <v>272</v>
      </c>
      <c r="M6" s="223"/>
      <c r="N6" s="33" t="s">
        <v>124</v>
      </c>
      <c r="O6" s="34" t="s">
        <v>125</v>
      </c>
      <c r="P6" s="34" t="s">
        <v>123</v>
      </c>
      <c r="Q6" s="59" t="s">
        <v>149</v>
      </c>
      <c r="R6" s="28"/>
    </row>
    <row r="7" spans="2:28" ht="18" customHeight="1">
      <c r="B7" s="217"/>
      <c r="C7" s="224"/>
      <c r="D7" s="225" t="s">
        <v>273</v>
      </c>
      <c r="E7" s="300"/>
      <c r="F7" s="301"/>
      <c r="G7" s="302"/>
      <c r="H7" s="303"/>
      <c r="I7" s="2"/>
      <c r="J7" s="2"/>
      <c r="K7" s="217"/>
      <c r="L7" s="224"/>
      <c r="M7" s="225" t="s">
        <v>273</v>
      </c>
      <c r="N7" s="304"/>
      <c r="O7" s="302"/>
      <c r="P7" s="301"/>
      <c r="Q7" s="305"/>
      <c r="R7" s="1"/>
    </row>
    <row r="8" spans="2:28" ht="6.75" customHeight="1">
      <c r="B8" s="198"/>
      <c r="C8" s="199"/>
      <c r="D8" s="200"/>
      <c r="E8" s="18"/>
      <c r="F8" s="4"/>
      <c r="G8" s="4"/>
      <c r="H8" s="5"/>
      <c r="I8" s="4"/>
      <c r="J8" s="4"/>
      <c r="K8" s="198"/>
      <c r="L8" s="199"/>
      <c r="M8" s="200"/>
      <c r="N8" s="4"/>
      <c r="O8" s="4"/>
      <c r="P8" s="4"/>
      <c r="Q8" s="5"/>
      <c r="R8" s="4"/>
    </row>
    <row r="9" spans="2:28" ht="15.75" customHeight="1">
      <c r="B9" s="204"/>
      <c r="C9" s="26"/>
      <c r="D9" s="205" t="s">
        <v>162</v>
      </c>
      <c r="E9" s="244">
        <f t="shared" ref="E9:H9" si="0">SUM(E19:E95)</f>
        <v>923356</v>
      </c>
      <c r="F9" s="115">
        <f t="shared" si="0"/>
        <v>43047</v>
      </c>
      <c r="G9" s="115">
        <f t="shared" si="0"/>
        <v>48928</v>
      </c>
      <c r="H9" s="206">
        <f t="shared" si="0"/>
        <v>12637</v>
      </c>
      <c r="I9" s="4"/>
      <c r="J9" s="4"/>
      <c r="K9" s="204"/>
      <c r="L9" s="26"/>
      <c r="M9" s="205" t="s">
        <v>162</v>
      </c>
      <c r="N9" s="244">
        <f t="shared" ref="N9:Q9" si="1">SUM(N19:N95)</f>
        <v>35485</v>
      </c>
      <c r="O9" s="115">
        <f t="shared" si="1"/>
        <v>14083</v>
      </c>
      <c r="P9" s="115">
        <f t="shared" si="1"/>
        <v>5486</v>
      </c>
      <c r="Q9" s="206">
        <f t="shared" si="1"/>
        <v>763690</v>
      </c>
      <c r="R9" s="4"/>
      <c r="S9" s="153"/>
      <c r="T9" s="193"/>
      <c r="U9" s="193"/>
      <c r="V9" s="193"/>
      <c r="W9" s="193"/>
      <c r="X9" s="193"/>
      <c r="Y9" s="193"/>
      <c r="Z9" s="193"/>
      <c r="AA9" s="193"/>
      <c r="AB9" s="193"/>
    </row>
    <row r="10" spans="2:28" ht="6.75" customHeight="1">
      <c r="B10" s="204"/>
      <c r="C10" s="26"/>
      <c r="D10" s="205"/>
      <c r="E10" s="18"/>
      <c r="F10" s="115"/>
      <c r="G10" s="115"/>
      <c r="H10" s="206"/>
      <c r="I10" s="13"/>
      <c r="J10" s="13"/>
      <c r="K10" s="204"/>
      <c r="L10" s="26"/>
      <c r="M10" s="205"/>
      <c r="N10" s="244"/>
      <c r="O10" s="115"/>
      <c r="P10" s="115"/>
      <c r="Q10" s="38"/>
      <c r="R10" s="13"/>
      <c r="S10" s="154"/>
      <c r="T10" s="192"/>
      <c r="U10" s="192"/>
      <c r="V10" s="192"/>
      <c r="W10" s="192"/>
      <c r="X10" s="192"/>
      <c r="Y10" s="192"/>
      <c r="Z10" s="192"/>
      <c r="AA10" s="192"/>
      <c r="AB10" s="192"/>
    </row>
    <row r="11" spans="2:28" ht="15.75" customHeight="1">
      <c r="B11" s="204"/>
      <c r="C11" s="26"/>
      <c r="D11" s="205" t="s">
        <v>163</v>
      </c>
      <c r="E11" s="18">
        <f t="shared" ref="E11:H11" si="2">SUM(E19:E32)</f>
        <v>168518</v>
      </c>
      <c r="F11" s="13">
        <f t="shared" si="2"/>
        <v>5228</v>
      </c>
      <c r="G11" s="13">
        <f t="shared" si="2"/>
        <v>7475</v>
      </c>
      <c r="H11" s="14">
        <f t="shared" si="2"/>
        <v>1849</v>
      </c>
      <c r="I11" s="13"/>
      <c r="J11" s="13"/>
      <c r="K11" s="204"/>
      <c r="L11" s="26"/>
      <c r="M11" s="205" t="s">
        <v>163</v>
      </c>
      <c r="N11" s="18">
        <f t="shared" ref="N11:Q11" si="3">SUM(N19:N32)</f>
        <v>6674</v>
      </c>
      <c r="O11" s="13">
        <f t="shared" si="3"/>
        <v>2912</v>
      </c>
      <c r="P11" s="13">
        <f t="shared" si="3"/>
        <v>1176</v>
      </c>
      <c r="Q11" s="14">
        <f t="shared" si="3"/>
        <v>143204</v>
      </c>
      <c r="R11" s="13"/>
      <c r="S11" s="154"/>
      <c r="T11" s="192"/>
      <c r="U11" s="192"/>
      <c r="V11" s="192"/>
      <c r="W11" s="192"/>
      <c r="X11" s="192"/>
      <c r="Y11" s="192"/>
      <c r="Z11" s="192"/>
      <c r="AA11" s="192"/>
      <c r="AB11" s="192"/>
    </row>
    <row r="12" spans="2:28" ht="15.75" customHeight="1">
      <c r="B12" s="204"/>
      <c r="C12" s="26"/>
      <c r="D12" s="205" t="s">
        <v>164</v>
      </c>
      <c r="E12" s="18">
        <f t="shared" ref="E12:H12" si="4">SUM(E33:E40)</f>
        <v>117670</v>
      </c>
      <c r="F12" s="13">
        <f t="shared" si="4"/>
        <v>12638</v>
      </c>
      <c r="G12" s="13">
        <f t="shared" si="4"/>
        <v>10372</v>
      </c>
      <c r="H12" s="14">
        <f t="shared" si="4"/>
        <v>1680</v>
      </c>
      <c r="I12" s="13"/>
      <c r="J12" s="13"/>
      <c r="K12" s="204"/>
      <c r="L12" s="26"/>
      <c r="M12" s="205" t="s">
        <v>164</v>
      </c>
      <c r="N12" s="18">
        <f t="shared" ref="N12:Q12" si="5">SUM(N33:N40)</f>
        <v>4443</v>
      </c>
      <c r="O12" s="13">
        <f t="shared" si="5"/>
        <v>1551</v>
      </c>
      <c r="P12" s="13">
        <f t="shared" si="5"/>
        <v>708</v>
      </c>
      <c r="Q12" s="14">
        <f t="shared" si="5"/>
        <v>86278</v>
      </c>
      <c r="R12" s="13"/>
      <c r="S12" s="154"/>
      <c r="T12" s="192"/>
      <c r="U12" s="192"/>
      <c r="V12" s="192"/>
      <c r="W12" s="192"/>
      <c r="X12" s="192"/>
      <c r="Y12" s="192"/>
      <c r="Z12" s="192"/>
      <c r="AA12" s="192"/>
      <c r="AB12" s="192"/>
    </row>
    <row r="13" spans="2:28" ht="15.75" customHeight="1">
      <c r="B13" s="204"/>
      <c r="C13" s="26"/>
      <c r="D13" s="205" t="s">
        <v>165</v>
      </c>
      <c r="E13" s="18">
        <f t="shared" ref="E13:H13" si="6">SUM(E41:E53)</f>
        <v>282920</v>
      </c>
      <c r="F13" s="13">
        <f t="shared" si="6"/>
        <v>8664</v>
      </c>
      <c r="G13" s="13">
        <f t="shared" si="6"/>
        <v>11620</v>
      </c>
      <c r="H13" s="14">
        <f t="shared" si="6"/>
        <v>3658</v>
      </c>
      <c r="I13" s="13"/>
      <c r="J13" s="13"/>
      <c r="K13" s="204"/>
      <c r="L13" s="26"/>
      <c r="M13" s="205" t="s">
        <v>165</v>
      </c>
      <c r="N13" s="18">
        <f t="shared" ref="N13:Q13" si="7">SUM(N41:N53)</f>
        <v>9386</v>
      </c>
      <c r="O13" s="13">
        <f t="shared" si="7"/>
        <v>3994</v>
      </c>
      <c r="P13" s="13">
        <f t="shared" si="7"/>
        <v>1425</v>
      </c>
      <c r="Q13" s="14">
        <f t="shared" si="7"/>
        <v>244173</v>
      </c>
      <c r="R13" s="13"/>
      <c r="S13" s="154"/>
      <c r="T13" s="192"/>
      <c r="U13" s="192"/>
      <c r="V13" s="192"/>
      <c r="W13" s="192"/>
      <c r="X13" s="192"/>
      <c r="Y13" s="192"/>
      <c r="Z13" s="192"/>
      <c r="AA13" s="192"/>
      <c r="AB13" s="192"/>
    </row>
    <row r="14" spans="2:28" ht="15.75" customHeight="1">
      <c r="B14" s="204"/>
      <c r="C14" s="26"/>
      <c r="D14" s="205" t="s">
        <v>166</v>
      </c>
      <c r="E14" s="18">
        <f t="shared" ref="E14:H14" si="8">SUM(E54:E64)</f>
        <v>100684</v>
      </c>
      <c r="F14" s="13">
        <f t="shared" si="8"/>
        <v>2776</v>
      </c>
      <c r="G14" s="13">
        <f t="shared" si="8"/>
        <v>4293</v>
      </c>
      <c r="H14" s="14">
        <f t="shared" si="8"/>
        <v>1601</v>
      </c>
      <c r="I14" s="13"/>
      <c r="J14" s="13"/>
      <c r="K14" s="204"/>
      <c r="L14" s="26"/>
      <c r="M14" s="205" t="s">
        <v>166</v>
      </c>
      <c r="N14" s="18">
        <f t="shared" ref="N14:Q14" si="9">SUM(N54:N64)</f>
        <v>4278</v>
      </c>
      <c r="O14" s="13">
        <f t="shared" si="9"/>
        <v>1930</v>
      </c>
      <c r="P14" s="13">
        <f t="shared" si="9"/>
        <v>825</v>
      </c>
      <c r="Q14" s="14">
        <f t="shared" si="9"/>
        <v>84981</v>
      </c>
      <c r="R14" s="13"/>
      <c r="S14" s="154"/>
      <c r="T14" s="192"/>
      <c r="U14" s="192"/>
      <c r="V14" s="192"/>
      <c r="W14" s="192"/>
      <c r="X14" s="192"/>
      <c r="Y14" s="192"/>
      <c r="Z14" s="192"/>
      <c r="AA14" s="192"/>
      <c r="AB14" s="192"/>
    </row>
    <row r="15" spans="2:28" ht="15.75" customHeight="1">
      <c r="B15" s="204"/>
      <c r="C15" s="26"/>
      <c r="D15" s="205" t="s">
        <v>167</v>
      </c>
      <c r="E15" s="18">
        <f t="shared" ref="E15:H15" si="10">SUM(E65:E76)</f>
        <v>147789</v>
      </c>
      <c r="F15" s="13">
        <f t="shared" si="10"/>
        <v>5670</v>
      </c>
      <c r="G15" s="13">
        <f t="shared" si="10"/>
        <v>7381</v>
      </c>
      <c r="H15" s="14">
        <f t="shared" si="10"/>
        <v>1950</v>
      </c>
      <c r="I15" s="13"/>
      <c r="J15" s="13"/>
      <c r="K15" s="204"/>
      <c r="L15" s="26"/>
      <c r="M15" s="205" t="s">
        <v>167</v>
      </c>
      <c r="N15" s="18">
        <f t="shared" ref="N15:Q15" si="11">SUM(N65:N76)</f>
        <v>5292</v>
      </c>
      <c r="O15" s="13">
        <f t="shared" si="11"/>
        <v>1857</v>
      </c>
      <c r="P15" s="13">
        <f t="shared" si="11"/>
        <v>755</v>
      </c>
      <c r="Q15" s="14">
        <f t="shared" si="11"/>
        <v>124884</v>
      </c>
      <c r="R15" s="13"/>
      <c r="S15" s="154"/>
      <c r="T15" s="192"/>
      <c r="U15" s="192"/>
      <c r="V15" s="192"/>
      <c r="W15" s="192"/>
      <c r="X15" s="192"/>
      <c r="Y15" s="192"/>
      <c r="Z15" s="192"/>
      <c r="AA15" s="192"/>
      <c r="AB15" s="192"/>
    </row>
    <row r="16" spans="2:28" ht="15.75" customHeight="1">
      <c r="B16" s="204"/>
      <c r="C16" s="26"/>
      <c r="D16" s="205" t="s">
        <v>168</v>
      </c>
      <c r="E16" s="18">
        <f t="shared" ref="E16:H16" si="12">SUM(E77:E86)</f>
        <v>42807</v>
      </c>
      <c r="F16" s="13">
        <f t="shared" si="12"/>
        <v>2912</v>
      </c>
      <c r="G16" s="13">
        <f t="shared" si="12"/>
        <v>2804</v>
      </c>
      <c r="H16" s="14">
        <f t="shared" si="12"/>
        <v>711</v>
      </c>
      <c r="I16" s="13"/>
      <c r="J16" s="13"/>
      <c r="K16" s="204"/>
      <c r="L16" s="26"/>
      <c r="M16" s="205" t="s">
        <v>168</v>
      </c>
      <c r="N16" s="18">
        <f t="shared" ref="N16:Q16" si="13">SUM(N77:N86)</f>
        <v>2213</v>
      </c>
      <c r="O16" s="13">
        <f t="shared" si="13"/>
        <v>640</v>
      </c>
      <c r="P16" s="13">
        <f t="shared" si="13"/>
        <v>135</v>
      </c>
      <c r="Q16" s="14">
        <f t="shared" si="13"/>
        <v>33392</v>
      </c>
      <c r="R16" s="13"/>
      <c r="S16" s="154"/>
      <c r="T16" s="192"/>
      <c r="U16" s="192"/>
      <c r="V16" s="192"/>
      <c r="W16" s="192"/>
      <c r="X16" s="192"/>
      <c r="Y16" s="192"/>
      <c r="Z16" s="192"/>
      <c r="AA16" s="192"/>
      <c r="AB16" s="192"/>
    </row>
    <row r="17" spans="2:29" ht="15.75" customHeight="1">
      <c r="B17" s="204"/>
      <c r="C17" s="26"/>
      <c r="D17" s="205" t="s">
        <v>348</v>
      </c>
      <c r="E17" s="18">
        <f t="shared" ref="E17:H17" si="14">SUM(E87:E95)</f>
        <v>62968</v>
      </c>
      <c r="F17" s="13">
        <f t="shared" si="14"/>
        <v>5159</v>
      </c>
      <c r="G17" s="13">
        <f t="shared" si="14"/>
        <v>4983</v>
      </c>
      <c r="H17" s="14">
        <f t="shared" si="14"/>
        <v>1188</v>
      </c>
      <c r="I17" s="13"/>
      <c r="J17" s="13"/>
      <c r="K17" s="204"/>
      <c r="L17" s="26"/>
      <c r="M17" s="205" t="s">
        <v>348</v>
      </c>
      <c r="N17" s="18">
        <f t="shared" ref="N17:Q17" si="15">SUM(N87:N95)</f>
        <v>3199</v>
      </c>
      <c r="O17" s="13">
        <f t="shared" si="15"/>
        <v>1199</v>
      </c>
      <c r="P17" s="13">
        <f t="shared" si="15"/>
        <v>462</v>
      </c>
      <c r="Q17" s="14">
        <f t="shared" si="15"/>
        <v>46778</v>
      </c>
      <c r="R17" s="13"/>
      <c r="S17" s="154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</row>
    <row r="18" spans="2:29" ht="6.75" customHeight="1">
      <c r="B18" s="204"/>
      <c r="C18" s="26"/>
      <c r="D18" s="205"/>
      <c r="E18" s="207"/>
      <c r="F18" s="115"/>
      <c r="G18" s="115"/>
      <c r="H18" s="206"/>
      <c r="I18" s="13"/>
      <c r="J18" s="13"/>
      <c r="K18" s="204"/>
      <c r="L18" s="26"/>
      <c r="M18" s="205"/>
      <c r="N18" s="244"/>
      <c r="O18" s="115"/>
      <c r="P18" s="115"/>
      <c r="Q18" s="38"/>
      <c r="R18" s="13"/>
      <c r="S18" s="154"/>
      <c r="T18" s="288"/>
      <c r="U18" s="288"/>
      <c r="V18" s="288"/>
      <c r="W18" s="288"/>
      <c r="X18" s="288"/>
      <c r="Y18" s="288"/>
      <c r="Z18" s="288"/>
      <c r="AA18" s="288"/>
      <c r="AB18" s="288"/>
      <c r="AC18" s="290"/>
    </row>
    <row r="19" spans="2:29" ht="15.75" customHeight="1">
      <c r="B19" s="208" t="s">
        <v>169</v>
      </c>
      <c r="C19" s="194" t="s">
        <v>170</v>
      </c>
      <c r="D19" s="209" t="s">
        <v>171</v>
      </c>
      <c r="E19" s="18">
        <f>SUM(F19:H19)+SUM(N19:Q19)</f>
        <v>4650</v>
      </c>
      <c r="F19" s="115">
        <v>93</v>
      </c>
      <c r="G19" s="115">
        <v>164</v>
      </c>
      <c r="H19" s="206">
        <v>24</v>
      </c>
      <c r="I19" s="13"/>
      <c r="J19" s="13"/>
      <c r="K19" s="208" t="s">
        <v>169</v>
      </c>
      <c r="L19" s="194" t="s">
        <v>170</v>
      </c>
      <c r="M19" s="209" t="s">
        <v>171</v>
      </c>
      <c r="N19" s="244">
        <v>191</v>
      </c>
      <c r="O19" s="115">
        <v>225</v>
      </c>
      <c r="P19" s="115">
        <v>58</v>
      </c>
      <c r="Q19" s="38">
        <v>3895</v>
      </c>
      <c r="R19" s="13"/>
      <c r="S19" s="154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</row>
    <row r="20" spans="2:29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16">SUM(F20:H20)+SUM(N20:Q20)</f>
        <v>6038</v>
      </c>
      <c r="F20" s="115">
        <v>20</v>
      </c>
      <c r="G20" s="115">
        <v>129</v>
      </c>
      <c r="H20" s="206">
        <v>55</v>
      </c>
      <c r="I20" s="13"/>
      <c r="J20" s="13"/>
      <c r="K20" s="208" t="s">
        <v>169</v>
      </c>
      <c r="L20" s="194" t="s">
        <v>172</v>
      </c>
      <c r="M20" s="210" t="s">
        <v>173</v>
      </c>
      <c r="N20" s="244">
        <v>268</v>
      </c>
      <c r="O20" s="115">
        <v>164</v>
      </c>
      <c r="P20" s="115">
        <v>60</v>
      </c>
      <c r="Q20" s="38">
        <v>5342</v>
      </c>
      <c r="R20" s="13"/>
      <c r="S20" s="154"/>
      <c r="T20" s="288"/>
      <c r="U20" s="288"/>
      <c r="V20" s="288"/>
      <c r="W20" s="288"/>
      <c r="X20" s="288"/>
      <c r="Y20" s="288"/>
      <c r="Z20" s="288"/>
      <c r="AA20" s="288"/>
      <c r="AB20" s="288"/>
      <c r="AC20" s="290"/>
    </row>
    <row r="21" spans="2:29" ht="15.75" customHeight="1">
      <c r="B21" s="208" t="s">
        <v>169</v>
      </c>
      <c r="C21" s="194" t="s">
        <v>174</v>
      </c>
      <c r="D21" s="210" t="s">
        <v>175</v>
      </c>
      <c r="E21" s="18">
        <f t="shared" si="16"/>
        <v>3508</v>
      </c>
      <c r="F21" s="115">
        <v>848</v>
      </c>
      <c r="G21" s="115">
        <v>1220</v>
      </c>
      <c r="H21" s="206">
        <v>364</v>
      </c>
      <c r="I21" s="13"/>
      <c r="J21" s="13"/>
      <c r="K21" s="208" t="s">
        <v>169</v>
      </c>
      <c r="L21" s="194" t="s">
        <v>174</v>
      </c>
      <c r="M21" s="210" t="s">
        <v>175</v>
      </c>
      <c r="N21" s="244">
        <v>444</v>
      </c>
      <c r="O21" s="115">
        <v>48</v>
      </c>
      <c r="P21" s="115">
        <v>15</v>
      </c>
      <c r="Q21" s="38">
        <v>569</v>
      </c>
      <c r="R21" s="13"/>
      <c r="S21" s="154"/>
      <c r="T21" s="288"/>
      <c r="U21" s="288"/>
      <c r="V21" s="288"/>
      <c r="W21" s="288"/>
      <c r="X21" s="288"/>
      <c r="Y21" s="288"/>
      <c r="Z21" s="288"/>
      <c r="AA21" s="288"/>
      <c r="AB21" s="288"/>
      <c r="AC21" s="290"/>
    </row>
    <row r="22" spans="2:29" ht="15.75" customHeight="1">
      <c r="B22" s="208" t="s">
        <v>169</v>
      </c>
      <c r="C22" s="194" t="s">
        <v>176</v>
      </c>
      <c r="D22" s="210" t="s">
        <v>177</v>
      </c>
      <c r="E22" s="18">
        <f t="shared" si="16"/>
        <v>4346</v>
      </c>
      <c r="F22" s="115">
        <v>175</v>
      </c>
      <c r="G22" s="115">
        <v>255</v>
      </c>
      <c r="H22" s="206">
        <v>68</v>
      </c>
      <c r="I22" s="13"/>
      <c r="J22" s="13"/>
      <c r="K22" s="208" t="s">
        <v>169</v>
      </c>
      <c r="L22" s="194" t="s">
        <v>176</v>
      </c>
      <c r="M22" s="210" t="s">
        <v>177</v>
      </c>
      <c r="N22" s="244">
        <v>223</v>
      </c>
      <c r="O22" s="115">
        <v>116</v>
      </c>
      <c r="P22" s="115">
        <v>33</v>
      </c>
      <c r="Q22" s="38">
        <v>3476</v>
      </c>
      <c r="R22" s="13"/>
      <c r="S22" s="154"/>
      <c r="T22" s="288"/>
      <c r="U22" s="288"/>
      <c r="V22" s="288"/>
      <c r="W22" s="288"/>
      <c r="X22" s="288"/>
      <c r="Y22" s="288"/>
      <c r="Z22" s="288"/>
      <c r="AA22" s="288"/>
      <c r="AB22" s="288"/>
      <c r="AC22" s="290"/>
    </row>
    <row r="23" spans="2:29" ht="15.75" customHeight="1">
      <c r="B23" s="208" t="s">
        <v>169</v>
      </c>
      <c r="C23" s="194" t="s">
        <v>178</v>
      </c>
      <c r="D23" s="210" t="s">
        <v>179</v>
      </c>
      <c r="E23" s="18">
        <f t="shared" si="16"/>
        <v>4308</v>
      </c>
      <c r="F23" s="115">
        <v>1</v>
      </c>
      <c r="G23" s="115">
        <v>5</v>
      </c>
      <c r="H23" s="206">
        <v>29</v>
      </c>
      <c r="I23" s="13"/>
      <c r="J23" s="13"/>
      <c r="K23" s="208" t="s">
        <v>169</v>
      </c>
      <c r="L23" s="194" t="s">
        <v>178</v>
      </c>
      <c r="M23" s="210" t="s">
        <v>179</v>
      </c>
      <c r="N23" s="244">
        <v>351</v>
      </c>
      <c r="O23" s="115">
        <v>116</v>
      </c>
      <c r="P23" s="115">
        <v>46</v>
      </c>
      <c r="Q23" s="38">
        <v>3760</v>
      </c>
      <c r="R23" s="13"/>
      <c r="S23" s="154"/>
      <c r="T23" s="288"/>
      <c r="U23" s="288"/>
      <c r="V23" s="288"/>
      <c r="W23" s="288"/>
      <c r="X23" s="288"/>
      <c r="Y23" s="288"/>
      <c r="Z23" s="288"/>
      <c r="AA23" s="288"/>
      <c r="AB23" s="288"/>
      <c r="AC23" s="290"/>
    </row>
    <row r="24" spans="2:29" ht="15.75" customHeight="1">
      <c r="B24" s="208" t="s">
        <v>169</v>
      </c>
      <c r="C24" s="194" t="s">
        <v>180</v>
      </c>
      <c r="D24" s="210" t="s">
        <v>181</v>
      </c>
      <c r="E24" s="18">
        <f t="shared" si="16"/>
        <v>4074</v>
      </c>
      <c r="F24" s="115">
        <v>105</v>
      </c>
      <c r="G24" s="115">
        <v>295</v>
      </c>
      <c r="H24" s="206">
        <v>60</v>
      </c>
      <c r="I24" s="13"/>
      <c r="J24" s="13"/>
      <c r="K24" s="208" t="s">
        <v>169</v>
      </c>
      <c r="L24" s="194" t="s">
        <v>180</v>
      </c>
      <c r="M24" s="210" t="s">
        <v>181</v>
      </c>
      <c r="N24" s="244">
        <v>236</v>
      </c>
      <c r="O24" s="115">
        <v>109</v>
      </c>
      <c r="P24" s="115">
        <v>44</v>
      </c>
      <c r="Q24" s="38">
        <v>3225</v>
      </c>
      <c r="R24" s="13"/>
      <c r="S24" s="154"/>
      <c r="T24" s="288"/>
      <c r="U24" s="288"/>
      <c r="V24" s="288"/>
      <c r="W24" s="288"/>
      <c r="X24" s="288"/>
      <c r="Y24" s="288"/>
      <c r="Z24" s="288"/>
      <c r="AA24" s="288"/>
      <c r="AB24" s="288"/>
      <c r="AC24" s="290"/>
    </row>
    <row r="25" spans="2:29" ht="15.75" customHeight="1">
      <c r="B25" s="208" t="s">
        <v>169</v>
      </c>
      <c r="C25" s="194" t="s">
        <v>182</v>
      </c>
      <c r="D25" s="210" t="s">
        <v>183</v>
      </c>
      <c r="E25" s="18">
        <f t="shared" si="16"/>
        <v>5997</v>
      </c>
      <c r="F25" s="115">
        <v>361</v>
      </c>
      <c r="G25" s="115">
        <v>298</v>
      </c>
      <c r="H25" s="206">
        <v>103</v>
      </c>
      <c r="I25" s="13"/>
      <c r="J25" s="13"/>
      <c r="K25" s="208" t="s">
        <v>169</v>
      </c>
      <c r="L25" s="194" t="s">
        <v>182</v>
      </c>
      <c r="M25" s="210" t="s">
        <v>183</v>
      </c>
      <c r="N25" s="244">
        <v>307</v>
      </c>
      <c r="O25" s="115">
        <v>67</v>
      </c>
      <c r="P25" s="115">
        <v>22</v>
      </c>
      <c r="Q25" s="38">
        <v>4839</v>
      </c>
      <c r="R25" s="13"/>
      <c r="S25" s="154"/>
      <c r="T25" s="288"/>
      <c r="U25" s="288"/>
      <c r="V25" s="288"/>
      <c r="W25" s="288"/>
      <c r="X25" s="288"/>
      <c r="Y25" s="288"/>
      <c r="Z25" s="288"/>
      <c r="AA25" s="288"/>
      <c r="AB25" s="288"/>
      <c r="AC25" s="290"/>
    </row>
    <row r="26" spans="2:29" ht="15.75" customHeight="1">
      <c r="B26" s="208" t="s">
        <v>169</v>
      </c>
      <c r="C26" s="194" t="s">
        <v>184</v>
      </c>
      <c r="D26" s="210" t="s">
        <v>185</v>
      </c>
      <c r="E26" s="18">
        <f t="shared" si="16"/>
        <v>3412</v>
      </c>
      <c r="F26" s="115">
        <v>154</v>
      </c>
      <c r="G26" s="115">
        <v>78</v>
      </c>
      <c r="H26" s="206">
        <v>43</v>
      </c>
      <c r="I26" s="13"/>
      <c r="J26" s="13"/>
      <c r="K26" s="208" t="s">
        <v>169</v>
      </c>
      <c r="L26" s="194" t="s">
        <v>184</v>
      </c>
      <c r="M26" s="210" t="s">
        <v>185</v>
      </c>
      <c r="N26" s="244">
        <v>200</v>
      </c>
      <c r="O26" s="115">
        <v>60</v>
      </c>
      <c r="P26" s="115">
        <v>15</v>
      </c>
      <c r="Q26" s="38">
        <v>2862</v>
      </c>
      <c r="R26" s="13"/>
      <c r="S26" s="154"/>
      <c r="T26" s="288"/>
      <c r="U26" s="288"/>
      <c r="V26" s="288"/>
      <c r="W26" s="288"/>
      <c r="X26" s="288"/>
      <c r="Y26" s="288"/>
      <c r="Z26" s="288"/>
      <c r="AA26" s="288"/>
      <c r="AB26" s="288"/>
      <c r="AC26" s="290"/>
    </row>
    <row r="27" spans="2:29" ht="15.75" customHeight="1">
      <c r="B27" s="208" t="s">
        <v>186</v>
      </c>
      <c r="C27" s="194" t="s">
        <v>187</v>
      </c>
      <c r="D27" s="210" t="s">
        <v>188</v>
      </c>
      <c r="E27" s="18">
        <f t="shared" si="16"/>
        <v>5437</v>
      </c>
      <c r="F27" s="115">
        <v>20</v>
      </c>
      <c r="G27" s="115">
        <v>74</v>
      </c>
      <c r="H27" s="206">
        <v>42</v>
      </c>
      <c r="I27" s="8"/>
      <c r="J27" s="8"/>
      <c r="K27" s="208" t="s">
        <v>186</v>
      </c>
      <c r="L27" s="194" t="s">
        <v>187</v>
      </c>
      <c r="M27" s="210" t="s">
        <v>188</v>
      </c>
      <c r="N27" s="244">
        <v>302</v>
      </c>
      <c r="O27" s="115">
        <v>138</v>
      </c>
      <c r="P27" s="115">
        <v>37</v>
      </c>
      <c r="Q27" s="38">
        <v>4824</v>
      </c>
      <c r="R27" s="13"/>
      <c r="S27" s="154"/>
      <c r="T27" s="288"/>
      <c r="U27" s="288"/>
      <c r="V27" s="288"/>
      <c r="W27" s="288"/>
      <c r="X27" s="288"/>
      <c r="Y27" s="288"/>
      <c r="Z27" s="288"/>
      <c r="AA27" s="288"/>
      <c r="AB27" s="288"/>
      <c r="AC27" s="290"/>
    </row>
    <row r="28" spans="2:29" ht="15.75" customHeight="1">
      <c r="B28" s="208" t="s">
        <v>186</v>
      </c>
      <c r="C28" s="194" t="s">
        <v>189</v>
      </c>
      <c r="D28" s="210" t="s">
        <v>190</v>
      </c>
      <c r="E28" s="18">
        <f t="shared" si="16"/>
        <v>9661</v>
      </c>
      <c r="F28" s="115">
        <v>280</v>
      </c>
      <c r="G28" s="115">
        <v>476</v>
      </c>
      <c r="H28" s="206">
        <v>108</v>
      </c>
      <c r="I28" s="8"/>
      <c r="J28" s="8"/>
      <c r="K28" s="208" t="s">
        <v>186</v>
      </c>
      <c r="L28" s="194" t="s">
        <v>189</v>
      </c>
      <c r="M28" s="210" t="s">
        <v>190</v>
      </c>
      <c r="N28" s="244">
        <v>461</v>
      </c>
      <c r="O28" s="115">
        <v>224</v>
      </c>
      <c r="P28" s="115">
        <v>99</v>
      </c>
      <c r="Q28" s="38">
        <v>8013</v>
      </c>
      <c r="R28" s="13"/>
      <c r="T28" s="288"/>
      <c r="U28" s="288"/>
      <c r="V28" s="288"/>
      <c r="W28" s="288"/>
      <c r="X28" s="288"/>
      <c r="Y28" s="288"/>
      <c r="Z28" s="288"/>
      <c r="AA28" s="288"/>
      <c r="AB28" s="288"/>
      <c r="AC28" s="290"/>
    </row>
    <row r="29" spans="2:29" ht="15.75" customHeight="1">
      <c r="B29" s="208" t="s">
        <v>169</v>
      </c>
      <c r="C29" s="194" t="s">
        <v>191</v>
      </c>
      <c r="D29" s="210" t="s">
        <v>192</v>
      </c>
      <c r="E29" s="18">
        <f t="shared" si="16"/>
        <v>38789</v>
      </c>
      <c r="F29" s="115">
        <v>475</v>
      </c>
      <c r="G29" s="115">
        <v>1036</v>
      </c>
      <c r="H29" s="206">
        <v>242</v>
      </c>
      <c r="K29" s="208" t="s">
        <v>169</v>
      </c>
      <c r="L29" s="194" t="s">
        <v>191</v>
      </c>
      <c r="M29" s="210" t="s">
        <v>192</v>
      </c>
      <c r="N29" s="244">
        <v>966</v>
      </c>
      <c r="O29" s="115">
        <v>567</v>
      </c>
      <c r="P29" s="115">
        <v>336</v>
      </c>
      <c r="Q29" s="38">
        <v>35167</v>
      </c>
      <c r="T29" s="288"/>
      <c r="U29" s="288"/>
      <c r="V29" s="288"/>
      <c r="W29" s="288"/>
      <c r="X29" s="288"/>
      <c r="Y29" s="288"/>
      <c r="Z29" s="288"/>
      <c r="AA29" s="288"/>
      <c r="AB29" s="288"/>
      <c r="AC29" s="290"/>
    </row>
    <row r="30" spans="2:29" ht="15.75" customHeight="1">
      <c r="B30" s="208" t="s">
        <v>169</v>
      </c>
      <c r="C30" s="194" t="s">
        <v>193</v>
      </c>
      <c r="D30" s="210" t="s">
        <v>194</v>
      </c>
      <c r="E30" s="18">
        <f t="shared" si="16"/>
        <v>35247</v>
      </c>
      <c r="F30" s="115">
        <v>350</v>
      </c>
      <c r="G30" s="115">
        <v>678</v>
      </c>
      <c r="H30" s="206">
        <v>210</v>
      </c>
      <c r="K30" s="208" t="s">
        <v>169</v>
      </c>
      <c r="L30" s="194" t="s">
        <v>193</v>
      </c>
      <c r="M30" s="210" t="s">
        <v>194</v>
      </c>
      <c r="N30" s="244">
        <v>1066</v>
      </c>
      <c r="O30" s="115">
        <v>510</v>
      </c>
      <c r="P30" s="115">
        <v>193</v>
      </c>
      <c r="Q30" s="38">
        <v>32240</v>
      </c>
      <c r="T30" s="288"/>
      <c r="U30" s="288"/>
      <c r="V30" s="288"/>
      <c r="W30" s="288"/>
      <c r="X30" s="288"/>
      <c r="Y30" s="288"/>
      <c r="Z30" s="288"/>
      <c r="AA30" s="288"/>
      <c r="AB30" s="288"/>
      <c r="AC30" s="290"/>
    </row>
    <row r="31" spans="2:29" ht="15.75" customHeight="1">
      <c r="B31" s="208" t="s">
        <v>169</v>
      </c>
      <c r="C31" s="194" t="s">
        <v>195</v>
      </c>
      <c r="D31" s="210" t="s">
        <v>196</v>
      </c>
      <c r="E31" s="18">
        <f t="shared" si="16"/>
        <v>31536</v>
      </c>
      <c r="F31" s="115">
        <v>1811</v>
      </c>
      <c r="G31" s="115">
        <v>2205</v>
      </c>
      <c r="H31" s="206">
        <v>353</v>
      </c>
      <c r="K31" s="208" t="s">
        <v>169</v>
      </c>
      <c r="L31" s="194" t="s">
        <v>195</v>
      </c>
      <c r="M31" s="210" t="s">
        <v>196</v>
      </c>
      <c r="N31" s="244">
        <v>1181</v>
      </c>
      <c r="O31" s="115">
        <v>385</v>
      </c>
      <c r="P31" s="115">
        <v>155</v>
      </c>
      <c r="Q31" s="38">
        <v>25446</v>
      </c>
      <c r="T31" s="288"/>
      <c r="U31" s="288"/>
      <c r="V31" s="288"/>
      <c r="W31" s="288"/>
      <c r="X31" s="288"/>
      <c r="Y31" s="288"/>
      <c r="Z31" s="288"/>
      <c r="AA31" s="288"/>
      <c r="AB31" s="288"/>
      <c r="AC31" s="290"/>
    </row>
    <row r="32" spans="2:29" ht="15.75" customHeight="1">
      <c r="B32" s="208" t="s">
        <v>169</v>
      </c>
      <c r="C32" s="194" t="s">
        <v>197</v>
      </c>
      <c r="D32" s="210" t="s">
        <v>198</v>
      </c>
      <c r="E32" s="18">
        <f t="shared" si="16"/>
        <v>11515</v>
      </c>
      <c r="F32" s="115">
        <v>535</v>
      </c>
      <c r="G32" s="115">
        <v>562</v>
      </c>
      <c r="H32" s="206">
        <v>148</v>
      </c>
      <c r="K32" s="208" t="s">
        <v>169</v>
      </c>
      <c r="L32" s="194" t="s">
        <v>197</v>
      </c>
      <c r="M32" s="210" t="s">
        <v>198</v>
      </c>
      <c r="N32" s="244">
        <v>478</v>
      </c>
      <c r="O32" s="115">
        <v>183</v>
      </c>
      <c r="P32" s="115">
        <v>63</v>
      </c>
      <c r="Q32" s="38">
        <v>9546</v>
      </c>
      <c r="T32" s="288"/>
      <c r="U32" s="288"/>
      <c r="V32" s="288"/>
      <c r="W32" s="288"/>
      <c r="X32" s="288"/>
      <c r="Y32" s="288"/>
      <c r="Z32" s="288"/>
      <c r="AA32" s="288"/>
      <c r="AB32" s="288"/>
      <c r="AC32" s="290"/>
    </row>
    <row r="33" spans="2:29" ht="15.75" customHeight="1">
      <c r="B33" s="208" t="s">
        <v>199</v>
      </c>
      <c r="C33" s="194" t="s">
        <v>170</v>
      </c>
      <c r="D33" s="210" t="s">
        <v>200</v>
      </c>
      <c r="E33" s="18">
        <f t="shared" si="16"/>
        <v>16295</v>
      </c>
      <c r="F33" s="115">
        <v>1876</v>
      </c>
      <c r="G33" s="115">
        <v>2872</v>
      </c>
      <c r="H33" s="206">
        <v>284</v>
      </c>
      <c r="K33" s="208" t="s">
        <v>199</v>
      </c>
      <c r="L33" s="194" t="s">
        <v>170</v>
      </c>
      <c r="M33" s="210" t="s">
        <v>200</v>
      </c>
      <c r="N33" s="244">
        <v>703</v>
      </c>
      <c r="O33" s="115">
        <v>184</v>
      </c>
      <c r="P33" s="115">
        <v>67</v>
      </c>
      <c r="Q33" s="206">
        <v>10309</v>
      </c>
      <c r="T33" s="288"/>
      <c r="U33" s="288"/>
      <c r="V33" s="288"/>
      <c r="W33" s="288"/>
      <c r="X33" s="288"/>
      <c r="Y33" s="288"/>
      <c r="Z33" s="288"/>
      <c r="AA33" s="288"/>
      <c r="AB33" s="288"/>
      <c r="AC33" s="290"/>
    </row>
    <row r="34" spans="2:29" ht="15.75" customHeight="1">
      <c r="B34" s="208" t="s">
        <v>199</v>
      </c>
      <c r="C34" s="194" t="s">
        <v>172</v>
      </c>
      <c r="D34" s="210" t="s">
        <v>201</v>
      </c>
      <c r="E34" s="18">
        <f t="shared" si="16"/>
        <v>13137</v>
      </c>
      <c r="F34" s="115">
        <v>3979</v>
      </c>
      <c r="G34" s="115">
        <v>1572</v>
      </c>
      <c r="H34" s="206">
        <v>210</v>
      </c>
      <c r="K34" s="208" t="s">
        <v>199</v>
      </c>
      <c r="L34" s="194" t="s">
        <v>172</v>
      </c>
      <c r="M34" s="210" t="s">
        <v>201</v>
      </c>
      <c r="N34" s="244">
        <v>539</v>
      </c>
      <c r="O34" s="115">
        <v>179</v>
      </c>
      <c r="P34" s="115">
        <v>61</v>
      </c>
      <c r="Q34" s="38">
        <v>6597</v>
      </c>
      <c r="T34" s="288"/>
      <c r="U34" s="288"/>
      <c r="V34" s="288"/>
      <c r="W34" s="288"/>
      <c r="X34" s="288"/>
      <c r="Y34" s="288"/>
      <c r="Z34" s="288"/>
      <c r="AA34" s="288"/>
      <c r="AB34" s="288"/>
      <c r="AC34" s="288"/>
    </row>
    <row r="35" spans="2:29" ht="15.75" customHeight="1">
      <c r="B35" s="208" t="s">
        <v>199</v>
      </c>
      <c r="C35" s="194" t="s">
        <v>174</v>
      </c>
      <c r="D35" s="210" t="s">
        <v>202</v>
      </c>
      <c r="E35" s="18">
        <f t="shared" si="16"/>
        <v>17965</v>
      </c>
      <c r="F35" s="115">
        <v>2823</v>
      </c>
      <c r="G35" s="115">
        <v>1689</v>
      </c>
      <c r="H35" s="206">
        <v>254</v>
      </c>
      <c r="K35" s="208" t="s">
        <v>199</v>
      </c>
      <c r="L35" s="194" t="s">
        <v>174</v>
      </c>
      <c r="M35" s="210" t="s">
        <v>202</v>
      </c>
      <c r="N35" s="244">
        <v>755</v>
      </c>
      <c r="O35" s="115">
        <v>234</v>
      </c>
      <c r="P35" s="115">
        <v>93</v>
      </c>
      <c r="Q35" s="38">
        <v>12117</v>
      </c>
      <c r="T35" s="288"/>
      <c r="U35" s="288"/>
      <c r="V35" s="288"/>
      <c r="W35" s="288"/>
      <c r="X35" s="288"/>
      <c r="Y35" s="288"/>
      <c r="Z35" s="288"/>
      <c r="AA35" s="288"/>
      <c r="AB35" s="288"/>
      <c r="AC35" s="290"/>
    </row>
    <row r="36" spans="2:29" ht="15.75" customHeight="1">
      <c r="B36" s="208" t="s">
        <v>199</v>
      </c>
      <c r="C36" s="194" t="s">
        <v>176</v>
      </c>
      <c r="D36" s="210" t="s">
        <v>203</v>
      </c>
      <c r="E36" s="18">
        <f t="shared" si="16"/>
        <v>14049</v>
      </c>
      <c r="F36" s="115">
        <v>1318</v>
      </c>
      <c r="G36" s="115">
        <v>743</v>
      </c>
      <c r="H36" s="206">
        <v>214</v>
      </c>
      <c r="K36" s="208" t="s">
        <v>199</v>
      </c>
      <c r="L36" s="194" t="s">
        <v>176</v>
      </c>
      <c r="M36" s="210" t="s">
        <v>203</v>
      </c>
      <c r="N36" s="244">
        <v>393</v>
      </c>
      <c r="O36" s="115">
        <v>129</v>
      </c>
      <c r="P36" s="115">
        <v>45</v>
      </c>
      <c r="Q36" s="38">
        <v>11207</v>
      </c>
      <c r="T36" s="288"/>
      <c r="U36" s="288"/>
      <c r="V36" s="288"/>
      <c r="W36" s="288"/>
      <c r="X36" s="288"/>
      <c r="Y36" s="288"/>
      <c r="Z36" s="288"/>
      <c r="AA36" s="288"/>
      <c r="AB36" s="288"/>
      <c r="AC36" s="290"/>
    </row>
    <row r="37" spans="2:29" ht="15.75" customHeight="1">
      <c r="B37" s="208" t="s">
        <v>199</v>
      </c>
      <c r="C37" s="194" t="s">
        <v>178</v>
      </c>
      <c r="D37" s="210" t="s">
        <v>205</v>
      </c>
      <c r="E37" s="18">
        <f t="shared" si="16"/>
        <v>15260</v>
      </c>
      <c r="F37" s="115">
        <v>506</v>
      </c>
      <c r="G37" s="115">
        <v>1054</v>
      </c>
      <c r="H37" s="206">
        <v>174</v>
      </c>
      <c r="K37" s="208" t="s">
        <v>199</v>
      </c>
      <c r="L37" s="194" t="s">
        <v>178</v>
      </c>
      <c r="M37" s="210" t="s">
        <v>205</v>
      </c>
      <c r="N37" s="244">
        <v>587</v>
      </c>
      <c r="O37" s="115">
        <v>226</v>
      </c>
      <c r="P37" s="115">
        <v>93</v>
      </c>
      <c r="Q37" s="38">
        <v>12620</v>
      </c>
      <c r="T37" s="288"/>
      <c r="U37" s="288"/>
      <c r="V37" s="288"/>
      <c r="W37" s="288"/>
      <c r="X37" s="288"/>
      <c r="Y37" s="288"/>
      <c r="Z37" s="288"/>
      <c r="AA37" s="288"/>
      <c r="AB37" s="288"/>
      <c r="AC37" s="290"/>
    </row>
    <row r="38" spans="2:29" ht="15.75" customHeight="1">
      <c r="B38" s="208" t="s">
        <v>199</v>
      </c>
      <c r="C38" s="194" t="s">
        <v>180</v>
      </c>
      <c r="D38" s="210" t="s">
        <v>206</v>
      </c>
      <c r="E38" s="18">
        <f t="shared" si="16"/>
        <v>12790</v>
      </c>
      <c r="F38" s="115">
        <v>592</v>
      </c>
      <c r="G38" s="115">
        <v>718</v>
      </c>
      <c r="H38" s="206">
        <v>155</v>
      </c>
      <c r="K38" s="208" t="s">
        <v>199</v>
      </c>
      <c r="L38" s="194" t="s">
        <v>180</v>
      </c>
      <c r="M38" s="210" t="s">
        <v>206</v>
      </c>
      <c r="N38" s="244">
        <v>394</v>
      </c>
      <c r="O38" s="115">
        <v>194</v>
      </c>
      <c r="P38" s="115">
        <v>111</v>
      </c>
      <c r="Q38" s="206">
        <v>10626</v>
      </c>
      <c r="T38" s="288"/>
      <c r="U38" s="288"/>
      <c r="V38" s="288"/>
      <c r="W38" s="288"/>
      <c r="X38" s="288"/>
      <c r="Y38" s="288"/>
      <c r="Z38" s="288"/>
      <c r="AA38" s="288"/>
      <c r="AB38" s="288"/>
      <c r="AC38" s="290"/>
    </row>
    <row r="39" spans="2:29" ht="15.75" customHeight="1">
      <c r="B39" s="208" t="s">
        <v>199</v>
      </c>
      <c r="C39" s="194" t="s">
        <v>182</v>
      </c>
      <c r="D39" s="210" t="s">
        <v>207</v>
      </c>
      <c r="E39" s="18">
        <f t="shared" si="16"/>
        <v>12449</v>
      </c>
      <c r="F39" s="115">
        <v>836</v>
      </c>
      <c r="G39" s="115">
        <v>757</v>
      </c>
      <c r="H39" s="206">
        <v>168</v>
      </c>
      <c r="K39" s="208" t="s">
        <v>199</v>
      </c>
      <c r="L39" s="194" t="s">
        <v>182</v>
      </c>
      <c r="M39" s="210" t="s">
        <v>207</v>
      </c>
      <c r="N39" s="244">
        <v>479</v>
      </c>
      <c r="O39" s="115">
        <v>232</v>
      </c>
      <c r="P39" s="115">
        <v>153</v>
      </c>
      <c r="Q39" s="206">
        <v>9824</v>
      </c>
      <c r="T39" s="288"/>
      <c r="U39" s="288"/>
      <c r="V39" s="288"/>
      <c r="W39" s="288"/>
      <c r="X39" s="288"/>
      <c r="Y39" s="288"/>
      <c r="Z39" s="288"/>
      <c r="AA39" s="288"/>
      <c r="AB39" s="288"/>
      <c r="AC39" s="288"/>
    </row>
    <row r="40" spans="2:29" ht="15.75" customHeight="1">
      <c r="B40" s="208" t="s">
        <v>199</v>
      </c>
      <c r="C40" s="194" t="s">
        <v>184</v>
      </c>
      <c r="D40" s="210" t="s">
        <v>208</v>
      </c>
      <c r="E40" s="18">
        <f t="shared" si="16"/>
        <v>15725</v>
      </c>
      <c r="F40" s="115">
        <v>708</v>
      </c>
      <c r="G40" s="115">
        <v>967</v>
      </c>
      <c r="H40" s="206">
        <v>221</v>
      </c>
      <c r="K40" s="208" t="s">
        <v>199</v>
      </c>
      <c r="L40" s="194" t="s">
        <v>184</v>
      </c>
      <c r="M40" s="210" t="s">
        <v>208</v>
      </c>
      <c r="N40" s="244">
        <v>593</v>
      </c>
      <c r="O40" s="115">
        <v>173</v>
      </c>
      <c r="P40" s="115">
        <v>85</v>
      </c>
      <c r="Q40" s="206">
        <v>12978</v>
      </c>
      <c r="T40" s="288"/>
      <c r="U40" s="288"/>
      <c r="V40" s="288"/>
      <c r="W40" s="288"/>
      <c r="X40" s="288"/>
      <c r="Y40" s="288"/>
      <c r="Z40" s="288"/>
      <c r="AA40" s="288"/>
      <c r="AB40" s="288"/>
      <c r="AC40" s="290"/>
    </row>
    <row r="41" spans="2:29" ht="15.75" customHeight="1">
      <c r="B41" s="208" t="s">
        <v>209</v>
      </c>
      <c r="C41" s="194" t="s">
        <v>170</v>
      </c>
      <c r="D41" s="210" t="s">
        <v>210</v>
      </c>
      <c r="E41" s="18">
        <f t="shared" si="16"/>
        <v>6758</v>
      </c>
      <c r="F41" s="115">
        <v>38</v>
      </c>
      <c r="G41" s="115">
        <v>196</v>
      </c>
      <c r="H41" s="206">
        <v>117</v>
      </c>
      <c r="K41" s="208" t="s">
        <v>209</v>
      </c>
      <c r="L41" s="194" t="s">
        <v>170</v>
      </c>
      <c r="M41" s="210" t="s">
        <v>210</v>
      </c>
      <c r="N41" s="244">
        <v>303</v>
      </c>
      <c r="O41" s="115">
        <v>129</v>
      </c>
      <c r="P41" s="115">
        <v>51</v>
      </c>
      <c r="Q41" s="206">
        <v>5924</v>
      </c>
      <c r="T41" s="288"/>
      <c r="U41" s="288"/>
      <c r="V41" s="288"/>
      <c r="W41" s="288"/>
      <c r="X41" s="288"/>
      <c r="Y41" s="288"/>
      <c r="Z41" s="288"/>
      <c r="AA41" s="288"/>
      <c r="AB41" s="288"/>
      <c r="AC41" s="290"/>
    </row>
    <row r="42" spans="2:29" ht="15.75" customHeight="1">
      <c r="B42" s="208" t="s">
        <v>209</v>
      </c>
      <c r="C42" s="194" t="s">
        <v>172</v>
      </c>
      <c r="D42" s="211" t="s">
        <v>211</v>
      </c>
      <c r="E42" s="18">
        <f t="shared" si="16"/>
        <v>9076</v>
      </c>
      <c r="F42" s="115">
        <v>829</v>
      </c>
      <c r="G42" s="115">
        <v>1089</v>
      </c>
      <c r="H42" s="206">
        <v>216</v>
      </c>
      <c r="K42" s="208" t="s">
        <v>209</v>
      </c>
      <c r="L42" s="194" t="s">
        <v>172</v>
      </c>
      <c r="M42" s="211" t="s">
        <v>211</v>
      </c>
      <c r="N42" s="244">
        <v>485</v>
      </c>
      <c r="O42" s="115">
        <v>263</v>
      </c>
      <c r="P42" s="115">
        <v>64</v>
      </c>
      <c r="Q42" s="206">
        <v>6130</v>
      </c>
      <c r="T42" s="288"/>
      <c r="U42" s="288"/>
      <c r="V42" s="288"/>
      <c r="W42" s="288"/>
      <c r="X42" s="288"/>
      <c r="Y42" s="288"/>
      <c r="Z42" s="290"/>
      <c r="AA42" s="288"/>
      <c r="AB42" s="288"/>
      <c r="AC42" s="290"/>
    </row>
    <row r="43" spans="2:29" ht="15.75" customHeight="1">
      <c r="B43" s="208" t="s">
        <v>209</v>
      </c>
      <c r="C43" s="194" t="s">
        <v>174</v>
      </c>
      <c r="D43" s="210" t="s">
        <v>212</v>
      </c>
      <c r="E43" s="18">
        <f t="shared" si="16"/>
        <v>1372</v>
      </c>
      <c r="F43" s="115">
        <v>14</v>
      </c>
      <c r="G43" s="115">
        <v>232</v>
      </c>
      <c r="H43" s="206">
        <v>61</v>
      </c>
      <c r="K43" s="208" t="s">
        <v>209</v>
      </c>
      <c r="L43" s="194" t="s">
        <v>174</v>
      </c>
      <c r="M43" s="210" t="s">
        <v>212</v>
      </c>
      <c r="N43" s="244">
        <v>108</v>
      </c>
      <c r="O43" s="115">
        <v>15</v>
      </c>
      <c r="P43" s="115">
        <v>4</v>
      </c>
      <c r="Q43" s="206">
        <v>938</v>
      </c>
      <c r="T43" s="288"/>
      <c r="U43" s="288"/>
      <c r="V43" s="288"/>
      <c r="W43" s="288"/>
      <c r="X43" s="288"/>
      <c r="Y43" s="288"/>
      <c r="Z43" s="288"/>
      <c r="AA43" s="288"/>
      <c r="AB43" s="288"/>
      <c r="AC43" s="288"/>
    </row>
    <row r="44" spans="2:29" ht="15.75" customHeight="1">
      <c r="B44" s="208" t="s">
        <v>209</v>
      </c>
      <c r="C44" s="194" t="s">
        <v>176</v>
      </c>
      <c r="D44" s="210" t="s">
        <v>213</v>
      </c>
      <c r="E44" s="18">
        <f t="shared" si="16"/>
        <v>12051</v>
      </c>
      <c r="F44" s="115">
        <v>830</v>
      </c>
      <c r="G44" s="115">
        <v>1074</v>
      </c>
      <c r="H44" s="206">
        <v>218</v>
      </c>
      <c r="K44" s="208" t="s">
        <v>209</v>
      </c>
      <c r="L44" s="194" t="s">
        <v>176</v>
      </c>
      <c r="M44" s="210" t="s">
        <v>213</v>
      </c>
      <c r="N44" s="244">
        <v>518</v>
      </c>
      <c r="O44" s="115">
        <v>210</v>
      </c>
      <c r="P44" s="115">
        <v>113</v>
      </c>
      <c r="Q44" s="206">
        <v>9088</v>
      </c>
      <c r="T44" s="288"/>
      <c r="U44" s="288"/>
      <c r="V44" s="288"/>
      <c r="W44" s="288"/>
      <c r="X44" s="288"/>
      <c r="Y44" s="288"/>
      <c r="Z44" s="288"/>
      <c r="AA44" s="288"/>
      <c r="AB44" s="288"/>
      <c r="AC44" s="290"/>
    </row>
    <row r="45" spans="2:29" ht="15.75" customHeight="1">
      <c r="B45" s="208" t="s">
        <v>209</v>
      </c>
      <c r="C45" s="194" t="s">
        <v>178</v>
      </c>
      <c r="D45" s="210" t="s">
        <v>214</v>
      </c>
      <c r="E45" s="18">
        <f t="shared" si="16"/>
        <v>8794</v>
      </c>
      <c r="F45" s="115">
        <v>216</v>
      </c>
      <c r="G45" s="115">
        <v>649</v>
      </c>
      <c r="H45" s="206">
        <v>229</v>
      </c>
      <c r="K45" s="208" t="s">
        <v>209</v>
      </c>
      <c r="L45" s="194" t="s">
        <v>178</v>
      </c>
      <c r="M45" s="210" t="s">
        <v>214</v>
      </c>
      <c r="N45" s="244">
        <v>584</v>
      </c>
      <c r="O45" s="115">
        <v>245</v>
      </c>
      <c r="P45" s="115">
        <v>69</v>
      </c>
      <c r="Q45" s="206">
        <v>6802</v>
      </c>
      <c r="T45" s="288"/>
      <c r="U45" s="288"/>
      <c r="V45" s="288"/>
      <c r="W45" s="288"/>
      <c r="X45" s="288"/>
      <c r="Y45" s="288"/>
      <c r="Z45" s="288"/>
      <c r="AA45" s="288"/>
      <c r="AB45" s="288"/>
      <c r="AC45" s="290"/>
    </row>
    <row r="46" spans="2:29" ht="15.75" customHeight="1">
      <c r="B46" s="208" t="s">
        <v>209</v>
      </c>
      <c r="C46" s="194" t="s">
        <v>180</v>
      </c>
      <c r="D46" s="210" t="s">
        <v>215</v>
      </c>
      <c r="E46" s="18">
        <f t="shared" si="16"/>
        <v>125047</v>
      </c>
      <c r="F46" s="115">
        <v>4776</v>
      </c>
      <c r="G46" s="115">
        <v>4479</v>
      </c>
      <c r="H46" s="206">
        <v>1350</v>
      </c>
      <c r="K46" s="208" t="s">
        <v>209</v>
      </c>
      <c r="L46" s="194" t="s">
        <v>180</v>
      </c>
      <c r="M46" s="210" t="s">
        <v>215</v>
      </c>
      <c r="N46" s="244">
        <v>2596</v>
      </c>
      <c r="O46" s="115">
        <v>762</v>
      </c>
      <c r="P46" s="115">
        <v>247</v>
      </c>
      <c r="Q46" s="206">
        <v>110837</v>
      </c>
      <c r="T46" s="288"/>
      <c r="U46" s="288"/>
      <c r="V46" s="288"/>
      <c r="W46" s="288"/>
      <c r="X46" s="288"/>
      <c r="Y46" s="288"/>
      <c r="Z46" s="288"/>
      <c r="AA46" s="288"/>
      <c r="AB46" s="288"/>
      <c r="AC46" s="290"/>
    </row>
    <row r="47" spans="2:29" ht="15.75" customHeight="1">
      <c r="B47" s="208" t="s">
        <v>209</v>
      </c>
      <c r="C47" s="194" t="s">
        <v>182</v>
      </c>
      <c r="D47" s="210" t="s">
        <v>217</v>
      </c>
      <c r="E47" s="18">
        <f t="shared" si="16"/>
        <v>19631</v>
      </c>
      <c r="F47" s="115">
        <v>530</v>
      </c>
      <c r="G47" s="115">
        <v>383</v>
      </c>
      <c r="H47" s="206">
        <v>143</v>
      </c>
      <c r="K47" s="208" t="s">
        <v>209</v>
      </c>
      <c r="L47" s="194" t="s">
        <v>182</v>
      </c>
      <c r="M47" s="210" t="s">
        <v>217</v>
      </c>
      <c r="N47" s="244">
        <v>690</v>
      </c>
      <c r="O47" s="115">
        <v>280</v>
      </c>
      <c r="P47" s="115">
        <v>97</v>
      </c>
      <c r="Q47" s="206">
        <v>17508</v>
      </c>
      <c r="T47" s="288"/>
      <c r="U47" s="288"/>
      <c r="V47" s="288"/>
      <c r="W47" s="288"/>
      <c r="X47" s="288"/>
      <c r="Y47" s="288"/>
      <c r="Z47" s="288"/>
      <c r="AA47" s="288"/>
      <c r="AB47" s="288"/>
      <c r="AC47" s="290"/>
    </row>
    <row r="48" spans="2:29" ht="15.75" customHeight="1">
      <c r="B48" s="208" t="s">
        <v>209</v>
      </c>
      <c r="C48" s="194" t="s">
        <v>184</v>
      </c>
      <c r="D48" s="210" t="s">
        <v>218</v>
      </c>
      <c r="E48" s="18">
        <f t="shared" si="16"/>
        <v>27009</v>
      </c>
      <c r="F48" s="115">
        <v>270</v>
      </c>
      <c r="G48" s="115">
        <v>547</v>
      </c>
      <c r="H48" s="206">
        <v>309</v>
      </c>
      <c r="K48" s="208" t="s">
        <v>209</v>
      </c>
      <c r="L48" s="194" t="s">
        <v>184</v>
      </c>
      <c r="M48" s="210" t="s">
        <v>218</v>
      </c>
      <c r="N48" s="244">
        <v>1035</v>
      </c>
      <c r="O48" s="115">
        <v>373</v>
      </c>
      <c r="P48" s="115">
        <v>133</v>
      </c>
      <c r="Q48" s="206">
        <v>24342</v>
      </c>
      <c r="T48" s="288"/>
      <c r="U48" s="288"/>
      <c r="V48" s="288"/>
      <c r="W48" s="288"/>
      <c r="X48" s="288"/>
      <c r="Y48" s="288"/>
      <c r="Z48" s="288"/>
      <c r="AA48" s="288"/>
      <c r="AB48" s="288"/>
      <c r="AC48" s="290"/>
    </row>
    <row r="49" spans="2:29" ht="15.75" customHeight="1">
      <c r="B49" s="208" t="s">
        <v>209</v>
      </c>
      <c r="C49" s="194" t="s">
        <v>187</v>
      </c>
      <c r="D49" s="210" t="s">
        <v>219</v>
      </c>
      <c r="E49" s="18">
        <f t="shared" si="16"/>
        <v>14282</v>
      </c>
      <c r="F49" s="115">
        <v>222</v>
      </c>
      <c r="G49" s="115">
        <v>608</v>
      </c>
      <c r="H49" s="206">
        <v>286</v>
      </c>
      <c r="K49" s="208" t="s">
        <v>209</v>
      </c>
      <c r="L49" s="194" t="s">
        <v>187</v>
      </c>
      <c r="M49" s="210" t="s">
        <v>219</v>
      </c>
      <c r="N49" s="244">
        <v>687</v>
      </c>
      <c r="O49" s="115">
        <v>419</v>
      </c>
      <c r="P49" s="115">
        <v>162</v>
      </c>
      <c r="Q49" s="206">
        <v>11898</v>
      </c>
      <c r="T49" s="288"/>
      <c r="U49" s="288"/>
      <c r="V49" s="288"/>
      <c r="W49" s="288"/>
      <c r="X49" s="288"/>
      <c r="Y49" s="288"/>
      <c r="Z49" s="288"/>
      <c r="AA49" s="288"/>
      <c r="AB49" s="288"/>
      <c r="AC49" s="290"/>
    </row>
    <row r="50" spans="2:29" ht="15.75" customHeight="1">
      <c r="B50" s="208" t="s">
        <v>209</v>
      </c>
      <c r="C50" s="194" t="s">
        <v>189</v>
      </c>
      <c r="D50" s="210" t="s">
        <v>220</v>
      </c>
      <c r="E50" s="18">
        <f t="shared" si="16"/>
        <v>5621</v>
      </c>
      <c r="F50" s="115">
        <v>223</v>
      </c>
      <c r="G50" s="115">
        <v>485</v>
      </c>
      <c r="H50" s="206">
        <v>121</v>
      </c>
      <c r="K50" s="208" t="s">
        <v>209</v>
      </c>
      <c r="L50" s="194" t="s">
        <v>189</v>
      </c>
      <c r="M50" s="210" t="s">
        <v>220</v>
      </c>
      <c r="N50" s="244">
        <v>290</v>
      </c>
      <c r="O50" s="115">
        <v>141</v>
      </c>
      <c r="P50" s="115">
        <v>49</v>
      </c>
      <c r="Q50" s="206">
        <v>4312</v>
      </c>
      <c r="T50" s="288"/>
      <c r="U50" s="288"/>
      <c r="V50" s="288"/>
      <c r="W50" s="288"/>
      <c r="X50" s="288"/>
      <c r="Y50" s="288"/>
      <c r="Z50" s="288"/>
      <c r="AA50" s="288"/>
      <c r="AB50" s="288"/>
      <c r="AC50" s="290"/>
    </row>
    <row r="51" spans="2:29" ht="15.75" customHeight="1">
      <c r="B51" s="208" t="s">
        <v>209</v>
      </c>
      <c r="C51" s="194" t="s">
        <v>191</v>
      </c>
      <c r="D51" s="210" t="s">
        <v>222</v>
      </c>
      <c r="E51" s="18">
        <f t="shared" si="16"/>
        <v>8001</v>
      </c>
      <c r="F51" s="115">
        <v>262</v>
      </c>
      <c r="G51" s="115">
        <v>446</v>
      </c>
      <c r="H51" s="206">
        <v>148</v>
      </c>
      <c r="K51" s="208" t="s">
        <v>209</v>
      </c>
      <c r="L51" s="194" t="s">
        <v>191</v>
      </c>
      <c r="M51" s="210" t="s">
        <v>222</v>
      </c>
      <c r="N51" s="244">
        <v>456</v>
      </c>
      <c r="O51" s="115">
        <v>214</v>
      </c>
      <c r="P51" s="115">
        <v>65</v>
      </c>
      <c r="Q51" s="206">
        <v>6410</v>
      </c>
      <c r="T51" s="288"/>
      <c r="U51" s="288"/>
      <c r="V51" s="288"/>
      <c r="W51" s="288"/>
      <c r="X51" s="288"/>
      <c r="Y51" s="288"/>
      <c r="Z51" s="288"/>
      <c r="AA51" s="288"/>
      <c r="AB51" s="288"/>
      <c r="AC51" s="290"/>
    </row>
    <row r="52" spans="2:29" ht="15.75" customHeight="1">
      <c r="B52" s="208" t="s">
        <v>209</v>
      </c>
      <c r="C52" s="194" t="s">
        <v>193</v>
      </c>
      <c r="D52" s="210" t="s">
        <v>223</v>
      </c>
      <c r="E52" s="18">
        <f t="shared" si="16"/>
        <v>16041</v>
      </c>
      <c r="F52" s="115">
        <v>268</v>
      </c>
      <c r="G52" s="115">
        <v>598</v>
      </c>
      <c r="H52" s="206">
        <v>183</v>
      </c>
      <c r="K52" s="208" t="s">
        <v>209</v>
      </c>
      <c r="L52" s="194" t="s">
        <v>193</v>
      </c>
      <c r="M52" s="210" t="s">
        <v>223</v>
      </c>
      <c r="N52" s="244">
        <v>682</v>
      </c>
      <c r="O52" s="115">
        <v>335</v>
      </c>
      <c r="P52" s="115">
        <v>125</v>
      </c>
      <c r="Q52" s="206">
        <v>13850</v>
      </c>
      <c r="T52" s="288"/>
      <c r="U52" s="288"/>
      <c r="V52" s="288"/>
      <c r="W52" s="288"/>
      <c r="X52" s="288"/>
      <c r="Y52" s="288"/>
      <c r="Z52" s="288"/>
      <c r="AA52" s="288"/>
      <c r="AB52" s="288"/>
      <c r="AC52" s="290"/>
    </row>
    <row r="53" spans="2:29" ht="15.75" customHeight="1">
      <c r="B53" s="208" t="s">
        <v>209</v>
      </c>
      <c r="C53" s="194" t="s">
        <v>195</v>
      </c>
      <c r="D53" s="210" t="s">
        <v>224</v>
      </c>
      <c r="E53" s="18">
        <f t="shared" si="16"/>
        <v>29237</v>
      </c>
      <c r="F53" s="115">
        <v>186</v>
      </c>
      <c r="G53" s="115">
        <v>834</v>
      </c>
      <c r="H53" s="206">
        <v>277</v>
      </c>
      <c r="K53" s="208" t="s">
        <v>209</v>
      </c>
      <c r="L53" s="194" t="s">
        <v>195</v>
      </c>
      <c r="M53" s="210" t="s">
        <v>224</v>
      </c>
      <c r="N53" s="244">
        <v>952</v>
      </c>
      <c r="O53" s="115">
        <v>608</v>
      </c>
      <c r="P53" s="115">
        <v>246</v>
      </c>
      <c r="Q53" s="206">
        <v>26134</v>
      </c>
      <c r="T53" s="288"/>
      <c r="U53" s="288"/>
      <c r="V53" s="288"/>
      <c r="W53" s="288"/>
      <c r="X53" s="288"/>
      <c r="Y53" s="288"/>
      <c r="Z53" s="288"/>
      <c r="AA53" s="288"/>
      <c r="AB53" s="288"/>
      <c r="AC53" s="290"/>
    </row>
    <row r="54" spans="2:29" ht="15.75" customHeight="1">
      <c r="B54" s="208" t="s">
        <v>225</v>
      </c>
      <c r="C54" s="194" t="s">
        <v>170</v>
      </c>
      <c r="D54" s="210" t="s">
        <v>226</v>
      </c>
      <c r="E54" s="18">
        <f t="shared" si="16"/>
        <v>10972</v>
      </c>
      <c r="F54" s="115">
        <v>1411</v>
      </c>
      <c r="G54" s="115">
        <v>968</v>
      </c>
      <c r="H54" s="206">
        <v>227</v>
      </c>
      <c r="K54" s="208" t="s">
        <v>225</v>
      </c>
      <c r="L54" s="194" t="s">
        <v>170</v>
      </c>
      <c r="M54" s="210" t="s">
        <v>226</v>
      </c>
      <c r="N54" s="244">
        <v>507</v>
      </c>
      <c r="O54" s="115">
        <v>235</v>
      </c>
      <c r="P54" s="115">
        <v>73</v>
      </c>
      <c r="Q54" s="206">
        <v>7551</v>
      </c>
      <c r="T54" s="288"/>
      <c r="U54" s="288"/>
      <c r="V54" s="288"/>
      <c r="W54" s="288"/>
      <c r="X54" s="288"/>
      <c r="Y54" s="288"/>
      <c r="Z54" s="288"/>
      <c r="AA54" s="288"/>
      <c r="AB54" s="288"/>
      <c r="AC54" s="290"/>
    </row>
    <row r="55" spans="2:29" ht="15.75" customHeight="1">
      <c r="B55" s="208" t="s">
        <v>225</v>
      </c>
      <c r="C55" s="194" t="s">
        <v>172</v>
      </c>
      <c r="D55" s="210" t="s">
        <v>227</v>
      </c>
      <c r="E55" s="18">
        <f t="shared" si="16"/>
        <v>487</v>
      </c>
      <c r="F55" s="115">
        <v>21</v>
      </c>
      <c r="G55" s="115">
        <v>152</v>
      </c>
      <c r="H55" s="206">
        <v>62</v>
      </c>
      <c r="K55" s="208" t="s">
        <v>225</v>
      </c>
      <c r="L55" s="194" t="s">
        <v>172</v>
      </c>
      <c r="M55" s="210" t="s">
        <v>227</v>
      </c>
      <c r="N55" s="244">
        <v>72</v>
      </c>
      <c r="O55" s="115">
        <v>13</v>
      </c>
      <c r="P55" s="115">
        <v>5</v>
      </c>
      <c r="Q55" s="206">
        <v>162</v>
      </c>
      <c r="T55" s="288"/>
      <c r="U55" s="288"/>
      <c r="V55" s="288"/>
      <c r="W55" s="288"/>
      <c r="X55" s="288"/>
      <c r="Y55" s="288"/>
      <c r="Z55" s="288"/>
      <c r="AA55" s="288"/>
      <c r="AB55" s="288"/>
      <c r="AC55" s="290"/>
    </row>
    <row r="56" spans="2:29" ht="15.75" customHeight="1">
      <c r="B56" s="208" t="s">
        <v>225</v>
      </c>
      <c r="C56" s="194" t="s">
        <v>174</v>
      </c>
      <c r="D56" s="210" t="s">
        <v>228</v>
      </c>
      <c r="E56" s="18">
        <f t="shared" si="16"/>
        <v>775</v>
      </c>
      <c r="F56" s="115">
        <v>4</v>
      </c>
      <c r="G56" s="115">
        <v>35</v>
      </c>
      <c r="H56" s="206">
        <v>32</v>
      </c>
      <c r="K56" s="208" t="s">
        <v>225</v>
      </c>
      <c r="L56" s="194" t="s">
        <v>174</v>
      </c>
      <c r="M56" s="210" t="s">
        <v>228</v>
      </c>
      <c r="N56" s="244">
        <v>68</v>
      </c>
      <c r="O56" s="115">
        <v>15</v>
      </c>
      <c r="P56" s="115">
        <v>4</v>
      </c>
      <c r="Q56" s="206">
        <v>617</v>
      </c>
      <c r="T56" s="288"/>
      <c r="U56" s="288"/>
      <c r="V56" s="288"/>
      <c r="W56" s="288"/>
      <c r="X56" s="288"/>
      <c r="Y56" s="288"/>
      <c r="Z56" s="288"/>
      <c r="AA56" s="288"/>
      <c r="AB56" s="288"/>
      <c r="AC56" s="290"/>
    </row>
    <row r="57" spans="2:29" ht="15.75" customHeight="1">
      <c r="B57" s="208" t="s">
        <v>225</v>
      </c>
      <c r="C57" s="194" t="s">
        <v>176</v>
      </c>
      <c r="D57" s="210" t="s">
        <v>229</v>
      </c>
      <c r="E57" s="18">
        <f t="shared" si="16"/>
        <v>5063</v>
      </c>
      <c r="F57" s="115">
        <v>44</v>
      </c>
      <c r="G57" s="115">
        <v>274</v>
      </c>
      <c r="H57" s="206">
        <v>105</v>
      </c>
      <c r="K57" s="208" t="s">
        <v>225</v>
      </c>
      <c r="L57" s="194" t="s">
        <v>176</v>
      </c>
      <c r="M57" s="210" t="s">
        <v>229</v>
      </c>
      <c r="N57" s="244">
        <v>133</v>
      </c>
      <c r="O57" s="115">
        <v>49</v>
      </c>
      <c r="P57" s="115">
        <v>17</v>
      </c>
      <c r="Q57" s="206">
        <v>4441</v>
      </c>
      <c r="T57" s="288"/>
      <c r="U57" s="288"/>
      <c r="V57" s="288"/>
      <c r="W57" s="288"/>
      <c r="X57" s="288"/>
      <c r="Y57" s="288"/>
      <c r="Z57" s="288"/>
      <c r="AA57" s="288"/>
      <c r="AB57" s="288"/>
      <c r="AC57" s="290"/>
    </row>
    <row r="58" spans="2:29" ht="15.75" customHeight="1">
      <c r="B58" s="208" t="s">
        <v>225</v>
      </c>
      <c r="C58" s="194" t="s">
        <v>178</v>
      </c>
      <c r="D58" s="210" t="s">
        <v>230</v>
      </c>
      <c r="E58" s="18">
        <f t="shared" si="16"/>
        <v>30745</v>
      </c>
      <c r="F58" s="115">
        <v>220</v>
      </c>
      <c r="G58" s="115">
        <v>890</v>
      </c>
      <c r="H58" s="206">
        <v>396</v>
      </c>
      <c r="K58" s="208" t="s">
        <v>225</v>
      </c>
      <c r="L58" s="194" t="s">
        <v>178</v>
      </c>
      <c r="M58" s="210" t="s">
        <v>230</v>
      </c>
      <c r="N58" s="244">
        <v>1217</v>
      </c>
      <c r="O58" s="115">
        <v>519</v>
      </c>
      <c r="P58" s="115">
        <v>253</v>
      </c>
      <c r="Q58" s="206">
        <v>27250</v>
      </c>
      <c r="T58" s="288"/>
      <c r="U58" s="288"/>
      <c r="V58" s="288"/>
      <c r="W58" s="288"/>
      <c r="X58" s="288"/>
      <c r="Y58" s="288"/>
      <c r="Z58" s="288"/>
      <c r="AA58" s="288"/>
      <c r="AB58" s="288"/>
      <c r="AC58" s="290"/>
    </row>
    <row r="59" spans="2:29" ht="15.75" customHeight="1">
      <c r="B59" s="208" t="s">
        <v>225</v>
      </c>
      <c r="C59" s="194" t="s">
        <v>180</v>
      </c>
      <c r="D59" s="210" t="s">
        <v>231</v>
      </c>
      <c r="E59" s="18">
        <f t="shared" si="16"/>
        <v>6411</v>
      </c>
      <c r="F59" s="115">
        <v>750</v>
      </c>
      <c r="G59" s="115">
        <v>554</v>
      </c>
      <c r="H59" s="206">
        <v>145</v>
      </c>
      <c r="K59" s="208" t="s">
        <v>225</v>
      </c>
      <c r="L59" s="194" t="s">
        <v>180</v>
      </c>
      <c r="M59" s="210" t="s">
        <v>231</v>
      </c>
      <c r="N59" s="244">
        <v>326</v>
      </c>
      <c r="O59" s="115">
        <v>92</v>
      </c>
      <c r="P59" s="115">
        <v>22</v>
      </c>
      <c r="Q59" s="206">
        <v>4522</v>
      </c>
      <c r="T59" s="288"/>
      <c r="U59" s="288"/>
      <c r="V59" s="288"/>
      <c r="W59" s="288"/>
      <c r="X59" s="288"/>
      <c r="Y59" s="288"/>
      <c r="Z59" s="288"/>
      <c r="AA59" s="288"/>
      <c r="AB59" s="288"/>
      <c r="AC59" s="290"/>
    </row>
    <row r="60" spans="2:29" ht="15.75" customHeight="1">
      <c r="B60" s="208" t="s">
        <v>225</v>
      </c>
      <c r="C60" s="194" t="s">
        <v>182</v>
      </c>
      <c r="D60" s="210" t="s">
        <v>232</v>
      </c>
      <c r="E60" s="18">
        <f t="shared" si="16"/>
        <v>12433</v>
      </c>
      <c r="F60" s="115">
        <v>33</v>
      </c>
      <c r="G60" s="115">
        <v>186</v>
      </c>
      <c r="H60" s="206">
        <v>80</v>
      </c>
      <c r="K60" s="208" t="s">
        <v>225</v>
      </c>
      <c r="L60" s="194" t="s">
        <v>182</v>
      </c>
      <c r="M60" s="210" t="s">
        <v>232</v>
      </c>
      <c r="N60" s="244">
        <v>382</v>
      </c>
      <c r="O60" s="115">
        <v>321</v>
      </c>
      <c r="P60" s="115">
        <v>124</v>
      </c>
      <c r="Q60" s="206">
        <v>11307</v>
      </c>
      <c r="T60" s="288"/>
      <c r="U60" s="288"/>
      <c r="V60" s="288"/>
      <c r="W60" s="288"/>
      <c r="X60" s="288"/>
      <c r="Y60" s="288"/>
      <c r="Z60" s="288"/>
      <c r="AA60" s="288"/>
      <c r="AB60" s="288"/>
      <c r="AC60" s="290"/>
    </row>
    <row r="61" spans="2:29" ht="15.75" customHeight="1">
      <c r="B61" s="208" t="s">
        <v>225</v>
      </c>
      <c r="C61" s="194" t="s">
        <v>184</v>
      </c>
      <c r="D61" s="210" t="s">
        <v>233</v>
      </c>
      <c r="E61" s="18">
        <f t="shared" si="16"/>
        <v>12745</v>
      </c>
      <c r="F61" s="115">
        <v>66</v>
      </c>
      <c r="G61" s="115">
        <v>227</v>
      </c>
      <c r="H61" s="206">
        <v>97</v>
      </c>
      <c r="K61" s="208" t="s">
        <v>225</v>
      </c>
      <c r="L61" s="194" t="s">
        <v>184</v>
      </c>
      <c r="M61" s="210" t="s">
        <v>233</v>
      </c>
      <c r="N61" s="244">
        <v>400</v>
      </c>
      <c r="O61" s="115">
        <v>220</v>
      </c>
      <c r="P61" s="115">
        <v>123</v>
      </c>
      <c r="Q61" s="206">
        <v>11612</v>
      </c>
      <c r="T61" s="288"/>
      <c r="U61" s="288"/>
      <c r="V61" s="288"/>
      <c r="W61" s="288"/>
      <c r="X61" s="288"/>
      <c r="Y61" s="288"/>
      <c r="Z61" s="288"/>
      <c r="AA61" s="288"/>
      <c r="AB61" s="288"/>
      <c r="AC61" s="290"/>
    </row>
    <row r="62" spans="2:29" ht="15.75" customHeight="1">
      <c r="B62" s="208" t="s">
        <v>225</v>
      </c>
      <c r="C62" s="194" t="s">
        <v>187</v>
      </c>
      <c r="D62" s="210" t="s">
        <v>234</v>
      </c>
      <c r="E62" s="18">
        <f t="shared" si="16"/>
        <v>7410</v>
      </c>
      <c r="F62" s="115">
        <v>31</v>
      </c>
      <c r="G62" s="115">
        <v>148</v>
      </c>
      <c r="H62" s="206">
        <v>140</v>
      </c>
      <c r="K62" s="208" t="s">
        <v>225</v>
      </c>
      <c r="L62" s="194" t="s">
        <v>187</v>
      </c>
      <c r="M62" s="210" t="s">
        <v>234</v>
      </c>
      <c r="N62" s="244">
        <v>334</v>
      </c>
      <c r="O62" s="115">
        <v>140</v>
      </c>
      <c r="P62" s="115">
        <v>28</v>
      </c>
      <c r="Q62" s="206">
        <v>6589</v>
      </c>
      <c r="T62" s="288"/>
      <c r="U62" s="288"/>
      <c r="V62" s="288"/>
      <c r="W62" s="288"/>
      <c r="X62" s="288"/>
      <c r="Y62" s="288"/>
      <c r="Z62" s="288"/>
      <c r="AA62" s="288"/>
      <c r="AB62" s="288"/>
      <c r="AC62" s="290"/>
    </row>
    <row r="63" spans="2:29" ht="15.75" customHeight="1">
      <c r="B63" s="208" t="s">
        <v>225</v>
      </c>
      <c r="C63" s="194" t="s">
        <v>189</v>
      </c>
      <c r="D63" s="210" t="s">
        <v>235</v>
      </c>
      <c r="E63" s="18">
        <f t="shared" si="16"/>
        <v>4720</v>
      </c>
      <c r="F63" s="115">
        <v>34</v>
      </c>
      <c r="G63" s="115">
        <v>302</v>
      </c>
      <c r="H63" s="206">
        <v>92</v>
      </c>
      <c r="K63" s="208" t="s">
        <v>225</v>
      </c>
      <c r="L63" s="194" t="s">
        <v>189</v>
      </c>
      <c r="M63" s="210" t="s">
        <v>235</v>
      </c>
      <c r="N63" s="244">
        <v>372</v>
      </c>
      <c r="O63" s="115">
        <v>156</v>
      </c>
      <c r="P63" s="115">
        <v>52</v>
      </c>
      <c r="Q63" s="206">
        <v>3712</v>
      </c>
      <c r="T63" s="288"/>
      <c r="U63" s="288"/>
      <c r="V63" s="288"/>
      <c r="W63" s="288"/>
      <c r="X63" s="288"/>
      <c r="Y63" s="288"/>
      <c r="Z63" s="288"/>
      <c r="AA63" s="288"/>
      <c r="AB63" s="288"/>
      <c r="AC63" s="290"/>
    </row>
    <row r="64" spans="2:29" ht="15.75" customHeight="1">
      <c r="B64" s="208" t="s">
        <v>225</v>
      </c>
      <c r="C64" s="194" t="s">
        <v>191</v>
      </c>
      <c r="D64" s="210" t="s">
        <v>236</v>
      </c>
      <c r="E64" s="18">
        <f t="shared" si="16"/>
        <v>8923</v>
      </c>
      <c r="F64" s="115">
        <v>162</v>
      </c>
      <c r="G64" s="115">
        <v>557</v>
      </c>
      <c r="H64" s="206">
        <v>225</v>
      </c>
      <c r="K64" s="208" t="s">
        <v>225</v>
      </c>
      <c r="L64" s="194" t="s">
        <v>191</v>
      </c>
      <c r="M64" s="210" t="s">
        <v>236</v>
      </c>
      <c r="N64" s="244">
        <v>467</v>
      </c>
      <c r="O64" s="115">
        <v>170</v>
      </c>
      <c r="P64" s="115">
        <v>124</v>
      </c>
      <c r="Q64" s="206">
        <v>7218</v>
      </c>
      <c r="T64" s="288"/>
      <c r="U64" s="288"/>
      <c r="V64" s="288"/>
      <c r="W64" s="288"/>
      <c r="X64" s="288"/>
      <c r="Y64" s="288"/>
      <c r="Z64" s="288"/>
      <c r="AA64" s="288"/>
      <c r="AB64" s="288"/>
      <c r="AC64" s="290"/>
    </row>
    <row r="65" spans="2:29" ht="15.75" customHeight="1">
      <c r="B65" s="208" t="s">
        <v>237</v>
      </c>
      <c r="C65" s="194" t="s">
        <v>170</v>
      </c>
      <c r="D65" s="210" t="s">
        <v>238</v>
      </c>
      <c r="E65" s="18">
        <f t="shared" si="16"/>
        <v>1020</v>
      </c>
      <c r="F65" s="115">
        <v>1</v>
      </c>
      <c r="G65" s="115">
        <v>10</v>
      </c>
      <c r="H65" s="206">
        <v>21</v>
      </c>
      <c r="K65" s="208" t="s">
        <v>237</v>
      </c>
      <c r="L65" s="194" t="s">
        <v>170</v>
      </c>
      <c r="M65" s="210" t="s">
        <v>238</v>
      </c>
      <c r="N65" s="244">
        <v>79</v>
      </c>
      <c r="O65" s="115">
        <v>7</v>
      </c>
      <c r="P65" s="115">
        <v>3</v>
      </c>
      <c r="Q65" s="206">
        <v>899</v>
      </c>
      <c r="T65" s="288"/>
      <c r="U65" s="288"/>
      <c r="V65" s="288"/>
      <c r="W65" s="288"/>
      <c r="X65" s="288"/>
      <c r="Y65" s="288"/>
      <c r="Z65" s="288"/>
      <c r="AA65" s="288"/>
      <c r="AB65" s="288"/>
      <c r="AC65" s="290"/>
    </row>
    <row r="66" spans="2:29" ht="15.75" customHeight="1">
      <c r="B66" s="208" t="s">
        <v>237</v>
      </c>
      <c r="C66" s="194" t="s">
        <v>172</v>
      </c>
      <c r="D66" s="210" t="s">
        <v>239</v>
      </c>
      <c r="E66" s="18">
        <f t="shared" si="16"/>
        <v>5094</v>
      </c>
      <c r="F66" s="115">
        <v>373</v>
      </c>
      <c r="G66" s="115">
        <v>418</v>
      </c>
      <c r="H66" s="206">
        <v>121</v>
      </c>
      <c r="K66" s="208" t="s">
        <v>237</v>
      </c>
      <c r="L66" s="194" t="s">
        <v>172</v>
      </c>
      <c r="M66" s="210" t="s">
        <v>239</v>
      </c>
      <c r="N66" s="244">
        <v>285</v>
      </c>
      <c r="O66" s="115">
        <v>68</v>
      </c>
      <c r="P66" s="115">
        <v>17</v>
      </c>
      <c r="Q66" s="206">
        <v>3812</v>
      </c>
      <c r="T66" s="288"/>
      <c r="U66" s="288"/>
      <c r="V66" s="288"/>
      <c r="W66" s="288"/>
      <c r="X66" s="288"/>
      <c r="Y66" s="288"/>
      <c r="Z66" s="288"/>
      <c r="AA66" s="288"/>
      <c r="AB66" s="288"/>
      <c r="AC66" s="290"/>
    </row>
    <row r="67" spans="2:29" ht="15.75" customHeight="1">
      <c r="B67" s="208" t="s">
        <v>237</v>
      </c>
      <c r="C67" s="194" t="s">
        <v>174</v>
      </c>
      <c r="D67" s="210" t="s">
        <v>240</v>
      </c>
      <c r="E67" s="18">
        <f t="shared" si="16"/>
        <v>5606</v>
      </c>
      <c r="F67" s="115">
        <v>195</v>
      </c>
      <c r="G67" s="115">
        <v>302</v>
      </c>
      <c r="H67" s="206">
        <v>87</v>
      </c>
      <c r="K67" s="208" t="s">
        <v>237</v>
      </c>
      <c r="L67" s="194" t="s">
        <v>174</v>
      </c>
      <c r="M67" s="210" t="s">
        <v>240</v>
      </c>
      <c r="N67" s="244">
        <v>219</v>
      </c>
      <c r="O67" s="115">
        <v>112</v>
      </c>
      <c r="P67" s="115">
        <v>23</v>
      </c>
      <c r="Q67" s="206">
        <v>4668</v>
      </c>
      <c r="T67" s="288"/>
      <c r="U67" s="288"/>
      <c r="V67" s="288"/>
      <c r="W67" s="288"/>
      <c r="X67" s="288"/>
      <c r="Y67" s="288"/>
      <c r="Z67" s="288"/>
      <c r="AA67" s="288"/>
      <c r="AB67" s="288"/>
      <c r="AC67" s="290"/>
    </row>
    <row r="68" spans="2:29" ht="15.75" customHeight="1">
      <c r="B68" s="208" t="s">
        <v>237</v>
      </c>
      <c r="C68" s="194" t="s">
        <v>176</v>
      </c>
      <c r="D68" s="210" t="s">
        <v>241</v>
      </c>
      <c r="E68" s="18">
        <f t="shared" si="16"/>
        <v>9548</v>
      </c>
      <c r="F68" s="115">
        <v>197</v>
      </c>
      <c r="G68" s="115">
        <v>339</v>
      </c>
      <c r="H68" s="206">
        <v>193</v>
      </c>
      <c r="K68" s="208" t="s">
        <v>237</v>
      </c>
      <c r="L68" s="194" t="s">
        <v>176</v>
      </c>
      <c r="M68" s="210" t="s">
        <v>241</v>
      </c>
      <c r="N68" s="244">
        <v>368</v>
      </c>
      <c r="O68" s="115">
        <v>78</v>
      </c>
      <c r="P68" s="115">
        <v>15</v>
      </c>
      <c r="Q68" s="206">
        <v>8358</v>
      </c>
      <c r="T68" s="288"/>
      <c r="U68" s="288"/>
      <c r="V68" s="288"/>
      <c r="W68" s="288"/>
      <c r="X68" s="288"/>
      <c r="Y68" s="288"/>
      <c r="Z68" s="288"/>
      <c r="AA68" s="288"/>
      <c r="AB68" s="288"/>
      <c r="AC68" s="290"/>
    </row>
    <row r="69" spans="2:29" ht="15.75" customHeight="1">
      <c r="B69" s="208" t="s">
        <v>237</v>
      </c>
      <c r="C69" s="194" t="s">
        <v>178</v>
      </c>
      <c r="D69" s="210" t="s">
        <v>242</v>
      </c>
      <c r="E69" s="18">
        <f t="shared" si="16"/>
        <v>6619</v>
      </c>
      <c r="F69" s="115">
        <v>60</v>
      </c>
      <c r="G69" s="115">
        <v>264</v>
      </c>
      <c r="H69" s="206">
        <v>89</v>
      </c>
      <c r="K69" s="208" t="s">
        <v>237</v>
      </c>
      <c r="L69" s="194" t="s">
        <v>178</v>
      </c>
      <c r="M69" s="210" t="s">
        <v>242</v>
      </c>
      <c r="N69" s="244">
        <v>332</v>
      </c>
      <c r="O69" s="115">
        <v>83</v>
      </c>
      <c r="P69" s="115">
        <v>20</v>
      </c>
      <c r="Q69" s="206">
        <v>5771</v>
      </c>
      <c r="T69" s="288"/>
      <c r="U69" s="288"/>
      <c r="V69" s="288"/>
      <c r="W69" s="288"/>
      <c r="X69" s="288"/>
      <c r="Y69" s="288"/>
      <c r="Z69" s="288"/>
      <c r="AA69" s="288"/>
      <c r="AB69" s="288"/>
      <c r="AC69" s="290"/>
    </row>
    <row r="70" spans="2:29" ht="15.75" customHeight="1">
      <c r="B70" s="208" t="s">
        <v>237</v>
      </c>
      <c r="C70" s="194" t="s">
        <v>180</v>
      </c>
      <c r="D70" s="210" t="s">
        <v>243</v>
      </c>
      <c r="E70" s="18">
        <f t="shared" si="16"/>
        <v>8701</v>
      </c>
      <c r="F70" s="115">
        <v>313</v>
      </c>
      <c r="G70" s="115">
        <v>442</v>
      </c>
      <c r="H70" s="206">
        <v>140</v>
      </c>
      <c r="K70" s="208" t="s">
        <v>237</v>
      </c>
      <c r="L70" s="194" t="s">
        <v>180</v>
      </c>
      <c r="M70" s="210" t="s">
        <v>243</v>
      </c>
      <c r="N70" s="244">
        <v>413</v>
      </c>
      <c r="O70" s="115">
        <v>84</v>
      </c>
      <c r="P70" s="115">
        <v>29</v>
      </c>
      <c r="Q70" s="206">
        <v>7280</v>
      </c>
      <c r="T70" s="288"/>
      <c r="U70" s="288"/>
      <c r="V70" s="288"/>
      <c r="W70" s="288"/>
      <c r="X70" s="288"/>
      <c r="Y70" s="288"/>
      <c r="Z70" s="288"/>
      <c r="AA70" s="288"/>
      <c r="AB70" s="288"/>
      <c r="AC70" s="290"/>
    </row>
    <row r="71" spans="2:29" ht="15.75" customHeight="1">
      <c r="B71" s="208" t="s">
        <v>237</v>
      </c>
      <c r="C71" s="194" t="s">
        <v>182</v>
      </c>
      <c r="D71" s="210" t="s">
        <v>244</v>
      </c>
      <c r="E71" s="18">
        <f t="shared" si="16"/>
        <v>11208</v>
      </c>
      <c r="F71" s="115">
        <v>279</v>
      </c>
      <c r="G71" s="115">
        <v>664</v>
      </c>
      <c r="H71" s="206">
        <v>130</v>
      </c>
      <c r="K71" s="208" t="s">
        <v>237</v>
      </c>
      <c r="L71" s="194" t="s">
        <v>182</v>
      </c>
      <c r="M71" s="210" t="s">
        <v>244</v>
      </c>
      <c r="N71" s="244">
        <v>352</v>
      </c>
      <c r="O71" s="115">
        <v>161</v>
      </c>
      <c r="P71" s="115">
        <v>94</v>
      </c>
      <c r="Q71" s="206">
        <v>9528</v>
      </c>
      <c r="T71" s="288"/>
      <c r="U71" s="288"/>
      <c r="V71" s="288"/>
      <c r="W71" s="288"/>
      <c r="X71" s="288"/>
      <c r="Y71" s="288"/>
      <c r="Z71" s="288"/>
      <c r="AA71" s="288"/>
      <c r="AB71" s="288"/>
      <c r="AC71" s="290"/>
    </row>
    <row r="72" spans="2:29" ht="15.75" customHeight="1">
      <c r="B72" s="208" t="s">
        <v>237</v>
      </c>
      <c r="C72" s="194" t="s">
        <v>184</v>
      </c>
      <c r="D72" s="210" t="s">
        <v>245</v>
      </c>
      <c r="E72" s="18">
        <f t="shared" si="16"/>
        <v>38403</v>
      </c>
      <c r="F72" s="115">
        <v>756</v>
      </c>
      <c r="G72" s="115">
        <v>1389</v>
      </c>
      <c r="H72" s="206">
        <v>337</v>
      </c>
      <c r="K72" s="208" t="s">
        <v>237</v>
      </c>
      <c r="L72" s="194" t="s">
        <v>184</v>
      </c>
      <c r="M72" s="210" t="s">
        <v>245</v>
      </c>
      <c r="N72" s="244">
        <v>946</v>
      </c>
      <c r="O72" s="115">
        <v>403</v>
      </c>
      <c r="P72" s="115">
        <v>182</v>
      </c>
      <c r="Q72" s="206">
        <v>34390</v>
      </c>
      <c r="T72" s="288"/>
      <c r="U72" s="288"/>
      <c r="V72" s="288"/>
      <c r="W72" s="288"/>
      <c r="X72" s="288"/>
      <c r="Y72" s="288"/>
      <c r="Z72" s="288"/>
      <c r="AA72" s="288"/>
      <c r="AB72" s="288"/>
      <c r="AC72" s="290"/>
    </row>
    <row r="73" spans="2:29" ht="15.75" customHeight="1">
      <c r="B73" s="208" t="s">
        <v>237</v>
      </c>
      <c r="C73" s="194" t="s">
        <v>187</v>
      </c>
      <c r="D73" s="210" t="s">
        <v>246</v>
      </c>
      <c r="E73" s="18">
        <f t="shared" si="16"/>
        <v>13607</v>
      </c>
      <c r="F73" s="115">
        <v>1013</v>
      </c>
      <c r="G73" s="115">
        <v>997</v>
      </c>
      <c r="H73" s="206">
        <v>219</v>
      </c>
      <c r="K73" s="208" t="s">
        <v>237</v>
      </c>
      <c r="L73" s="194" t="s">
        <v>187</v>
      </c>
      <c r="M73" s="210" t="s">
        <v>246</v>
      </c>
      <c r="N73" s="244">
        <v>527</v>
      </c>
      <c r="O73" s="115">
        <v>171</v>
      </c>
      <c r="P73" s="115">
        <v>75</v>
      </c>
      <c r="Q73" s="206">
        <v>10605</v>
      </c>
      <c r="T73" s="288"/>
      <c r="U73" s="288"/>
      <c r="V73" s="288"/>
      <c r="W73" s="288"/>
      <c r="X73" s="288"/>
      <c r="Y73" s="288"/>
      <c r="Z73" s="288"/>
      <c r="AA73" s="288"/>
      <c r="AB73" s="288"/>
      <c r="AC73" s="290"/>
    </row>
    <row r="74" spans="2:29" ht="15.75" customHeight="1">
      <c r="B74" s="208" t="s">
        <v>237</v>
      </c>
      <c r="C74" s="194" t="s">
        <v>189</v>
      </c>
      <c r="D74" s="210" t="s">
        <v>247</v>
      </c>
      <c r="E74" s="18">
        <f t="shared" si="16"/>
        <v>14421</v>
      </c>
      <c r="F74" s="115">
        <v>472</v>
      </c>
      <c r="G74" s="115">
        <v>522</v>
      </c>
      <c r="H74" s="206">
        <v>172</v>
      </c>
      <c r="K74" s="208" t="s">
        <v>237</v>
      </c>
      <c r="L74" s="194" t="s">
        <v>189</v>
      </c>
      <c r="M74" s="210" t="s">
        <v>247</v>
      </c>
      <c r="N74" s="244">
        <v>527</v>
      </c>
      <c r="O74" s="115">
        <v>188</v>
      </c>
      <c r="P74" s="115">
        <v>67</v>
      </c>
      <c r="Q74" s="206">
        <v>12473</v>
      </c>
      <c r="T74" s="288"/>
      <c r="U74" s="288"/>
      <c r="V74" s="288"/>
      <c r="W74" s="288"/>
      <c r="X74" s="288"/>
      <c r="Y74" s="288"/>
      <c r="Z74" s="288"/>
      <c r="AA74" s="288"/>
      <c r="AB74" s="288"/>
      <c r="AC74" s="290"/>
    </row>
    <row r="75" spans="2:29" ht="15.75" customHeight="1">
      <c r="B75" s="208" t="s">
        <v>237</v>
      </c>
      <c r="C75" s="194" t="s">
        <v>191</v>
      </c>
      <c r="D75" s="210" t="s">
        <v>248</v>
      </c>
      <c r="E75" s="18">
        <f t="shared" si="16"/>
        <v>18666</v>
      </c>
      <c r="F75" s="115">
        <v>1091</v>
      </c>
      <c r="G75" s="115">
        <v>887</v>
      </c>
      <c r="H75" s="206">
        <v>209</v>
      </c>
      <c r="K75" s="208" t="s">
        <v>237</v>
      </c>
      <c r="L75" s="194" t="s">
        <v>191</v>
      </c>
      <c r="M75" s="210" t="s">
        <v>248</v>
      </c>
      <c r="N75" s="244">
        <v>664</v>
      </c>
      <c r="O75" s="115">
        <v>233</v>
      </c>
      <c r="P75" s="115">
        <v>117</v>
      </c>
      <c r="Q75" s="206">
        <v>15465</v>
      </c>
      <c r="T75" s="288"/>
      <c r="U75" s="288"/>
      <c r="V75" s="288"/>
      <c r="W75" s="288"/>
      <c r="X75" s="288"/>
      <c r="Y75" s="288"/>
      <c r="Z75" s="288"/>
      <c r="AA75" s="288"/>
      <c r="AB75" s="288"/>
      <c r="AC75" s="290"/>
    </row>
    <row r="76" spans="2:29" ht="15.75" customHeight="1">
      <c r="B76" s="208" t="s">
        <v>237</v>
      </c>
      <c r="C76" s="194" t="s">
        <v>193</v>
      </c>
      <c r="D76" s="210" t="s">
        <v>249</v>
      </c>
      <c r="E76" s="18">
        <f t="shared" si="16"/>
        <v>14896</v>
      </c>
      <c r="F76" s="115">
        <v>920</v>
      </c>
      <c r="G76" s="115">
        <v>1147</v>
      </c>
      <c r="H76" s="206">
        <v>232</v>
      </c>
      <c r="K76" s="208" t="s">
        <v>237</v>
      </c>
      <c r="L76" s="194" t="s">
        <v>193</v>
      </c>
      <c r="M76" s="210" t="s">
        <v>249</v>
      </c>
      <c r="N76" s="244">
        <v>580</v>
      </c>
      <c r="O76" s="115">
        <v>269</v>
      </c>
      <c r="P76" s="115">
        <v>113</v>
      </c>
      <c r="Q76" s="206">
        <v>11635</v>
      </c>
      <c r="T76" s="288"/>
      <c r="U76" s="288"/>
      <c r="V76" s="288"/>
      <c r="W76" s="288"/>
      <c r="X76" s="288"/>
      <c r="Y76" s="288"/>
      <c r="Z76" s="290"/>
      <c r="AA76" s="290"/>
      <c r="AB76" s="288"/>
      <c r="AC76" s="290"/>
    </row>
    <row r="77" spans="2:29" ht="15.75" customHeight="1">
      <c r="B77" s="208" t="s">
        <v>250</v>
      </c>
      <c r="C77" s="194" t="s">
        <v>170</v>
      </c>
      <c r="D77" s="210" t="s">
        <v>251</v>
      </c>
      <c r="E77" s="18">
        <f t="shared" si="16"/>
        <v>860</v>
      </c>
      <c r="F77" s="115">
        <v>117</v>
      </c>
      <c r="G77" s="115">
        <v>113</v>
      </c>
      <c r="H77" s="206">
        <v>22</v>
      </c>
      <c r="K77" s="208" t="s">
        <v>250</v>
      </c>
      <c r="L77" s="194" t="s">
        <v>170</v>
      </c>
      <c r="M77" s="210" t="s">
        <v>251</v>
      </c>
      <c r="N77" s="244">
        <v>76</v>
      </c>
      <c r="O77" s="115">
        <v>3</v>
      </c>
      <c r="P77" s="115">
        <v>0</v>
      </c>
      <c r="Q77" s="206">
        <v>529</v>
      </c>
      <c r="T77" s="288"/>
      <c r="U77" s="288"/>
      <c r="V77" s="288"/>
      <c r="W77" s="288"/>
      <c r="X77" s="288"/>
      <c r="Y77" s="288"/>
      <c r="Z77" s="288"/>
      <c r="AA77" s="288"/>
      <c r="AB77" s="288"/>
      <c r="AC77" s="290"/>
    </row>
    <row r="78" spans="2:29" ht="15.75" customHeight="1">
      <c r="B78" s="208" t="s">
        <v>250</v>
      </c>
      <c r="C78" s="194" t="s">
        <v>172</v>
      </c>
      <c r="D78" s="210" t="s">
        <v>252</v>
      </c>
      <c r="E78" s="18">
        <f t="shared" si="16"/>
        <v>1782</v>
      </c>
      <c r="F78" s="115">
        <v>40</v>
      </c>
      <c r="G78" s="115">
        <v>147</v>
      </c>
      <c r="H78" s="206">
        <v>26</v>
      </c>
      <c r="K78" s="208" t="s">
        <v>250</v>
      </c>
      <c r="L78" s="194" t="s">
        <v>172</v>
      </c>
      <c r="M78" s="210" t="s">
        <v>252</v>
      </c>
      <c r="N78" s="244">
        <v>105</v>
      </c>
      <c r="O78" s="115">
        <v>32</v>
      </c>
      <c r="P78" s="115">
        <v>7</v>
      </c>
      <c r="Q78" s="206">
        <v>1425</v>
      </c>
      <c r="T78" s="288"/>
      <c r="U78" s="288"/>
      <c r="V78" s="288"/>
      <c r="W78" s="288"/>
      <c r="X78" s="288"/>
      <c r="Y78" s="288"/>
      <c r="Z78" s="288"/>
      <c r="AA78" s="290"/>
      <c r="AB78" s="288"/>
      <c r="AC78" s="290"/>
    </row>
    <row r="79" spans="2:29" ht="15.75" customHeight="1">
      <c r="B79" s="208" t="s">
        <v>250</v>
      </c>
      <c r="C79" s="194" t="s">
        <v>174</v>
      </c>
      <c r="D79" s="210" t="s">
        <v>253</v>
      </c>
      <c r="E79" s="18">
        <f t="shared" si="16"/>
        <v>2016</v>
      </c>
      <c r="F79" s="115">
        <v>242</v>
      </c>
      <c r="G79" s="115">
        <v>198</v>
      </c>
      <c r="H79" s="206">
        <v>44</v>
      </c>
      <c r="K79" s="208" t="s">
        <v>250</v>
      </c>
      <c r="L79" s="194" t="s">
        <v>174</v>
      </c>
      <c r="M79" s="210" t="s">
        <v>253</v>
      </c>
      <c r="N79" s="244">
        <v>82</v>
      </c>
      <c r="O79" s="115">
        <v>11</v>
      </c>
      <c r="P79" s="115">
        <v>1</v>
      </c>
      <c r="Q79" s="206">
        <v>1438</v>
      </c>
      <c r="T79" s="288"/>
      <c r="U79" s="288"/>
      <c r="V79" s="288"/>
      <c r="W79" s="288"/>
      <c r="X79" s="288"/>
      <c r="Y79" s="288"/>
      <c r="Z79" s="288"/>
      <c r="AA79" s="288"/>
      <c r="AB79" s="288"/>
      <c r="AC79" s="290"/>
    </row>
    <row r="80" spans="2:29" ht="15.75" customHeight="1">
      <c r="B80" s="208" t="s">
        <v>250</v>
      </c>
      <c r="C80" s="194" t="s">
        <v>176</v>
      </c>
      <c r="D80" s="210" t="s">
        <v>254</v>
      </c>
      <c r="E80" s="18">
        <f t="shared" si="16"/>
        <v>3078</v>
      </c>
      <c r="F80" s="115">
        <v>17</v>
      </c>
      <c r="G80" s="115">
        <v>55</v>
      </c>
      <c r="H80" s="206">
        <v>30</v>
      </c>
      <c r="K80" s="208" t="s">
        <v>250</v>
      </c>
      <c r="L80" s="194" t="s">
        <v>176</v>
      </c>
      <c r="M80" s="210" t="s">
        <v>254</v>
      </c>
      <c r="N80" s="244">
        <v>143</v>
      </c>
      <c r="O80" s="115">
        <v>49</v>
      </c>
      <c r="P80" s="115">
        <v>19</v>
      </c>
      <c r="Q80" s="206">
        <v>2765</v>
      </c>
      <c r="T80" s="288"/>
      <c r="U80" s="288"/>
      <c r="V80" s="288"/>
      <c r="W80" s="288"/>
      <c r="X80" s="288"/>
      <c r="Y80" s="288"/>
      <c r="Z80" s="288"/>
      <c r="AA80" s="288"/>
      <c r="AB80" s="288"/>
      <c r="AC80" s="288"/>
    </row>
    <row r="81" spans="2:29" ht="15.75" customHeight="1">
      <c r="B81" s="208" t="s">
        <v>250</v>
      </c>
      <c r="C81" s="194" t="s">
        <v>178</v>
      </c>
      <c r="D81" s="210" t="s">
        <v>255</v>
      </c>
      <c r="E81" s="18">
        <f t="shared" si="16"/>
        <v>3535</v>
      </c>
      <c r="F81" s="115">
        <v>615</v>
      </c>
      <c r="G81" s="115">
        <v>774</v>
      </c>
      <c r="H81" s="206">
        <v>117</v>
      </c>
      <c r="K81" s="208" t="s">
        <v>250</v>
      </c>
      <c r="L81" s="194" t="s">
        <v>178</v>
      </c>
      <c r="M81" s="210" t="s">
        <v>255</v>
      </c>
      <c r="N81" s="244">
        <v>159</v>
      </c>
      <c r="O81" s="115">
        <v>40</v>
      </c>
      <c r="P81" s="115">
        <v>16</v>
      </c>
      <c r="Q81" s="206">
        <v>1814</v>
      </c>
      <c r="T81" s="288"/>
      <c r="U81" s="288"/>
      <c r="V81" s="288"/>
      <c r="W81" s="288"/>
      <c r="X81" s="288"/>
      <c r="Y81" s="288"/>
      <c r="Z81" s="288"/>
      <c r="AA81" s="290"/>
      <c r="AB81" s="288"/>
      <c r="AC81" s="290"/>
    </row>
    <row r="82" spans="2:29" ht="15.75" customHeight="1">
      <c r="B82" s="208" t="s">
        <v>250</v>
      </c>
      <c r="C82" s="194" t="s">
        <v>180</v>
      </c>
      <c r="D82" s="210" t="s">
        <v>256</v>
      </c>
      <c r="E82" s="18">
        <f t="shared" si="16"/>
        <v>6308</v>
      </c>
      <c r="F82" s="115">
        <v>200</v>
      </c>
      <c r="G82" s="115">
        <v>226</v>
      </c>
      <c r="H82" s="206">
        <v>96</v>
      </c>
      <c r="K82" s="208" t="s">
        <v>250</v>
      </c>
      <c r="L82" s="194" t="s">
        <v>180</v>
      </c>
      <c r="M82" s="210" t="s">
        <v>256</v>
      </c>
      <c r="N82" s="244">
        <v>386</v>
      </c>
      <c r="O82" s="115">
        <v>63</v>
      </c>
      <c r="P82" s="115">
        <v>7</v>
      </c>
      <c r="Q82" s="206">
        <v>5330</v>
      </c>
      <c r="T82" s="288"/>
      <c r="U82" s="288"/>
      <c r="V82" s="288"/>
      <c r="W82" s="288"/>
      <c r="X82" s="288"/>
      <c r="Y82" s="288"/>
      <c r="Z82" s="288"/>
      <c r="AA82" s="290"/>
      <c r="AB82" s="288"/>
      <c r="AC82" s="290"/>
    </row>
    <row r="83" spans="2:29" ht="15.75" customHeight="1">
      <c r="B83" s="208" t="s">
        <v>250</v>
      </c>
      <c r="C83" s="194" t="s">
        <v>182</v>
      </c>
      <c r="D83" s="210" t="s">
        <v>257</v>
      </c>
      <c r="E83" s="18">
        <f t="shared" si="16"/>
        <v>3316</v>
      </c>
      <c r="F83" s="115">
        <v>135</v>
      </c>
      <c r="G83" s="115">
        <v>145</v>
      </c>
      <c r="H83" s="206">
        <v>105</v>
      </c>
      <c r="K83" s="208" t="s">
        <v>250</v>
      </c>
      <c r="L83" s="194" t="s">
        <v>182</v>
      </c>
      <c r="M83" s="210" t="s">
        <v>257</v>
      </c>
      <c r="N83" s="244">
        <v>198</v>
      </c>
      <c r="O83" s="115">
        <v>26</v>
      </c>
      <c r="P83" s="115">
        <v>2</v>
      </c>
      <c r="Q83" s="206">
        <v>2705</v>
      </c>
      <c r="T83" s="288"/>
      <c r="U83" s="288"/>
      <c r="V83" s="288"/>
      <c r="W83" s="288"/>
      <c r="X83" s="288"/>
      <c r="Y83" s="288"/>
      <c r="Z83" s="288"/>
      <c r="AA83" s="288"/>
      <c r="AB83" s="288"/>
      <c r="AC83" s="290"/>
    </row>
    <row r="84" spans="2:29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17">SUM(F84:H84)+SUM(N84:Q84)</f>
        <v>3994</v>
      </c>
      <c r="F84" s="115">
        <v>336</v>
      </c>
      <c r="G84" s="115">
        <v>248</v>
      </c>
      <c r="H84" s="206">
        <v>49</v>
      </c>
      <c r="K84" s="208" t="s">
        <v>250</v>
      </c>
      <c r="L84" s="194" t="s">
        <v>184</v>
      </c>
      <c r="M84" s="210" t="s">
        <v>258</v>
      </c>
      <c r="N84" s="244">
        <v>235</v>
      </c>
      <c r="O84" s="115">
        <v>89</v>
      </c>
      <c r="P84" s="115">
        <v>14</v>
      </c>
      <c r="Q84" s="206">
        <v>3023</v>
      </c>
      <c r="T84" s="288"/>
      <c r="U84" s="288"/>
      <c r="V84" s="288"/>
      <c r="W84" s="288"/>
      <c r="X84" s="288"/>
      <c r="Y84" s="288"/>
      <c r="Z84" s="288"/>
      <c r="AA84" s="288"/>
      <c r="AB84" s="288"/>
      <c r="AC84" s="290"/>
    </row>
    <row r="85" spans="2:29" ht="15.75" customHeight="1">
      <c r="B85" s="208" t="s">
        <v>250</v>
      </c>
      <c r="C85" s="194" t="s">
        <v>187</v>
      </c>
      <c r="D85" s="210" t="s">
        <v>259</v>
      </c>
      <c r="E85" s="18">
        <f t="shared" si="17"/>
        <v>6098</v>
      </c>
      <c r="F85" s="115">
        <v>513</v>
      </c>
      <c r="G85" s="115">
        <v>246</v>
      </c>
      <c r="H85" s="206">
        <v>99</v>
      </c>
      <c r="K85" s="208" t="s">
        <v>250</v>
      </c>
      <c r="L85" s="194" t="s">
        <v>187</v>
      </c>
      <c r="M85" s="210" t="s">
        <v>259</v>
      </c>
      <c r="N85" s="244">
        <v>367</v>
      </c>
      <c r="O85" s="115">
        <v>83</v>
      </c>
      <c r="P85" s="115">
        <v>7</v>
      </c>
      <c r="Q85" s="206">
        <v>4783</v>
      </c>
      <c r="T85" s="288"/>
      <c r="U85" s="288"/>
      <c r="V85" s="288"/>
      <c r="W85" s="288"/>
      <c r="X85" s="288"/>
      <c r="Y85" s="288"/>
      <c r="Z85" s="288"/>
      <c r="AA85" s="288"/>
      <c r="AB85" s="288"/>
      <c r="AC85" s="290"/>
    </row>
    <row r="86" spans="2:29" ht="15.75" customHeight="1">
      <c r="B86" s="208" t="s">
        <v>250</v>
      </c>
      <c r="C86" s="194" t="s">
        <v>189</v>
      </c>
      <c r="D86" s="210" t="s">
        <v>260</v>
      </c>
      <c r="E86" s="18">
        <f t="shared" si="17"/>
        <v>11820</v>
      </c>
      <c r="F86" s="115">
        <v>697</v>
      </c>
      <c r="G86" s="115">
        <v>652</v>
      </c>
      <c r="H86" s="206">
        <v>123</v>
      </c>
      <c r="K86" s="208" t="s">
        <v>250</v>
      </c>
      <c r="L86" s="194" t="s">
        <v>189</v>
      </c>
      <c r="M86" s="210" t="s">
        <v>260</v>
      </c>
      <c r="N86" s="244">
        <v>462</v>
      </c>
      <c r="O86" s="115">
        <v>244</v>
      </c>
      <c r="P86" s="115">
        <v>62</v>
      </c>
      <c r="Q86" s="206">
        <v>9580</v>
      </c>
      <c r="T86" s="288"/>
      <c r="U86" s="288"/>
      <c r="V86" s="288"/>
      <c r="W86" s="288"/>
      <c r="X86" s="288"/>
      <c r="Y86" s="288"/>
      <c r="Z86" s="288"/>
      <c r="AA86" s="288"/>
      <c r="AB86" s="288"/>
      <c r="AC86" s="290"/>
    </row>
    <row r="87" spans="2:29" ht="15.75" customHeight="1">
      <c r="B87" s="208" t="s">
        <v>261</v>
      </c>
      <c r="C87" s="194" t="s">
        <v>170</v>
      </c>
      <c r="D87" s="210" t="s">
        <v>262</v>
      </c>
      <c r="E87" s="18">
        <f t="shared" si="17"/>
        <v>3891</v>
      </c>
      <c r="F87" s="115">
        <v>244</v>
      </c>
      <c r="G87" s="115">
        <v>218</v>
      </c>
      <c r="H87" s="206">
        <v>102</v>
      </c>
      <c r="K87" s="208" t="s">
        <v>261</v>
      </c>
      <c r="L87" s="194" t="s">
        <v>170</v>
      </c>
      <c r="M87" s="210" t="s">
        <v>262</v>
      </c>
      <c r="N87" s="244">
        <v>208</v>
      </c>
      <c r="O87" s="115">
        <v>51</v>
      </c>
      <c r="P87" s="115">
        <v>8</v>
      </c>
      <c r="Q87" s="206">
        <v>3060</v>
      </c>
      <c r="T87" s="288"/>
      <c r="U87" s="288"/>
      <c r="V87" s="288"/>
      <c r="W87" s="288"/>
      <c r="X87" s="288"/>
      <c r="Y87" s="288"/>
      <c r="Z87" s="288"/>
      <c r="AA87" s="288"/>
      <c r="AB87" s="288"/>
      <c r="AC87" s="290"/>
    </row>
    <row r="88" spans="2:29" ht="15.75" customHeight="1">
      <c r="B88" s="208" t="s">
        <v>261</v>
      </c>
      <c r="C88" s="194" t="s">
        <v>172</v>
      </c>
      <c r="D88" s="210" t="s">
        <v>263</v>
      </c>
      <c r="E88" s="18">
        <f t="shared" si="17"/>
        <v>6219</v>
      </c>
      <c r="F88" s="115">
        <v>96</v>
      </c>
      <c r="G88" s="115">
        <v>209</v>
      </c>
      <c r="H88" s="206">
        <v>73</v>
      </c>
      <c r="K88" s="208" t="s">
        <v>261</v>
      </c>
      <c r="L88" s="194" t="s">
        <v>172</v>
      </c>
      <c r="M88" s="210" t="s">
        <v>263</v>
      </c>
      <c r="N88" s="244">
        <v>327</v>
      </c>
      <c r="O88" s="115">
        <v>76</v>
      </c>
      <c r="P88" s="115">
        <v>12</v>
      </c>
      <c r="Q88" s="206">
        <v>5426</v>
      </c>
      <c r="T88" s="288"/>
      <c r="U88" s="288"/>
      <c r="V88" s="288"/>
      <c r="W88" s="288"/>
      <c r="X88" s="288"/>
      <c r="Y88" s="288"/>
      <c r="Z88" s="288"/>
      <c r="AA88" s="288"/>
      <c r="AB88" s="288"/>
      <c r="AC88" s="290"/>
    </row>
    <row r="89" spans="2:29" ht="15.75" customHeight="1">
      <c r="B89" s="208" t="s">
        <v>261</v>
      </c>
      <c r="C89" s="194" t="s">
        <v>174</v>
      </c>
      <c r="D89" s="210" t="s">
        <v>264</v>
      </c>
      <c r="E89" s="18">
        <f t="shared" si="17"/>
        <v>3413</v>
      </c>
      <c r="F89" s="115">
        <v>48</v>
      </c>
      <c r="G89" s="115">
        <v>143</v>
      </c>
      <c r="H89" s="206">
        <v>52</v>
      </c>
      <c r="K89" s="208" t="s">
        <v>261</v>
      </c>
      <c r="L89" s="194" t="s">
        <v>174</v>
      </c>
      <c r="M89" s="210" t="s">
        <v>264</v>
      </c>
      <c r="N89" s="244">
        <v>140</v>
      </c>
      <c r="O89" s="115">
        <v>30</v>
      </c>
      <c r="P89" s="115">
        <v>8</v>
      </c>
      <c r="Q89" s="206">
        <v>2992</v>
      </c>
      <c r="T89" s="288"/>
      <c r="U89" s="288"/>
      <c r="V89" s="288"/>
      <c r="W89" s="288"/>
      <c r="X89" s="288"/>
      <c r="Y89" s="288"/>
      <c r="Z89" s="288"/>
      <c r="AA89" s="288"/>
      <c r="AB89" s="288"/>
      <c r="AC89" s="290"/>
    </row>
    <row r="90" spans="2:29" ht="15.75" customHeight="1">
      <c r="B90" s="208" t="s">
        <v>261</v>
      </c>
      <c r="C90" s="194" t="s">
        <v>176</v>
      </c>
      <c r="D90" s="210" t="s">
        <v>265</v>
      </c>
      <c r="E90" s="18">
        <f t="shared" si="17"/>
        <v>4395</v>
      </c>
      <c r="F90" s="115">
        <v>186</v>
      </c>
      <c r="G90" s="115">
        <v>191</v>
      </c>
      <c r="H90" s="206">
        <v>118</v>
      </c>
      <c r="K90" s="208" t="s">
        <v>261</v>
      </c>
      <c r="L90" s="194" t="s">
        <v>176</v>
      </c>
      <c r="M90" s="210" t="s">
        <v>265</v>
      </c>
      <c r="N90" s="244">
        <v>357</v>
      </c>
      <c r="O90" s="115">
        <v>83</v>
      </c>
      <c r="P90" s="115">
        <v>26</v>
      </c>
      <c r="Q90" s="206">
        <v>3434</v>
      </c>
      <c r="T90" s="288"/>
      <c r="U90" s="288"/>
      <c r="V90" s="288"/>
      <c r="W90" s="288"/>
      <c r="X90" s="288"/>
      <c r="Y90" s="288"/>
      <c r="Z90" s="288"/>
      <c r="AA90" s="288"/>
      <c r="AB90" s="288"/>
      <c r="AC90" s="290"/>
    </row>
    <row r="91" spans="2:29" ht="15.75" customHeight="1">
      <c r="B91" s="208" t="s">
        <v>261</v>
      </c>
      <c r="C91" s="194" t="s">
        <v>178</v>
      </c>
      <c r="D91" s="210" t="s">
        <v>266</v>
      </c>
      <c r="E91" s="18">
        <f t="shared" si="17"/>
        <v>4054</v>
      </c>
      <c r="F91" s="115">
        <v>61</v>
      </c>
      <c r="G91" s="115">
        <v>137</v>
      </c>
      <c r="H91" s="206">
        <v>47</v>
      </c>
      <c r="K91" s="208" t="s">
        <v>261</v>
      </c>
      <c r="L91" s="194" t="s">
        <v>178</v>
      </c>
      <c r="M91" s="210" t="s">
        <v>266</v>
      </c>
      <c r="N91" s="244">
        <v>178</v>
      </c>
      <c r="O91" s="115">
        <v>112</v>
      </c>
      <c r="P91" s="115">
        <v>38</v>
      </c>
      <c r="Q91" s="206">
        <v>3481</v>
      </c>
      <c r="T91" s="288"/>
      <c r="U91" s="288"/>
      <c r="V91" s="288"/>
      <c r="W91" s="288"/>
      <c r="X91" s="288"/>
      <c r="Y91" s="288"/>
      <c r="Z91" s="288"/>
      <c r="AA91" s="288"/>
      <c r="AB91" s="288"/>
      <c r="AC91" s="290"/>
    </row>
    <row r="92" spans="2:29" ht="15.75" customHeight="1">
      <c r="B92" s="208" t="s">
        <v>261</v>
      </c>
      <c r="C92" s="194" t="s">
        <v>180</v>
      </c>
      <c r="D92" s="210" t="s">
        <v>267</v>
      </c>
      <c r="E92" s="18">
        <f t="shared" si="17"/>
        <v>3667</v>
      </c>
      <c r="F92" s="115">
        <v>232</v>
      </c>
      <c r="G92" s="115">
        <v>332</v>
      </c>
      <c r="H92" s="206">
        <v>113</v>
      </c>
      <c r="K92" s="208" t="s">
        <v>261</v>
      </c>
      <c r="L92" s="194" t="s">
        <v>180</v>
      </c>
      <c r="M92" s="210" t="s">
        <v>267</v>
      </c>
      <c r="N92" s="244">
        <v>231</v>
      </c>
      <c r="O92" s="115">
        <v>79</v>
      </c>
      <c r="P92" s="115">
        <v>16</v>
      </c>
      <c r="Q92" s="206">
        <v>2664</v>
      </c>
      <c r="T92" s="288"/>
      <c r="U92" s="288"/>
      <c r="V92" s="288"/>
      <c r="W92" s="288"/>
      <c r="X92" s="288"/>
      <c r="Y92" s="288"/>
      <c r="Z92" s="288"/>
      <c r="AA92" s="288"/>
      <c r="AB92" s="288"/>
      <c r="AC92" s="290"/>
    </row>
    <row r="93" spans="2:29" ht="15.75" customHeight="1">
      <c r="B93" s="208" t="s">
        <v>261</v>
      </c>
      <c r="C93" s="194" t="s">
        <v>182</v>
      </c>
      <c r="D93" s="210" t="s">
        <v>268</v>
      </c>
      <c r="E93" s="18">
        <f t="shared" si="17"/>
        <v>4284</v>
      </c>
      <c r="F93" s="115">
        <v>681</v>
      </c>
      <c r="G93" s="115">
        <v>508</v>
      </c>
      <c r="H93" s="206">
        <v>79</v>
      </c>
      <c r="K93" s="208" t="s">
        <v>261</v>
      </c>
      <c r="L93" s="194" t="s">
        <v>182</v>
      </c>
      <c r="M93" s="210" t="s">
        <v>268</v>
      </c>
      <c r="N93" s="244">
        <v>326</v>
      </c>
      <c r="O93" s="115">
        <v>138</v>
      </c>
      <c r="P93" s="115">
        <v>39</v>
      </c>
      <c r="Q93" s="206">
        <v>2513</v>
      </c>
      <c r="T93" s="288"/>
      <c r="U93" s="288"/>
      <c r="V93" s="288"/>
      <c r="W93" s="288"/>
      <c r="X93" s="288"/>
      <c r="Y93" s="288"/>
      <c r="Z93" s="288"/>
      <c r="AA93" s="288"/>
      <c r="AB93" s="288"/>
      <c r="AC93" s="288"/>
    </row>
    <row r="94" spans="2:29" ht="15.75" customHeight="1">
      <c r="B94" s="208" t="s">
        <v>261</v>
      </c>
      <c r="C94" s="194" t="s">
        <v>184</v>
      </c>
      <c r="D94" s="210" t="s">
        <v>269</v>
      </c>
      <c r="E94" s="18">
        <f t="shared" si="17"/>
        <v>21544</v>
      </c>
      <c r="F94" s="115">
        <v>2580</v>
      </c>
      <c r="G94" s="115">
        <v>2469</v>
      </c>
      <c r="H94" s="206">
        <v>480</v>
      </c>
      <c r="K94" s="208" t="s">
        <v>261</v>
      </c>
      <c r="L94" s="194" t="s">
        <v>184</v>
      </c>
      <c r="M94" s="210" t="s">
        <v>269</v>
      </c>
      <c r="N94" s="244">
        <v>1068</v>
      </c>
      <c r="O94" s="115">
        <v>395</v>
      </c>
      <c r="P94" s="115">
        <v>181</v>
      </c>
      <c r="Q94" s="206">
        <v>14371</v>
      </c>
      <c r="T94" s="288"/>
      <c r="U94" s="288"/>
      <c r="V94" s="288"/>
      <c r="W94" s="288"/>
      <c r="X94" s="288"/>
      <c r="Y94" s="288"/>
      <c r="Z94" s="288"/>
      <c r="AA94" s="288"/>
      <c r="AB94" s="288"/>
      <c r="AC94" s="290"/>
    </row>
    <row r="95" spans="2:29" ht="15.75" customHeight="1">
      <c r="B95" s="212" t="s">
        <v>261</v>
      </c>
      <c r="C95" s="213" t="s">
        <v>187</v>
      </c>
      <c r="D95" s="214" t="s">
        <v>270</v>
      </c>
      <c r="E95" s="71">
        <f t="shared" si="17"/>
        <v>11501</v>
      </c>
      <c r="F95" s="215">
        <v>1031</v>
      </c>
      <c r="G95" s="215">
        <v>776</v>
      </c>
      <c r="H95" s="216">
        <v>124</v>
      </c>
      <c r="K95" s="212" t="s">
        <v>261</v>
      </c>
      <c r="L95" s="213" t="s">
        <v>187</v>
      </c>
      <c r="M95" s="214" t="s">
        <v>270</v>
      </c>
      <c r="N95" s="253">
        <v>364</v>
      </c>
      <c r="O95" s="215">
        <v>235</v>
      </c>
      <c r="P95" s="215">
        <v>134</v>
      </c>
      <c r="Q95" s="216">
        <v>8837</v>
      </c>
    </row>
    <row r="96" spans="2:29" ht="6.75" customHeight="1"/>
    <row r="97" spans="2:12">
      <c r="B97" s="155" t="s">
        <v>299</v>
      </c>
      <c r="K97" s="155" t="s">
        <v>154</v>
      </c>
      <c r="L97" s="7"/>
    </row>
    <row r="98" spans="2:12">
      <c r="B98" s="243" t="s">
        <v>300</v>
      </c>
      <c r="K98" s="243" t="s">
        <v>294</v>
      </c>
      <c r="L98" s="7"/>
    </row>
    <row r="99" spans="2:12">
      <c r="B99" s="156" t="s">
        <v>301</v>
      </c>
      <c r="K99" s="156" t="s">
        <v>295</v>
      </c>
      <c r="L99" s="7"/>
    </row>
  </sheetData>
  <mergeCells count="2">
    <mergeCell ref="E5:H5"/>
    <mergeCell ref="N5:Q5"/>
  </mergeCells>
  <phoneticPr fontId="3"/>
  <pageMargins left="0.70866141732283472" right="0.70866141732283472" top="0.55118110236220474" bottom="0.55118110236220474" header="0.31496062992125984" footer="0.31496062992125984"/>
  <pageSetup paperSize="9" scale="85" firstPageNumber="61" orientation="portrait" useFirstPageNumber="1" horizontalDpi="300" verticalDpi="300" r:id="rId1"/>
  <headerFooter>
    <oddFooter>&amp;CIV-1-&amp;P</oddFooter>
  </headerFooter>
  <rowBreaks count="1" manualBreakCount="1">
    <brk id="53" max="16383" man="1"/>
  </rowBreaks>
  <colBreaks count="1" manualBreakCount="1">
    <brk id="9" max="1048575" man="1"/>
  </colBreaks>
  <ignoredErrors>
    <ignoredError sqref="B19:C95 K19:L95" numberStoredAsText="1"/>
    <ignoredError sqref="F11:H17 N11:O17 P11:P17 Q11:Q17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00"/>
  <sheetViews>
    <sheetView showGridLines="0" topLeftCell="S1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18.6640625" style="6" customWidth="1"/>
    <col min="5" max="8" width="12.6640625" style="6" customWidth="1"/>
    <col min="9" max="12" width="2.6640625" style="6" customWidth="1"/>
    <col min="13" max="13" width="18.6640625" style="6" customWidth="1"/>
    <col min="14" max="17" width="12.6640625" style="6" customWidth="1"/>
    <col min="18" max="21" width="2.6640625" style="6" customWidth="1"/>
    <col min="22" max="22" width="21.6640625" style="6" customWidth="1"/>
    <col min="23" max="26" width="12.6640625" style="6" customWidth="1"/>
    <col min="27" max="30" width="2.6640625" style="6" customWidth="1"/>
    <col min="31" max="31" width="21.6640625" style="6" customWidth="1"/>
    <col min="32" max="35" width="12.6640625" style="6" customWidth="1"/>
    <col min="36" max="36" width="2.6640625" style="7" customWidth="1"/>
    <col min="37" max="16384" width="9.1328125" style="7"/>
  </cols>
  <sheetData>
    <row r="1" spans="2:35">
      <c r="E1" s="13"/>
      <c r="H1" s="75" t="s">
        <v>8</v>
      </c>
      <c r="I1" s="75"/>
      <c r="J1" s="75"/>
      <c r="K1" s="75"/>
      <c r="L1" s="17"/>
      <c r="N1" s="17"/>
      <c r="O1" s="17"/>
      <c r="P1" s="17"/>
      <c r="Q1" s="75" t="s">
        <v>9</v>
      </c>
      <c r="R1" s="75"/>
      <c r="S1" s="75"/>
      <c r="T1" s="75"/>
      <c r="U1" s="17"/>
      <c r="W1" s="13"/>
      <c r="Z1" s="75" t="s">
        <v>8</v>
      </c>
      <c r="AA1" s="75"/>
      <c r="AB1" s="75"/>
      <c r="AC1" s="75"/>
      <c r="AD1" s="17"/>
      <c r="AF1" s="17"/>
      <c r="AG1" s="17"/>
      <c r="AH1" s="17"/>
      <c r="AI1" s="75" t="s">
        <v>9</v>
      </c>
    </row>
    <row r="2" spans="2:35" ht="18" customHeight="1">
      <c r="D2" s="16" t="s">
        <v>343</v>
      </c>
      <c r="E2" s="16"/>
      <c r="F2" s="16"/>
      <c r="G2" s="16"/>
      <c r="H2" s="16"/>
      <c r="I2" s="16"/>
      <c r="J2" s="16"/>
      <c r="K2" s="16"/>
      <c r="L2" s="16"/>
      <c r="M2" s="16" t="s">
        <v>343</v>
      </c>
      <c r="N2" s="16"/>
      <c r="O2" s="16"/>
      <c r="P2" s="16"/>
      <c r="Q2" s="16"/>
      <c r="R2" s="16"/>
      <c r="S2" s="16"/>
      <c r="T2" s="16"/>
      <c r="U2" s="16"/>
      <c r="V2" s="16" t="s">
        <v>344</v>
      </c>
      <c r="W2" s="16"/>
      <c r="X2" s="16"/>
      <c r="Y2" s="16"/>
      <c r="Z2" s="16"/>
      <c r="AA2" s="16"/>
      <c r="AB2" s="16"/>
      <c r="AC2" s="16"/>
      <c r="AD2" s="16"/>
      <c r="AE2" s="16" t="s">
        <v>344</v>
      </c>
      <c r="AF2" s="16"/>
      <c r="AG2" s="16"/>
      <c r="AH2" s="16"/>
      <c r="AI2" s="16"/>
    </row>
    <row r="3" spans="2:35" ht="18" customHeight="1">
      <c r="D3" s="16" t="s">
        <v>53</v>
      </c>
      <c r="E3" s="16"/>
      <c r="F3" s="16"/>
      <c r="G3" s="16"/>
      <c r="H3" s="16"/>
      <c r="I3" s="16"/>
      <c r="J3" s="16"/>
      <c r="K3" s="16"/>
      <c r="L3" s="16"/>
      <c r="M3" s="16" t="s">
        <v>53</v>
      </c>
      <c r="N3" s="16"/>
      <c r="O3" s="16"/>
      <c r="P3" s="16"/>
      <c r="Q3" s="16"/>
      <c r="R3" s="16"/>
      <c r="S3" s="16"/>
      <c r="T3" s="16"/>
      <c r="U3" s="16"/>
      <c r="V3" s="16" t="s">
        <v>106</v>
      </c>
      <c r="W3" s="16"/>
      <c r="X3" s="16"/>
      <c r="Y3" s="16"/>
      <c r="Z3" s="16"/>
      <c r="AA3" s="16"/>
      <c r="AB3" s="16"/>
      <c r="AC3" s="16"/>
      <c r="AD3" s="16"/>
      <c r="AE3" s="16" t="s">
        <v>106</v>
      </c>
      <c r="AF3" s="16"/>
      <c r="AG3" s="16"/>
      <c r="AH3" s="16"/>
      <c r="AI3" s="16"/>
    </row>
    <row r="4" spans="2:35">
      <c r="D4" s="16"/>
      <c r="E4" s="16"/>
      <c r="F4" s="16"/>
      <c r="G4" s="16"/>
      <c r="H4" s="17" t="s">
        <v>0</v>
      </c>
      <c r="I4" s="17"/>
      <c r="J4" s="17"/>
      <c r="K4" s="17"/>
      <c r="L4" s="17"/>
      <c r="M4" s="16"/>
      <c r="N4" s="17"/>
      <c r="O4" s="17"/>
      <c r="P4" s="17"/>
      <c r="Q4" s="17" t="s">
        <v>0</v>
      </c>
      <c r="R4" s="17"/>
      <c r="S4" s="17"/>
      <c r="T4" s="17"/>
      <c r="U4" s="17"/>
      <c r="V4" s="16"/>
      <c r="W4" s="16"/>
      <c r="X4" s="16"/>
      <c r="Y4" s="16"/>
      <c r="Z4" s="17" t="s">
        <v>104</v>
      </c>
      <c r="AA4" s="17"/>
      <c r="AB4" s="17"/>
      <c r="AC4" s="17"/>
      <c r="AD4" s="17"/>
      <c r="AE4" s="16"/>
      <c r="AF4" s="17"/>
      <c r="AG4" s="17"/>
      <c r="AH4" s="17"/>
      <c r="AI4" s="17" t="s">
        <v>31</v>
      </c>
    </row>
    <row r="5" spans="2:35" ht="18" customHeight="1">
      <c r="B5" s="218" t="s">
        <v>271</v>
      </c>
      <c r="C5" s="219"/>
      <c r="D5" s="220"/>
      <c r="E5" s="315" t="s">
        <v>54</v>
      </c>
      <c r="F5" s="316"/>
      <c r="G5" s="316"/>
      <c r="H5" s="317"/>
      <c r="I5" s="27"/>
      <c r="J5" s="27"/>
      <c r="K5" s="218" t="s">
        <v>271</v>
      </c>
      <c r="L5" s="219"/>
      <c r="M5" s="220"/>
      <c r="N5" s="315" t="s">
        <v>54</v>
      </c>
      <c r="O5" s="316"/>
      <c r="P5" s="316"/>
      <c r="Q5" s="317"/>
      <c r="R5" s="27"/>
      <c r="S5" s="27"/>
      <c r="T5" s="218" t="s">
        <v>271</v>
      </c>
      <c r="U5" s="219"/>
      <c r="V5" s="220"/>
      <c r="W5" s="315" t="s">
        <v>54</v>
      </c>
      <c r="X5" s="316"/>
      <c r="Y5" s="316"/>
      <c r="Z5" s="317"/>
      <c r="AA5" s="27"/>
      <c r="AB5" s="27"/>
      <c r="AC5" s="218" t="s">
        <v>271</v>
      </c>
      <c r="AD5" s="219"/>
      <c r="AE5" s="220"/>
      <c r="AF5" s="315" t="s">
        <v>54</v>
      </c>
      <c r="AG5" s="316"/>
      <c r="AH5" s="316"/>
      <c r="AI5" s="317"/>
    </row>
    <row r="6" spans="2:35" ht="53.25" customHeight="1">
      <c r="B6" s="221"/>
      <c r="C6" s="222" t="s">
        <v>272</v>
      </c>
      <c r="D6" s="223"/>
      <c r="E6" s="33" t="s">
        <v>4</v>
      </c>
      <c r="F6" s="34" t="s">
        <v>52</v>
      </c>
      <c r="G6" s="34" t="s">
        <v>99</v>
      </c>
      <c r="H6" s="59" t="s">
        <v>100</v>
      </c>
      <c r="I6" s="28"/>
      <c r="J6" s="28"/>
      <c r="K6" s="221"/>
      <c r="L6" s="222" t="s">
        <v>272</v>
      </c>
      <c r="M6" s="223"/>
      <c r="N6" s="119" t="s">
        <v>101</v>
      </c>
      <c r="O6" s="39" t="s">
        <v>102</v>
      </c>
      <c r="P6" s="51" t="s">
        <v>103</v>
      </c>
      <c r="Q6" s="118" t="s">
        <v>149</v>
      </c>
      <c r="R6" s="28"/>
      <c r="S6" s="28"/>
      <c r="T6" s="221"/>
      <c r="U6" s="222" t="s">
        <v>272</v>
      </c>
      <c r="V6" s="223"/>
      <c r="W6" s="33" t="s">
        <v>4</v>
      </c>
      <c r="X6" s="34" t="s">
        <v>126</v>
      </c>
      <c r="Y6" s="34" t="s">
        <v>127</v>
      </c>
      <c r="Z6" s="59" t="s">
        <v>128</v>
      </c>
      <c r="AA6" s="28"/>
      <c r="AB6" s="28"/>
      <c r="AC6" s="221"/>
      <c r="AD6" s="222" t="s">
        <v>272</v>
      </c>
      <c r="AE6" s="223"/>
      <c r="AF6" s="33" t="s">
        <v>119</v>
      </c>
      <c r="AG6" s="34" t="s">
        <v>102</v>
      </c>
      <c r="AH6" s="34" t="s">
        <v>123</v>
      </c>
      <c r="AI6" s="59" t="s">
        <v>150</v>
      </c>
    </row>
    <row r="7" spans="2:35" ht="18" customHeight="1">
      <c r="B7" s="217"/>
      <c r="C7" s="224"/>
      <c r="D7" s="225" t="s">
        <v>273</v>
      </c>
      <c r="E7" s="226"/>
      <c r="F7" s="227"/>
      <c r="G7" s="228"/>
      <c r="H7" s="229"/>
      <c r="I7" s="2"/>
      <c r="J7" s="2"/>
      <c r="K7" s="217"/>
      <c r="L7" s="224"/>
      <c r="M7" s="225" t="s">
        <v>273</v>
      </c>
      <c r="N7" s="230"/>
      <c r="O7" s="228"/>
      <c r="P7" s="227"/>
      <c r="Q7" s="231"/>
      <c r="R7" s="1"/>
      <c r="S7" s="1"/>
      <c r="T7" s="217"/>
      <c r="U7" s="224"/>
      <c r="V7" s="225" t="s">
        <v>273</v>
      </c>
      <c r="W7" s="300"/>
      <c r="X7" s="301"/>
      <c r="Y7" s="302"/>
      <c r="Z7" s="303"/>
      <c r="AA7" s="2"/>
      <c r="AB7" s="2"/>
      <c r="AC7" s="217"/>
      <c r="AD7" s="224"/>
      <c r="AE7" s="225" t="s">
        <v>273</v>
      </c>
      <c r="AF7" s="304"/>
      <c r="AG7" s="302"/>
      <c r="AH7" s="301"/>
      <c r="AI7" s="305"/>
    </row>
    <row r="8" spans="2:35" ht="6.75" customHeight="1">
      <c r="B8" s="198"/>
      <c r="C8" s="199"/>
      <c r="D8" s="200"/>
      <c r="E8" s="18"/>
      <c r="F8" s="4"/>
      <c r="G8" s="4"/>
      <c r="H8" s="5"/>
      <c r="I8" s="4"/>
      <c r="J8" s="4"/>
      <c r="K8" s="198"/>
      <c r="L8" s="199"/>
      <c r="M8" s="200"/>
      <c r="N8" s="4"/>
      <c r="O8" s="4"/>
      <c r="P8" s="4"/>
      <c r="Q8" s="5"/>
      <c r="R8" s="4"/>
      <c r="S8" s="4"/>
      <c r="T8" s="198"/>
      <c r="U8" s="199"/>
      <c r="V8" s="200"/>
      <c r="W8" s="106"/>
      <c r="X8" s="99"/>
      <c r="Y8" s="99"/>
      <c r="Z8" s="100"/>
      <c r="AA8" s="4"/>
      <c r="AB8" s="4"/>
      <c r="AC8" s="198"/>
      <c r="AD8" s="199"/>
      <c r="AE8" s="200"/>
      <c r="AF8" s="99"/>
      <c r="AG8" s="99"/>
      <c r="AH8" s="99"/>
      <c r="AI8" s="100"/>
    </row>
    <row r="9" spans="2:35" ht="15.75" customHeight="1">
      <c r="B9" s="204"/>
      <c r="C9" s="26"/>
      <c r="D9" s="205" t="s">
        <v>162</v>
      </c>
      <c r="E9" s="244">
        <f t="shared" ref="E9:H9" si="0">SUM(E19:E95)</f>
        <v>923356</v>
      </c>
      <c r="F9" s="115">
        <f t="shared" si="0"/>
        <v>43047</v>
      </c>
      <c r="G9" s="115">
        <f t="shared" si="0"/>
        <v>48928</v>
      </c>
      <c r="H9" s="206">
        <f t="shared" si="0"/>
        <v>12637</v>
      </c>
      <c r="I9" s="4"/>
      <c r="J9" s="4"/>
      <c r="K9" s="204"/>
      <c r="L9" s="26"/>
      <c r="M9" s="205" t="s">
        <v>162</v>
      </c>
      <c r="N9" s="244">
        <f t="shared" ref="N9:Q9" si="1">SUM(N19:N95)</f>
        <v>35485</v>
      </c>
      <c r="O9" s="115">
        <f t="shared" si="1"/>
        <v>14083</v>
      </c>
      <c r="P9" s="115">
        <f t="shared" si="1"/>
        <v>5486</v>
      </c>
      <c r="Q9" s="206">
        <f t="shared" si="1"/>
        <v>763690</v>
      </c>
      <c r="R9" s="4"/>
      <c r="S9" s="4"/>
      <c r="T9" s="204"/>
      <c r="U9" s="26"/>
      <c r="V9" s="205" t="s">
        <v>162</v>
      </c>
      <c r="W9" s="92">
        <f t="shared" ref="W9:Z9" si="2">SUM(W19:W95)</f>
        <v>99.999999999999986</v>
      </c>
      <c r="X9" s="90">
        <f t="shared" si="2"/>
        <v>4.6620155173086006</v>
      </c>
      <c r="Y9" s="90">
        <f t="shared" si="2"/>
        <v>5.2989312897733951</v>
      </c>
      <c r="Z9" s="91">
        <f t="shared" si="2"/>
        <v>1.3685945615775497</v>
      </c>
      <c r="AA9" s="4"/>
      <c r="AB9" s="4"/>
      <c r="AC9" s="204"/>
      <c r="AD9" s="26"/>
      <c r="AE9" s="205" t="s">
        <v>162</v>
      </c>
      <c r="AF9" s="92">
        <f t="shared" ref="AF9:AI9" si="3">SUM(AF19:AF95)</f>
        <v>3.8430464522892573</v>
      </c>
      <c r="AG9" s="90">
        <f t="shared" si="3"/>
        <v>1.5251972153752182</v>
      </c>
      <c r="AH9" s="90">
        <f t="shared" si="3"/>
        <v>0.59413703923513805</v>
      </c>
      <c r="AI9" s="91">
        <f t="shared" si="3"/>
        <v>82.708077924440857</v>
      </c>
    </row>
    <row r="10" spans="2:35" ht="6.75" customHeight="1">
      <c r="B10" s="204"/>
      <c r="C10" s="26"/>
      <c r="D10" s="205"/>
      <c r="E10" s="18"/>
      <c r="F10" s="115"/>
      <c r="G10" s="115"/>
      <c r="H10" s="206"/>
      <c r="I10" s="13"/>
      <c r="J10" s="13"/>
      <c r="K10" s="204"/>
      <c r="L10" s="26"/>
      <c r="M10" s="205"/>
      <c r="N10" s="244"/>
      <c r="O10" s="115"/>
      <c r="P10" s="115"/>
      <c r="Q10" s="38"/>
      <c r="R10" s="13"/>
      <c r="S10" s="13"/>
      <c r="T10" s="204"/>
      <c r="U10" s="26"/>
      <c r="V10" s="205"/>
      <c r="W10" s="92"/>
      <c r="X10" s="90"/>
      <c r="Y10" s="90"/>
      <c r="Z10" s="91"/>
      <c r="AA10" s="13"/>
      <c r="AB10" s="13"/>
      <c r="AC10" s="204"/>
      <c r="AD10" s="26"/>
      <c r="AE10" s="205"/>
      <c r="AF10" s="92"/>
      <c r="AG10" s="90"/>
      <c r="AH10" s="90"/>
      <c r="AI10" s="91"/>
    </row>
    <row r="11" spans="2:35" ht="15.75" customHeight="1">
      <c r="B11" s="204"/>
      <c r="C11" s="26"/>
      <c r="D11" s="205" t="s">
        <v>163</v>
      </c>
      <c r="E11" s="18">
        <f t="shared" ref="E11:H11" si="4">SUM(E19:E32)</f>
        <v>168518</v>
      </c>
      <c r="F11" s="13">
        <f t="shared" si="4"/>
        <v>5228</v>
      </c>
      <c r="G11" s="13">
        <f t="shared" si="4"/>
        <v>7475</v>
      </c>
      <c r="H11" s="14">
        <f t="shared" si="4"/>
        <v>1849</v>
      </c>
      <c r="I11" s="13"/>
      <c r="J11" s="13"/>
      <c r="K11" s="204"/>
      <c r="L11" s="26"/>
      <c r="M11" s="205" t="s">
        <v>163</v>
      </c>
      <c r="N11" s="18">
        <f t="shared" ref="N11:Q11" si="5">SUM(N19:N32)</f>
        <v>6674</v>
      </c>
      <c r="O11" s="13">
        <f t="shared" si="5"/>
        <v>2912</v>
      </c>
      <c r="P11" s="13">
        <f t="shared" si="5"/>
        <v>1176</v>
      </c>
      <c r="Q11" s="14">
        <f t="shared" si="5"/>
        <v>143204</v>
      </c>
      <c r="R11" s="13"/>
      <c r="S11" s="13"/>
      <c r="T11" s="204"/>
      <c r="U11" s="26"/>
      <c r="V11" s="205" t="s">
        <v>163</v>
      </c>
      <c r="W11" s="92">
        <f t="shared" ref="W11:Z11" si="6">SUM(W19:W32)</f>
        <v>18.250598902265214</v>
      </c>
      <c r="X11" s="90">
        <f t="shared" si="6"/>
        <v>0.56619548689779464</v>
      </c>
      <c r="Y11" s="90">
        <f t="shared" si="6"/>
        <v>0.80954691364977327</v>
      </c>
      <c r="Z11" s="91">
        <f t="shared" si="6"/>
        <v>0.20024779175096064</v>
      </c>
      <c r="AA11" s="13"/>
      <c r="AB11" s="13"/>
      <c r="AC11" s="204"/>
      <c r="AD11" s="26"/>
      <c r="AE11" s="205" t="s">
        <v>163</v>
      </c>
      <c r="AF11" s="92">
        <f t="shared" ref="AF11:AI11" si="7">SUM(AF19:AF32)</f>
        <v>0.72279814069546311</v>
      </c>
      <c r="AG11" s="90">
        <f t="shared" si="7"/>
        <v>0.31537131940443341</v>
      </c>
      <c r="AH11" s="90">
        <f t="shared" si="7"/>
        <v>0.12736149437486732</v>
      </c>
      <c r="AI11" s="91">
        <f t="shared" si="7"/>
        <v>15.509077755491925</v>
      </c>
    </row>
    <row r="12" spans="2:35" ht="15.75" customHeight="1">
      <c r="B12" s="204"/>
      <c r="C12" s="26"/>
      <c r="D12" s="205" t="s">
        <v>164</v>
      </c>
      <c r="E12" s="18">
        <f t="shared" ref="E12:H12" si="8">SUM(E33:E40)</f>
        <v>117670</v>
      </c>
      <c r="F12" s="13">
        <f t="shared" si="8"/>
        <v>12638</v>
      </c>
      <c r="G12" s="13">
        <f t="shared" si="8"/>
        <v>10372</v>
      </c>
      <c r="H12" s="14">
        <f t="shared" si="8"/>
        <v>1680</v>
      </c>
      <c r="I12" s="13"/>
      <c r="J12" s="13"/>
      <c r="K12" s="204"/>
      <c r="L12" s="26"/>
      <c r="M12" s="205" t="s">
        <v>164</v>
      </c>
      <c r="N12" s="18">
        <f t="shared" ref="N12:Q12" si="9">SUM(N33:N40)</f>
        <v>4443</v>
      </c>
      <c r="O12" s="13">
        <f t="shared" si="9"/>
        <v>1551</v>
      </c>
      <c r="P12" s="13">
        <f t="shared" si="9"/>
        <v>708</v>
      </c>
      <c r="Q12" s="14">
        <f t="shared" si="9"/>
        <v>86278</v>
      </c>
      <c r="R12" s="13"/>
      <c r="S12" s="13"/>
      <c r="T12" s="204"/>
      <c r="U12" s="26"/>
      <c r="V12" s="205" t="s">
        <v>164</v>
      </c>
      <c r="W12" s="92">
        <f t="shared" ref="W12:Z12" si="10">SUM(W33:W40)</f>
        <v>12.74373047881857</v>
      </c>
      <c r="X12" s="90">
        <f t="shared" si="10"/>
        <v>1.3687028621680044</v>
      </c>
      <c r="Y12" s="90">
        <f t="shared" si="10"/>
        <v>1.1232937241973844</v>
      </c>
      <c r="Z12" s="91">
        <f t="shared" si="10"/>
        <v>0.18194499196409619</v>
      </c>
      <c r="AA12" s="13"/>
      <c r="AB12" s="13"/>
      <c r="AC12" s="204"/>
      <c r="AD12" s="26"/>
      <c r="AE12" s="205" t="s">
        <v>164</v>
      </c>
      <c r="AF12" s="92">
        <f t="shared" ref="AF12:AI12" si="11">SUM(AF33:AF40)</f>
        <v>0.48117952339076153</v>
      </c>
      <c r="AG12" s="90">
        <f t="shared" si="11"/>
        <v>0.16797421579542449</v>
      </c>
      <c r="AH12" s="90">
        <f t="shared" si="11"/>
        <v>7.6676818042011957E-2</v>
      </c>
      <c r="AI12" s="91">
        <f t="shared" si="11"/>
        <v>9.343958343260887</v>
      </c>
    </row>
    <row r="13" spans="2:35" ht="15.75" customHeight="1">
      <c r="B13" s="204"/>
      <c r="C13" s="26"/>
      <c r="D13" s="205" t="s">
        <v>165</v>
      </c>
      <c r="E13" s="18">
        <f t="shared" ref="E13:H13" si="12">SUM(E41:E53)</f>
        <v>282920</v>
      </c>
      <c r="F13" s="13">
        <f t="shared" si="12"/>
        <v>8664</v>
      </c>
      <c r="G13" s="13">
        <f t="shared" si="12"/>
        <v>11620</v>
      </c>
      <c r="H13" s="14">
        <f t="shared" si="12"/>
        <v>3658</v>
      </c>
      <c r="I13" s="13"/>
      <c r="J13" s="13"/>
      <c r="K13" s="204"/>
      <c r="L13" s="26"/>
      <c r="M13" s="205" t="s">
        <v>165</v>
      </c>
      <c r="N13" s="18">
        <f t="shared" ref="N13:Q13" si="13">SUM(N41:N53)</f>
        <v>9386</v>
      </c>
      <c r="O13" s="13">
        <f t="shared" si="13"/>
        <v>3994</v>
      </c>
      <c r="P13" s="13">
        <f t="shared" si="13"/>
        <v>1425</v>
      </c>
      <c r="Q13" s="14">
        <f t="shared" si="13"/>
        <v>244173</v>
      </c>
      <c r="R13" s="13"/>
      <c r="S13" s="13"/>
      <c r="T13" s="204"/>
      <c r="U13" s="26"/>
      <c r="V13" s="205" t="s">
        <v>165</v>
      </c>
      <c r="W13" s="92">
        <f t="shared" ref="W13:Z13" si="14">SUM(W41:W53)</f>
        <v>30.640403051477435</v>
      </c>
      <c r="X13" s="90">
        <f t="shared" si="14"/>
        <v>0.93831631570055307</v>
      </c>
      <c r="Y13" s="90">
        <f t="shared" si="14"/>
        <v>1.2584528610849985</v>
      </c>
      <c r="Z13" s="91">
        <f t="shared" si="14"/>
        <v>0.39616355988372848</v>
      </c>
      <c r="AA13" s="13"/>
      <c r="AB13" s="13"/>
      <c r="AC13" s="204"/>
      <c r="AD13" s="26"/>
      <c r="AE13" s="205" t="s">
        <v>165</v>
      </c>
      <c r="AF13" s="92">
        <f t="shared" ref="AF13:AI13" si="15">SUM(AF41:AF53)</f>
        <v>1.0165093420089324</v>
      </c>
      <c r="AG13" s="90">
        <f t="shared" si="15"/>
        <v>0.43255255827654771</v>
      </c>
      <c r="AH13" s="90">
        <f t="shared" si="15"/>
        <v>0.1543283413981173</v>
      </c>
      <c r="AI13" s="91">
        <f t="shared" si="15"/>
        <v>26.444080073124553</v>
      </c>
    </row>
    <row r="14" spans="2:35" ht="15.75" customHeight="1">
      <c r="B14" s="204"/>
      <c r="C14" s="26"/>
      <c r="D14" s="205" t="s">
        <v>166</v>
      </c>
      <c r="E14" s="18">
        <f t="shared" ref="E14:H14" si="16">SUM(E54:E64)</f>
        <v>100684</v>
      </c>
      <c r="F14" s="13">
        <f t="shared" si="16"/>
        <v>2776</v>
      </c>
      <c r="G14" s="13">
        <f t="shared" si="16"/>
        <v>4293</v>
      </c>
      <c r="H14" s="14">
        <f t="shared" si="16"/>
        <v>1601</v>
      </c>
      <c r="I14" s="13"/>
      <c r="J14" s="13"/>
      <c r="K14" s="204"/>
      <c r="L14" s="26"/>
      <c r="M14" s="205" t="s">
        <v>166</v>
      </c>
      <c r="N14" s="18">
        <f t="shared" ref="N14:Q14" si="17">SUM(N54:N64)</f>
        <v>4278</v>
      </c>
      <c r="O14" s="13">
        <f t="shared" si="17"/>
        <v>1930</v>
      </c>
      <c r="P14" s="13">
        <f t="shared" si="17"/>
        <v>825</v>
      </c>
      <c r="Q14" s="14">
        <f t="shared" si="17"/>
        <v>84981</v>
      </c>
      <c r="R14" s="13"/>
      <c r="S14" s="13"/>
      <c r="T14" s="204"/>
      <c r="U14" s="26"/>
      <c r="V14" s="205" t="s">
        <v>166</v>
      </c>
      <c r="W14" s="92">
        <f t="shared" ref="W14:Z14" si="18">SUM(W54:W64)</f>
        <v>10.904136649353013</v>
      </c>
      <c r="X14" s="90">
        <f t="shared" si="18"/>
        <v>0.30064243910257804</v>
      </c>
      <c r="Y14" s="90">
        <f t="shared" si="18"/>
        <v>0.46493443482253854</v>
      </c>
      <c r="Z14" s="91">
        <f t="shared" si="18"/>
        <v>0.17338924531816552</v>
      </c>
      <c r="AA14" s="13"/>
      <c r="AB14" s="13"/>
      <c r="AC14" s="204"/>
      <c r="AD14" s="26"/>
      <c r="AE14" s="205" t="s">
        <v>166</v>
      </c>
      <c r="AF14" s="92">
        <f t="shared" ref="AF14:AI14" si="19">SUM(AF54:AF64)</f>
        <v>0.46330992596571635</v>
      </c>
      <c r="AG14" s="90">
        <f t="shared" si="19"/>
        <v>0.20902013957780097</v>
      </c>
      <c r="AH14" s="90">
        <f t="shared" si="19"/>
        <v>8.9347987125225806E-2</v>
      </c>
      <c r="AI14" s="91">
        <f t="shared" si="19"/>
        <v>9.2034924774409852</v>
      </c>
    </row>
    <row r="15" spans="2:35" ht="15.75" customHeight="1">
      <c r="B15" s="204"/>
      <c r="C15" s="26"/>
      <c r="D15" s="205" t="s">
        <v>167</v>
      </c>
      <c r="E15" s="18">
        <f t="shared" ref="E15:H15" si="20">SUM(E65:E76)</f>
        <v>147789</v>
      </c>
      <c r="F15" s="13">
        <f t="shared" si="20"/>
        <v>5670</v>
      </c>
      <c r="G15" s="13">
        <f t="shared" si="20"/>
        <v>7381</v>
      </c>
      <c r="H15" s="14">
        <f t="shared" si="20"/>
        <v>1950</v>
      </c>
      <c r="I15" s="13"/>
      <c r="J15" s="13"/>
      <c r="K15" s="204"/>
      <c r="L15" s="26"/>
      <c r="M15" s="205" t="s">
        <v>167</v>
      </c>
      <c r="N15" s="18">
        <f t="shared" ref="N15:Q15" si="21">SUM(N65:N76)</f>
        <v>5292</v>
      </c>
      <c r="O15" s="13">
        <f t="shared" si="21"/>
        <v>1857</v>
      </c>
      <c r="P15" s="13">
        <f t="shared" si="21"/>
        <v>755</v>
      </c>
      <c r="Q15" s="14">
        <f t="shared" si="21"/>
        <v>124884</v>
      </c>
      <c r="R15" s="13"/>
      <c r="S15" s="13"/>
      <c r="T15" s="204"/>
      <c r="U15" s="26"/>
      <c r="V15" s="205" t="s">
        <v>167</v>
      </c>
      <c r="W15" s="92">
        <f t="shared" ref="W15:Z15" si="22">SUM(W65:W76)</f>
        <v>16.005635962727268</v>
      </c>
      <c r="X15" s="90">
        <f t="shared" si="22"/>
        <v>0.61406434787882469</v>
      </c>
      <c r="Y15" s="90">
        <f t="shared" si="22"/>
        <v>0.79936665814702024</v>
      </c>
      <c r="Z15" s="91">
        <f t="shared" si="22"/>
        <v>0.21118615138689736</v>
      </c>
      <c r="AA15" s="13"/>
      <c r="AB15" s="13"/>
      <c r="AC15" s="204"/>
      <c r="AD15" s="26"/>
      <c r="AE15" s="205" t="s">
        <v>167</v>
      </c>
      <c r="AF15" s="92">
        <f t="shared" ref="AF15:AI15" si="23">SUM(AF65:AF76)</f>
        <v>0.57312672468690296</v>
      </c>
      <c r="AG15" s="90">
        <f t="shared" si="23"/>
        <v>0.20111419647459922</v>
      </c>
      <c r="AH15" s="90">
        <f t="shared" si="23"/>
        <v>8.1766945793388474E-2</v>
      </c>
      <c r="AI15" s="91">
        <f t="shared" si="23"/>
        <v>13.525010938359639</v>
      </c>
    </row>
    <row r="16" spans="2:35" ht="15.75" customHeight="1">
      <c r="B16" s="204"/>
      <c r="C16" s="26"/>
      <c r="D16" s="205" t="s">
        <v>168</v>
      </c>
      <c r="E16" s="18">
        <f t="shared" ref="E16:H16" si="24">SUM(E77:E86)</f>
        <v>42807</v>
      </c>
      <c r="F16" s="13">
        <f t="shared" si="24"/>
        <v>2912</v>
      </c>
      <c r="G16" s="13">
        <f t="shared" si="24"/>
        <v>2804</v>
      </c>
      <c r="H16" s="14">
        <f t="shared" si="24"/>
        <v>711</v>
      </c>
      <c r="I16" s="13"/>
      <c r="J16" s="13"/>
      <c r="K16" s="204"/>
      <c r="L16" s="26"/>
      <c r="M16" s="205" t="s">
        <v>168</v>
      </c>
      <c r="N16" s="18">
        <f t="shared" ref="N16:Q16" si="25">SUM(N77:N86)</f>
        <v>2213</v>
      </c>
      <c r="O16" s="13">
        <f t="shared" si="25"/>
        <v>640</v>
      </c>
      <c r="P16" s="13">
        <f t="shared" si="25"/>
        <v>135</v>
      </c>
      <c r="Q16" s="14">
        <f t="shared" si="25"/>
        <v>33392</v>
      </c>
      <c r="R16" s="13"/>
      <c r="S16" s="13"/>
      <c r="T16" s="204"/>
      <c r="U16" s="26"/>
      <c r="V16" s="205" t="s">
        <v>168</v>
      </c>
      <c r="W16" s="92">
        <f t="shared" ref="W16:Z16" si="26">SUM(W77:W86)</f>
        <v>4.6360233755994429</v>
      </c>
      <c r="X16" s="90">
        <f>SUM(X77:X86)</f>
        <v>0.31537131940443341</v>
      </c>
      <c r="Y16" s="90">
        <f t="shared" si="26"/>
        <v>0.30367485563531293</v>
      </c>
      <c r="Z16" s="91">
        <f t="shared" si="26"/>
        <v>7.7001719813376418E-2</v>
      </c>
      <c r="AA16" s="13"/>
      <c r="AB16" s="13"/>
      <c r="AC16" s="204"/>
      <c r="AD16" s="26"/>
      <c r="AE16" s="205" t="s">
        <v>168</v>
      </c>
      <c r="AF16" s="92">
        <f t="shared" ref="AF16:AI16" si="27">SUM(AF77:AF86)</f>
        <v>0.23966920667651478</v>
      </c>
      <c r="AG16" s="90">
        <f t="shared" si="27"/>
        <v>6.931237789108427E-2</v>
      </c>
      <c r="AH16" s="90">
        <f t="shared" si="27"/>
        <v>1.4620579711400586E-2</v>
      </c>
      <c r="AI16" s="91">
        <f t="shared" si="27"/>
        <v>3.6163733164673211</v>
      </c>
    </row>
    <row r="17" spans="2:35" ht="15.75" customHeight="1">
      <c r="B17" s="204"/>
      <c r="C17" s="26"/>
      <c r="D17" s="205" t="s">
        <v>348</v>
      </c>
      <c r="E17" s="18">
        <f t="shared" ref="E17:H17" si="28">SUM(E87:E95)</f>
        <v>62968</v>
      </c>
      <c r="F17" s="13">
        <f t="shared" si="28"/>
        <v>5159</v>
      </c>
      <c r="G17" s="13">
        <f t="shared" si="28"/>
        <v>4983</v>
      </c>
      <c r="H17" s="14">
        <f t="shared" si="28"/>
        <v>1188</v>
      </c>
      <c r="I17" s="13"/>
      <c r="J17" s="13"/>
      <c r="K17" s="204"/>
      <c r="L17" s="26"/>
      <c r="M17" s="205" t="s">
        <v>348</v>
      </c>
      <c r="N17" s="18">
        <f t="shared" ref="N17:Q17" si="29">SUM(N87:N95)</f>
        <v>3199</v>
      </c>
      <c r="O17" s="13">
        <f t="shared" si="29"/>
        <v>1199</v>
      </c>
      <c r="P17" s="13">
        <f t="shared" si="29"/>
        <v>462</v>
      </c>
      <c r="Q17" s="14">
        <f t="shared" si="29"/>
        <v>46778</v>
      </c>
      <c r="R17" s="13"/>
      <c r="S17" s="13"/>
      <c r="T17" s="204"/>
      <c r="U17" s="26"/>
      <c r="V17" s="205" t="s">
        <v>348</v>
      </c>
      <c r="W17" s="92">
        <f t="shared" ref="W17:Z17" si="30">SUM(W87:W95)</f>
        <v>6.8194715797590533</v>
      </c>
      <c r="X17" s="90">
        <f t="shared" si="30"/>
        <v>0.55872274615641204</v>
      </c>
      <c r="Y17" s="90">
        <f t="shared" si="30"/>
        <v>0.53966184223636393</v>
      </c>
      <c r="Z17" s="91">
        <f t="shared" si="30"/>
        <v>0.12866110146032517</v>
      </c>
      <c r="AA17" s="13"/>
      <c r="AB17" s="13"/>
      <c r="AC17" s="204"/>
      <c r="AD17" s="26"/>
      <c r="AE17" s="205" t="s">
        <v>348</v>
      </c>
      <c r="AF17" s="92">
        <f t="shared" ref="AF17:AI17" si="31">SUM(AF87:AF95)</f>
        <v>0.34645358886496652</v>
      </c>
      <c r="AG17" s="90">
        <f t="shared" si="31"/>
        <v>0.12985240795532818</v>
      </c>
      <c r="AH17" s="90">
        <f t="shared" si="31"/>
        <v>5.0034872790126458E-2</v>
      </c>
      <c r="AI17" s="91">
        <f t="shared" si="31"/>
        <v>5.0660850202955299</v>
      </c>
    </row>
    <row r="18" spans="2:35" ht="6.75" customHeight="1">
      <c r="B18" s="204"/>
      <c r="C18" s="26"/>
      <c r="D18" s="205"/>
      <c r="E18" s="207"/>
      <c r="F18" s="115"/>
      <c r="G18" s="115"/>
      <c r="H18" s="206"/>
      <c r="I18" s="13"/>
      <c r="J18" s="13"/>
      <c r="K18" s="204"/>
      <c r="L18" s="26"/>
      <c r="M18" s="205"/>
      <c r="N18" s="244"/>
      <c r="O18" s="115"/>
      <c r="P18" s="115"/>
      <c r="Q18" s="38"/>
      <c r="R18" s="13"/>
      <c r="S18" s="13"/>
      <c r="T18" s="204"/>
      <c r="U18" s="26"/>
      <c r="V18" s="205"/>
      <c r="W18" s="92"/>
      <c r="X18" s="283"/>
      <c r="Y18" s="283"/>
      <c r="Z18" s="284"/>
      <c r="AA18" s="13"/>
      <c r="AB18" s="13"/>
      <c r="AC18" s="204"/>
      <c r="AD18" s="26"/>
      <c r="AE18" s="205"/>
      <c r="AF18" s="287"/>
      <c r="AG18" s="283"/>
      <c r="AH18" s="283"/>
      <c r="AI18" s="284"/>
    </row>
    <row r="19" spans="2:35" ht="15.75" customHeight="1">
      <c r="B19" s="208" t="s">
        <v>169</v>
      </c>
      <c r="C19" s="194" t="s">
        <v>170</v>
      </c>
      <c r="D19" s="209" t="s">
        <v>171</v>
      </c>
      <c r="E19" s="18">
        <f>SUM(F19:H19)+SUM(N19:Q19)</f>
        <v>4650</v>
      </c>
      <c r="F19" s="115">
        <v>93</v>
      </c>
      <c r="G19" s="115">
        <v>164</v>
      </c>
      <c r="H19" s="206">
        <v>24</v>
      </c>
      <c r="I19" s="13"/>
      <c r="J19" s="13"/>
      <c r="K19" s="208" t="s">
        <v>169</v>
      </c>
      <c r="L19" s="194" t="s">
        <v>170</v>
      </c>
      <c r="M19" s="209" t="s">
        <v>171</v>
      </c>
      <c r="N19" s="244">
        <v>191</v>
      </c>
      <c r="O19" s="115">
        <v>225</v>
      </c>
      <c r="P19" s="115">
        <v>58</v>
      </c>
      <c r="Q19" s="38">
        <v>3895</v>
      </c>
      <c r="R19" s="13"/>
      <c r="S19" s="13"/>
      <c r="T19" s="208" t="s">
        <v>169</v>
      </c>
      <c r="U19" s="194" t="s">
        <v>170</v>
      </c>
      <c r="V19" s="209" t="s">
        <v>171</v>
      </c>
      <c r="W19" s="92">
        <f t="shared" ref="W19:W25" si="32">SUM(X19:Z19)+SUM(AF19:AI19)</f>
        <v>0.503597745614909</v>
      </c>
      <c r="X19" s="283">
        <f>F19/$E$9*100</f>
        <v>1.0071954912298182E-2</v>
      </c>
      <c r="Y19" s="283">
        <f t="shared" ref="Y19:Z34" si="33">G19/$E$9*100</f>
        <v>1.7761296834590341E-2</v>
      </c>
      <c r="Z19" s="284">
        <f t="shared" si="33"/>
        <v>2.5992141709156595E-3</v>
      </c>
      <c r="AA19" s="13"/>
      <c r="AB19" s="13"/>
      <c r="AC19" s="208" t="s">
        <v>169</v>
      </c>
      <c r="AD19" s="194" t="s">
        <v>170</v>
      </c>
      <c r="AE19" s="209" t="s">
        <v>171</v>
      </c>
      <c r="AF19" s="283">
        <f>N19/$E$9*100</f>
        <v>2.0685412776870461E-2</v>
      </c>
      <c r="AG19" s="283">
        <f>O19/$E$9*100</f>
        <v>2.4367632852334311E-2</v>
      </c>
      <c r="AH19" s="283">
        <f t="shared" ref="AH19:AI82" si="34">P19/$E$9*100</f>
        <v>6.2814342463795112E-3</v>
      </c>
      <c r="AI19" s="284">
        <f t="shared" si="34"/>
        <v>0.42183079982152061</v>
      </c>
    </row>
    <row r="20" spans="2:35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35">SUM(F20:H20)+SUM(N20:Q20)</f>
        <v>6038</v>
      </c>
      <c r="F20" s="115">
        <v>20</v>
      </c>
      <c r="G20" s="115">
        <v>129</v>
      </c>
      <c r="H20" s="206">
        <v>55</v>
      </c>
      <c r="I20" s="13"/>
      <c r="J20" s="13"/>
      <c r="K20" s="208" t="s">
        <v>169</v>
      </c>
      <c r="L20" s="194" t="s">
        <v>172</v>
      </c>
      <c r="M20" s="210" t="s">
        <v>173</v>
      </c>
      <c r="N20" s="244">
        <v>268</v>
      </c>
      <c r="O20" s="115">
        <v>164</v>
      </c>
      <c r="P20" s="115">
        <v>60</v>
      </c>
      <c r="Q20" s="38">
        <v>5342</v>
      </c>
      <c r="R20" s="13"/>
      <c r="S20" s="13"/>
      <c r="T20" s="208" t="s">
        <v>169</v>
      </c>
      <c r="U20" s="194" t="s">
        <v>172</v>
      </c>
      <c r="V20" s="210" t="s">
        <v>173</v>
      </c>
      <c r="W20" s="92">
        <f t="shared" si="32"/>
        <v>0.65391896516619807</v>
      </c>
      <c r="X20" s="283">
        <f t="shared" ref="X20:Z83" si="36">F20/$E$9*100</f>
        <v>2.1660118090963834E-3</v>
      </c>
      <c r="Y20" s="283">
        <f t="shared" si="33"/>
        <v>1.3970776168671671E-2</v>
      </c>
      <c r="Z20" s="284">
        <f t="shared" si="33"/>
        <v>5.9565324750150538E-3</v>
      </c>
      <c r="AA20" s="13"/>
      <c r="AB20" s="13"/>
      <c r="AC20" s="208" t="s">
        <v>169</v>
      </c>
      <c r="AD20" s="194" t="s">
        <v>172</v>
      </c>
      <c r="AE20" s="210" t="s">
        <v>173</v>
      </c>
      <c r="AF20" s="283">
        <f t="shared" ref="AF20:AI83" si="37">N20/$E$9*100</f>
        <v>2.9024558241891533E-2</v>
      </c>
      <c r="AG20" s="283">
        <f t="shared" si="37"/>
        <v>1.7761296834590341E-2</v>
      </c>
      <c r="AH20" s="283">
        <f t="shared" si="34"/>
        <v>6.4980354272891495E-3</v>
      </c>
      <c r="AI20" s="284">
        <f t="shared" si="34"/>
        <v>0.57854175420964393</v>
      </c>
    </row>
    <row r="21" spans="2:35" ht="15.75" customHeight="1">
      <c r="B21" s="208" t="s">
        <v>169</v>
      </c>
      <c r="C21" s="194" t="s">
        <v>174</v>
      </c>
      <c r="D21" s="210" t="s">
        <v>175</v>
      </c>
      <c r="E21" s="18">
        <f t="shared" si="35"/>
        <v>3508</v>
      </c>
      <c r="F21" s="115">
        <v>848</v>
      </c>
      <c r="G21" s="115">
        <v>1220</v>
      </c>
      <c r="H21" s="206">
        <v>364</v>
      </c>
      <c r="I21" s="13"/>
      <c r="J21" s="13"/>
      <c r="K21" s="208" t="s">
        <v>169</v>
      </c>
      <c r="L21" s="194" t="s">
        <v>174</v>
      </c>
      <c r="M21" s="210" t="s">
        <v>175</v>
      </c>
      <c r="N21" s="244">
        <v>444</v>
      </c>
      <c r="O21" s="115">
        <v>48</v>
      </c>
      <c r="P21" s="115">
        <v>15</v>
      </c>
      <c r="Q21" s="38">
        <v>569</v>
      </c>
      <c r="R21" s="13"/>
      <c r="S21" s="13"/>
      <c r="T21" s="208" t="s">
        <v>169</v>
      </c>
      <c r="U21" s="194" t="s">
        <v>174</v>
      </c>
      <c r="V21" s="210" t="s">
        <v>175</v>
      </c>
      <c r="W21" s="92">
        <f t="shared" si="32"/>
        <v>0.3799184713155056</v>
      </c>
      <c r="X21" s="283">
        <f t="shared" si="36"/>
        <v>9.1838900705686649E-2</v>
      </c>
      <c r="Y21" s="283">
        <f t="shared" si="33"/>
        <v>0.13212672035487938</v>
      </c>
      <c r="Z21" s="284">
        <f t="shared" si="33"/>
        <v>3.942141492555417E-2</v>
      </c>
      <c r="AA21" s="13"/>
      <c r="AB21" s="13"/>
      <c r="AC21" s="208" t="s">
        <v>169</v>
      </c>
      <c r="AD21" s="194" t="s">
        <v>174</v>
      </c>
      <c r="AE21" s="210" t="s">
        <v>175</v>
      </c>
      <c r="AF21" s="283">
        <f t="shared" si="37"/>
        <v>4.8085462161939707E-2</v>
      </c>
      <c r="AG21" s="283">
        <f t="shared" si="37"/>
        <v>5.1984283418313191E-3</v>
      </c>
      <c r="AH21" s="283">
        <f t="shared" si="34"/>
        <v>1.6245088568222874E-3</v>
      </c>
      <c r="AI21" s="284">
        <f t="shared" si="34"/>
        <v>6.1623035968792102E-2</v>
      </c>
    </row>
    <row r="22" spans="2:35" ht="15.75" customHeight="1">
      <c r="B22" s="208" t="s">
        <v>169</v>
      </c>
      <c r="C22" s="194" t="s">
        <v>176</v>
      </c>
      <c r="D22" s="210" t="s">
        <v>177</v>
      </c>
      <c r="E22" s="18">
        <f t="shared" si="35"/>
        <v>4346</v>
      </c>
      <c r="F22" s="115">
        <v>175</v>
      </c>
      <c r="G22" s="115">
        <v>255</v>
      </c>
      <c r="H22" s="206">
        <v>68</v>
      </c>
      <c r="I22" s="13"/>
      <c r="J22" s="13"/>
      <c r="K22" s="208" t="s">
        <v>169</v>
      </c>
      <c r="L22" s="194" t="s">
        <v>176</v>
      </c>
      <c r="M22" s="210" t="s">
        <v>177</v>
      </c>
      <c r="N22" s="244">
        <v>223</v>
      </c>
      <c r="O22" s="115">
        <v>116</v>
      </c>
      <c r="P22" s="115">
        <v>33</v>
      </c>
      <c r="Q22" s="38">
        <v>3476</v>
      </c>
      <c r="R22" s="13"/>
      <c r="S22" s="13"/>
      <c r="T22" s="208" t="s">
        <v>169</v>
      </c>
      <c r="U22" s="194" t="s">
        <v>176</v>
      </c>
      <c r="V22" s="210" t="s">
        <v>177</v>
      </c>
      <c r="W22" s="92">
        <f t="shared" si="32"/>
        <v>0.47067436611664404</v>
      </c>
      <c r="X22" s="283">
        <f t="shared" si="36"/>
        <v>1.8952603329593355E-2</v>
      </c>
      <c r="Y22" s="283">
        <f t="shared" si="33"/>
        <v>2.7616650565978885E-2</v>
      </c>
      <c r="Z22" s="284">
        <f t="shared" si="33"/>
        <v>7.3644401509277025E-3</v>
      </c>
      <c r="AA22" s="13"/>
      <c r="AB22" s="13"/>
      <c r="AC22" s="208" t="s">
        <v>169</v>
      </c>
      <c r="AD22" s="194" t="s">
        <v>176</v>
      </c>
      <c r="AE22" s="210" t="s">
        <v>177</v>
      </c>
      <c r="AF22" s="283">
        <f t="shared" si="37"/>
        <v>2.4151031671424673E-2</v>
      </c>
      <c r="AG22" s="283">
        <f t="shared" si="37"/>
        <v>1.2562868492759022E-2</v>
      </c>
      <c r="AH22" s="283">
        <f t="shared" si="34"/>
        <v>3.5739194850090326E-3</v>
      </c>
      <c r="AI22" s="284">
        <f t="shared" si="34"/>
        <v>0.37645285242095139</v>
      </c>
    </row>
    <row r="23" spans="2:35" ht="15.75" customHeight="1">
      <c r="B23" s="208" t="s">
        <v>169</v>
      </c>
      <c r="C23" s="194" t="s">
        <v>178</v>
      </c>
      <c r="D23" s="210" t="s">
        <v>179</v>
      </c>
      <c r="E23" s="18">
        <f t="shared" si="35"/>
        <v>4308</v>
      </c>
      <c r="F23" s="115">
        <v>1</v>
      </c>
      <c r="G23" s="115">
        <v>5</v>
      </c>
      <c r="H23" s="206">
        <v>29</v>
      </c>
      <c r="I23" s="13"/>
      <c r="J23" s="13"/>
      <c r="K23" s="208" t="s">
        <v>169</v>
      </c>
      <c r="L23" s="194" t="s">
        <v>178</v>
      </c>
      <c r="M23" s="210" t="s">
        <v>179</v>
      </c>
      <c r="N23" s="244">
        <v>351</v>
      </c>
      <c r="O23" s="115">
        <v>116</v>
      </c>
      <c r="P23" s="115">
        <v>46</v>
      </c>
      <c r="Q23" s="38">
        <v>3760</v>
      </c>
      <c r="R23" s="13"/>
      <c r="S23" s="13"/>
      <c r="T23" s="208" t="s">
        <v>169</v>
      </c>
      <c r="U23" s="194" t="s">
        <v>178</v>
      </c>
      <c r="V23" s="210" t="s">
        <v>179</v>
      </c>
      <c r="W23" s="92">
        <f t="shared" si="32"/>
        <v>0.46655894367936096</v>
      </c>
      <c r="X23" s="283">
        <f t="shared" si="36"/>
        <v>1.0830059045481916E-4</v>
      </c>
      <c r="Y23" s="283">
        <f t="shared" si="33"/>
        <v>5.4150295227409586E-4</v>
      </c>
      <c r="Z23" s="284">
        <f t="shared" si="33"/>
        <v>3.1407171231897556E-3</v>
      </c>
      <c r="AA23" s="13"/>
      <c r="AB23" s="13"/>
      <c r="AC23" s="208" t="s">
        <v>169</v>
      </c>
      <c r="AD23" s="194" t="s">
        <v>178</v>
      </c>
      <c r="AE23" s="210" t="s">
        <v>179</v>
      </c>
      <c r="AF23" s="283">
        <f t="shared" si="37"/>
        <v>3.8013507249641525E-2</v>
      </c>
      <c r="AG23" s="283">
        <f t="shared" si="37"/>
        <v>1.2562868492759022E-2</v>
      </c>
      <c r="AH23" s="283">
        <f t="shared" si="34"/>
        <v>4.9818271609216808E-3</v>
      </c>
      <c r="AI23" s="284">
        <f t="shared" si="34"/>
        <v>0.40721022011012004</v>
      </c>
    </row>
    <row r="24" spans="2:35" ht="15.75" customHeight="1">
      <c r="B24" s="208" t="s">
        <v>169</v>
      </c>
      <c r="C24" s="194" t="s">
        <v>180</v>
      </c>
      <c r="D24" s="210" t="s">
        <v>181</v>
      </c>
      <c r="E24" s="18">
        <f t="shared" si="35"/>
        <v>4074</v>
      </c>
      <c r="F24" s="115">
        <v>105</v>
      </c>
      <c r="G24" s="115">
        <v>295</v>
      </c>
      <c r="H24" s="206">
        <v>60</v>
      </c>
      <c r="I24" s="13"/>
      <c r="J24" s="13"/>
      <c r="K24" s="208" t="s">
        <v>169</v>
      </c>
      <c r="L24" s="194" t="s">
        <v>180</v>
      </c>
      <c r="M24" s="210" t="s">
        <v>181</v>
      </c>
      <c r="N24" s="244">
        <v>236</v>
      </c>
      <c r="O24" s="115">
        <v>109</v>
      </c>
      <c r="P24" s="115">
        <v>44</v>
      </c>
      <c r="Q24" s="38">
        <v>3225</v>
      </c>
      <c r="R24" s="13"/>
      <c r="S24" s="13"/>
      <c r="T24" s="208" t="s">
        <v>169</v>
      </c>
      <c r="U24" s="194" t="s">
        <v>180</v>
      </c>
      <c r="V24" s="210" t="s">
        <v>181</v>
      </c>
      <c r="W24" s="92">
        <f t="shared" si="32"/>
        <v>0.44121660551293324</v>
      </c>
      <c r="X24" s="283">
        <f t="shared" si="36"/>
        <v>1.1371561997756012E-2</v>
      </c>
      <c r="Y24" s="283">
        <f t="shared" si="33"/>
        <v>3.1948674184171653E-2</v>
      </c>
      <c r="Z24" s="284">
        <f t="shared" si="33"/>
        <v>6.4980354272891495E-3</v>
      </c>
      <c r="AA24" s="13"/>
      <c r="AB24" s="13"/>
      <c r="AC24" s="208" t="s">
        <v>169</v>
      </c>
      <c r="AD24" s="194" t="s">
        <v>180</v>
      </c>
      <c r="AE24" s="210" t="s">
        <v>181</v>
      </c>
      <c r="AF24" s="283">
        <f t="shared" si="37"/>
        <v>2.5558939347337321E-2</v>
      </c>
      <c r="AG24" s="283">
        <f t="shared" si="37"/>
        <v>1.1804764359575289E-2</v>
      </c>
      <c r="AH24" s="283">
        <f t="shared" si="34"/>
        <v>4.7652259800120434E-3</v>
      </c>
      <c r="AI24" s="284">
        <f t="shared" si="34"/>
        <v>0.34926940421679176</v>
      </c>
    </row>
    <row r="25" spans="2:35" ht="15.75" customHeight="1">
      <c r="B25" s="208" t="s">
        <v>169</v>
      </c>
      <c r="C25" s="194" t="s">
        <v>182</v>
      </c>
      <c r="D25" s="210" t="s">
        <v>183</v>
      </c>
      <c r="E25" s="18">
        <f t="shared" si="35"/>
        <v>5997</v>
      </c>
      <c r="F25" s="115">
        <v>361</v>
      </c>
      <c r="G25" s="115">
        <v>298</v>
      </c>
      <c r="H25" s="206">
        <v>103</v>
      </c>
      <c r="I25" s="13"/>
      <c r="J25" s="13"/>
      <c r="K25" s="208" t="s">
        <v>169</v>
      </c>
      <c r="L25" s="194" t="s">
        <v>182</v>
      </c>
      <c r="M25" s="210" t="s">
        <v>183</v>
      </c>
      <c r="N25" s="244">
        <v>307</v>
      </c>
      <c r="O25" s="115">
        <v>67</v>
      </c>
      <c r="P25" s="115">
        <v>22</v>
      </c>
      <c r="Q25" s="38">
        <v>4839</v>
      </c>
      <c r="R25" s="13"/>
      <c r="S25" s="13"/>
      <c r="T25" s="208" t="s">
        <v>169</v>
      </c>
      <c r="U25" s="194" t="s">
        <v>182</v>
      </c>
      <c r="V25" s="210" t="s">
        <v>183</v>
      </c>
      <c r="W25" s="92">
        <f t="shared" si="32"/>
        <v>0.64947864095755048</v>
      </c>
      <c r="X25" s="283">
        <f t="shared" si="36"/>
        <v>3.9096513154189716E-2</v>
      </c>
      <c r="Y25" s="283">
        <f t="shared" si="33"/>
        <v>3.2273575955536107E-2</v>
      </c>
      <c r="Z25" s="284">
        <f t="shared" si="33"/>
        <v>1.1154960816846374E-2</v>
      </c>
      <c r="AA25" s="13"/>
      <c r="AB25" s="13"/>
      <c r="AC25" s="208" t="s">
        <v>169</v>
      </c>
      <c r="AD25" s="194" t="s">
        <v>182</v>
      </c>
      <c r="AE25" s="210" t="s">
        <v>183</v>
      </c>
      <c r="AF25" s="283">
        <f t="shared" si="37"/>
        <v>3.3248281269629483E-2</v>
      </c>
      <c r="AG25" s="283">
        <f t="shared" si="37"/>
        <v>7.2561395604728834E-3</v>
      </c>
      <c r="AH25" s="283">
        <f t="shared" si="34"/>
        <v>2.3826129900060217E-3</v>
      </c>
      <c r="AI25" s="284">
        <f t="shared" si="34"/>
        <v>0.52406655721086992</v>
      </c>
    </row>
    <row r="26" spans="2:35" ht="15.75" customHeight="1">
      <c r="B26" s="208" t="s">
        <v>169</v>
      </c>
      <c r="C26" s="194" t="s">
        <v>184</v>
      </c>
      <c r="D26" s="210" t="s">
        <v>185</v>
      </c>
      <c r="E26" s="18">
        <f t="shared" si="35"/>
        <v>3412</v>
      </c>
      <c r="F26" s="115">
        <v>154</v>
      </c>
      <c r="G26" s="115">
        <v>78</v>
      </c>
      <c r="H26" s="206">
        <v>43</v>
      </c>
      <c r="I26" s="13"/>
      <c r="J26" s="13"/>
      <c r="K26" s="208" t="s">
        <v>169</v>
      </c>
      <c r="L26" s="194" t="s">
        <v>184</v>
      </c>
      <c r="M26" s="210" t="s">
        <v>185</v>
      </c>
      <c r="N26" s="244">
        <v>200</v>
      </c>
      <c r="O26" s="115">
        <v>60</v>
      </c>
      <c r="P26" s="115">
        <v>15</v>
      </c>
      <c r="Q26" s="38">
        <v>2862</v>
      </c>
      <c r="R26" s="13"/>
      <c r="S26" s="13"/>
      <c r="T26" s="208" t="s">
        <v>169</v>
      </c>
      <c r="U26" s="194" t="s">
        <v>184</v>
      </c>
      <c r="V26" s="210" t="s">
        <v>185</v>
      </c>
      <c r="W26" s="92">
        <f t="shared" ref="W26:W83" si="38">SUM(X26:Z26)+SUM(AF26:AI26)</f>
        <v>0.36952161463184297</v>
      </c>
      <c r="X26" s="283">
        <f t="shared" si="36"/>
        <v>1.6678290930042149E-2</v>
      </c>
      <c r="Y26" s="283">
        <f t="shared" si="33"/>
        <v>8.4474460554758938E-3</v>
      </c>
      <c r="Z26" s="284">
        <f t="shared" si="33"/>
        <v>4.6569253895572234E-3</v>
      </c>
      <c r="AA26" s="13"/>
      <c r="AB26" s="13"/>
      <c r="AC26" s="208" t="s">
        <v>169</v>
      </c>
      <c r="AD26" s="194" t="s">
        <v>184</v>
      </c>
      <c r="AE26" s="210" t="s">
        <v>185</v>
      </c>
      <c r="AF26" s="283">
        <f t="shared" si="37"/>
        <v>2.1660118090963833E-2</v>
      </c>
      <c r="AG26" s="283">
        <f t="shared" si="37"/>
        <v>6.4980354272891495E-3</v>
      </c>
      <c r="AH26" s="283">
        <f t="shared" si="34"/>
        <v>1.6245088568222874E-3</v>
      </c>
      <c r="AI26" s="284">
        <f t="shared" si="34"/>
        <v>0.30995628988169244</v>
      </c>
    </row>
    <row r="27" spans="2:35" ht="15.75" customHeight="1">
      <c r="B27" s="208" t="s">
        <v>186</v>
      </c>
      <c r="C27" s="194" t="s">
        <v>187</v>
      </c>
      <c r="D27" s="210" t="s">
        <v>188</v>
      </c>
      <c r="E27" s="18">
        <f t="shared" si="35"/>
        <v>5437</v>
      </c>
      <c r="F27" s="115">
        <v>20</v>
      </c>
      <c r="G27" s="115">
        <v>74</v>
      </c>
      <c r="H27" s="206">
        <v>42</v>
      </c>
      <c r="I27" s="8"/>
      <c r="J27" s="8"/>
      <c r="K27" s="208" t="s">
        <v>186</v>
      </c>
      <c r="L27" s="194" t="s">
        <v>187</v>
      </c>
      <c r="M27" s="210" t="s">
        <v>188</v>
      </c>
      <c r="N27" s="244">
        <v>302</v>
      </c>
      <c r="O27" s="115">
        <v>138</v>
      </c>
      <c r="P27" s="115">
        <v>37</v>
      </c>
      <c r="Q27" s="38">
        <v>4824</v>
      </c>
      <c r="R27" s="8"/>
      <c r="S27" s="8"/>
      <c r="T27" s="208" t="s">
        <v>186</v>
      </c>
      <c r="U27" s="194" t="s">
        <v>187</v>
      </c>
      <c r="V27" s="210" t="s">
        <v>188</v>
      </c>
      <c r="W27" s="92">
        <f t="shared" si="38"/>
        <v>0.58883031030285171</v>
      </c>
      <c r="X27" s="283">
        <f t="shared" si="36"/>
        <v>2.1660118090963834E-3</v>
      </c>
      <c r="Y27" s="283">
        <f t="shared" si="33"/>
        <v>8.0142436936566173E-3</v>
      </c>
      <c r="Z27" s="284">
        <f t="shared" si="33"/>
        <v>4.5486247991024052E-3</v>
      </c>
      <c r="AA27" s="8"/>
      <c r="AB27" s="8"/>
      <c r="AC27" s="208" t="s">
        <v>186</v>
      </c>
      <c r="AD27" s="194" t="s">
        <v>187</v>
      </c>
      <c r="AE27" s="210" t="s">
        <v>188</v>
      </c>
      <c r="AF27" s="283">
        <f t="shared" si="37"/>
        <v>3.2706778317355384E-2</v>
      </c>
      <c r="AG27" s="283">
        <f t="shared" si="37"/>
        <v>1.4945481482765043E-2</v>
      </c>
      <c r="AH27" s="283">
        <f t="shared" si="34"/>
        <v>4.0071218468283086E-3</v>
      </c>
      <c r="AI27" s="284">
        <f t="shared" si="34"/>
        <v>0.52244204835404762</v>
      </c>
    </row>
    <row r="28" spans="2:35" ht="15.75" customHeight="1">
      <c r="B28" s="208" t="s">
        <v>186</v>
      </c>
      <c r="C28" s="194" t="s">
        <v>189</v>
      </c>
      <c r="D28" s="210" t="s">
        <v>190</v>
      </c>
      <c r="E28" s="18">
        <f t="shared" si="35"/>
        <v>9661</v>
      </c>
      <c r="F28" s="115">
        <v>280</v>
      </c>
      <c r="G28" s="115">
        <v>476</v>
      </c>
      <c r="H28" s="206">
        <v>108</v>
      </c>
      <c r="I28" s="8"/>
      <c r="J28" s="8"/>
      <c r="K28" s="208" t="s">
        <v>186</v>
      </c>
      <c r="L28" s="194" t="s">
        <v>189</v>
      </c>
      <c r="M28" s="210" t="s">
        <v>190</v>
      </c>
      <c r="N28" s="244">
        <v>461</v>
      </c>
      <c r="O28" s="115">
        <v>224</v>
      </c>
      <c r="P28" s="115">
        <v>99</v>
      </c>
      <c r="Q28" s="38">
        <v>8013</v>
      </c>
      <c r="R28" s="8"/>
      <c r="S28" s="8"/>
      <c r="T28" s="208" t="s">
        <v>186</v>
      </c>
      <c r="U28" s="194" t="s">
        <v>189</v>
      </c>
      <c r="V28" s="210" t="s">
        <v>190</v>
      </c>
      <c r="W28" s="92">
        <f t="shared" si="38"/>
        <v>1.046292004384008</v>
      </c>
      <c r="X28" s="283">
        <f t="shared" si="36"/>
        <v>3.0324165327349367E-2</v>
      </c>
      <c r="Y28" s="283">
        <f t="shared" si="33"/>
        <v>5.1551081056493919E-2</v>
      </c>
      <c r="Z28" s="284">
        <f t="shared" si="33"/>
        <v>1.1696463769120469E-2</v>
      </c>
      <c r="AA28" s="8"/>
      <c r="AB28" s="8"/>
      <c r="AC28" s="208" t="s">
        <v>186</v>
      </c>
      <c r="AD28" s="194" t="s">
        <v>189</v>
      </c>
      <c r="AE28" s="210" t="s">
        <v>190</v>
      </c>
      <c r="AF28" s="283">
        <f t="shared" si="37"/>
        <v>4.9926572199671636E-2</v>
      </c>
      <c r="AG28" s="283">
        <f t="shared" si="37"/>
        <v>2.4259332261879492E-2</v>
      </c>
      <c r="AH28" s="283">
        <f t="shared" si="34"/>
        <v>1.0721758455027097E-2</v>
      </c>
      <c r="AI28" s="284">
        <f t="shared" si="34"/>
        <v>0.86781263131446595</v>
      </c>
    </row>
    <row r="29" spans="2:35" ht="15.75" customHeight="1">
      <c r="B29" s="208" t="s">
        <v>169</v>
      </c>
      <c r="C29" s="194" t="s">
        <v>191</v>
      </c>
      <c r="D29" s="210" t="s">
        <v>192</v>
      </c>
      <c r="E29" s="18">
        <f t="shared" si="35"/>
        <v>38789</v>
      </c>
      <c r="F29" s="115">
        <v>475</v>
      </c>
      <c r="G29" s="115">
        <v>1036</v>
      </c>
      <c r="H29" s="206">
        <v>242</v>
      </c>
      <c r="K29" s="208" t="s">
        <v>169</v>
      </c>
      <c r="L29" s="194" t="s">
        <v>191</v>
      </c>
      <c r="M29" s="210" t="s">
        <v>192</v>
      </c>
      <c r="N29" s="244">
        <v>966</v>
      </c>
      <c r="O29" s="115">
        <v>567</v>
      </c>
      <c r="P29" s="115">
        <v>336</v>
      </c>
      <c r="Q29" s="38">
        <v>35167</v>
      </c>
      <c r="T29" s="208" t="s">
        <v>169</v>
      </c>
      <c r="U29" s="194" t="s">
        <v>191</v>
      </c>
      <c r="V29" s="210" t="s">
        <v>192</v>
      </c>
      <c r="W29" s="92">
        <f t="shared" si="38"/>
        <v>4.2008716031519802</v>
      </c>
      <c r="X29" s="283">
        <f t="shared" si="36"/>
        <v>5.1442780466039097E-2</v>
      </c>
      <c r="Y29" s="283">
        <f t="shared" si="33"/>
        <v>0.11219941171119266</v>
      </c>
      <c r="Z29" s="284">
        <f t="shared" si="33"/>
        <v>2.6208742890066236E-2</v>
      </c>
      <c r="AC29" s="208" t="s">
        <v>169</v>
      </c>
      <c r="AD29" s="194" t="s">
        <v>191</v>
      </c>
      <c r="AE29" s="210" t="s">
        <v>192</v>
      </c>
      <c r="AF29" s="283">
        <f t="shared" si="37"/>
        <v>0.10461837037935531</v>
      </c>
      <c r="AG29" s="283">
        <f t="shared" si="37"/>
        <v>6.1406434787882457E-2</v>
      </c>
      <c r="AH29" s="283">
        <f t="shared" si="34"/>
        <v>3.6388998392819241E-2</v>
      </c>
      <c r="AI29" s="284">
        <f t="shared" si="34"/>
        <v>3.8086068645246254</v>
      </c>
    </row>
    <row r="30" spans="2:35" ht="15.75" customHeight="1">
      <c r="B30" s="208" t="s">
        <v>169</v>
      </c>
      <c r="C30" s="194" t="s">
        <v>193</v>
      </c>
      <c r="D30" s="210" t="s">
        <v>194</v>
      </c>
      <c r="E30" s="18">
        <f t="shared" si="35"/>
        <v>35247</v>
      </c>
      <c r="F30" s="115">
        <v>350</v>
      </c>
      <c r="G30" s="115">
        <v>678</v>
      </c>
      <c r="H30" s="206">
        <v>210</v>
      </c>
      <c r="K30" s="208" t="s">
        <v>169</v>
      </c>
      <c r="L30" s="194" t="s">
        <v>193</v>
      </c>
      <c r="M30" s="210" t="s">
        <v>194</v>
      </c>
      <c r="N30" s="244">
        <v>1066</v>
      </c>
      <c r="O30" s="115">
        <v>510</v>
      </c>
      <c r="P30" s="115">
        <v>193</v>
      </c>
      <c r="Q30" s="38">
        <v>32240</v>
      </c>
      <c r="T30" s="208" t="s">
        <v>169</v>
      </c>
      <c r="U30" s="194" t="s">
        <v>193</v>
      </c>
      <c r="V30" s="210" t="s">
        <v>194</v>
      </c>
      <c r="W30" s="92">
        <f t="shared" si="38"/>
        <v>3.8172709117610104</v>
      </c>
      <c r="X30" s="283">
        <f t="shared" si="36"/>
        <v>3.7905206659186709E-2</v>
      </c>
      <c r="Y30" s="283">
        <f t="shared" si="33"/>
        <v>7.342780032836739E-2</v>
      </c>
      <c r="Z30" s="284">
        <f t="shared" si="33"/>
        <v>2.2743123995512024E-2</v>
      </c>
      <c r="AC30" s="208" t="s">
        <v>169</v>
      </c>
      <c r="AD30" s="194" t="s">
        <v>193</v>
      </c>
      <c r="AE30" s="210" t="s">
        <v>194</v>
      </c>
      <c r="AF30" s="283">
        <f t="shared" si="37"/>
        <v>0.11544842942483723</v>
      </c>
      <c r="AG30" s="283">
        <f t="shared" si="37"/>
        <v>5.523330113195777E-2</v>
      </c>
      <c r="AH30" s="283">
        <f t="shared" si="34"/>
        <v>2.0902013957780099E-2</v>
      </c>
      <c r="AI30" s="284">
        <f t="shared" si="34"/>
        <v>3.4916110362633694</v>
      </c>
    </row>
    <row r="31" spans="2:35" ht="15.75" customHeight="1">
      <c r="B31" s="208" t="s">
        <v>169</v>
      </c>
      <c r="C31" s="194" t="s">
        <v>195</v>
      </c>
      <c r="D31" s="210" t="s">
        <v>196</v>
      </c>
      <c r="E31" s="18">
        <f t="shared" si="35"/>
        <v>31536</v>
      </c>
      <c r="F31" s="115">
        <v>1811</v>
      </c>
      <c r="G31" s="115">
        <v>2205</v>
      </c>
      <c r="H31" s="206">
        <v>353</v>
      </c>
      <c r="K31" s="208" t="s">
        <v>169</v>
      </c>
      <c r="L31" s="194" t="s">
        <v>195</v>
      </c>
      <c r="M31" s="210" t="s">
        <v>196</v>
      </c>
      <c r="N31" s="244">
        <v>1181</v>
      </c>
      <c r="O31" s="115">
        <v>385</v>
      </c>
      <c r="P31" s="115">
        <v>155</v>
      </c>
      <c r="Q31" s="38">
        <v>25446</v>
      </c>
      <c r="T31" s="208" t="s">
        <v>169</v>
      </c>
      <c r="U31" s="194" t="s">
        <v>195</v>
      </c>
      <c r="V31" s="210" t="s">
        <v>196</v>
      </c>
      <c r="W31" s="92">
        <f t="shared" si="38"/>
        <v>3.4153674205831774</v>
      </c>
      <c r="X31" s="283">
        <f t="shared" si="36"/>
        <v>0.1961323693136775</v>
      </c>
      <c r="Y31" s="283">
        <f t="shared" si="33"/>
        <v>0.23880280195287626</v>
      </c>
      <c r="Z31" s="284">
        <f t="shared" si="33"/>
        <v>3.8230108430551163E-2</v>
      </c>
      <c r="AC31" s="208" t="s">
        <v>169</v>
      </c>
      <c r="AD31" s="194" t="s">
        <v>195</v>
      </c>
      <c r="AE31" s="210" t="s">
        <v>196</v>
      </c>
      <c r="AF31" s="283">
        <f t="shared" si="37"/>
        <v>0.12790299732714144</v>
      </c>
      <c r="AG31" s="283">
        <f t="shared" si="37"/>
        <v>4.1695727325105375E-2</v>
      </c>
      <c r="AH31" s="283">
        <f t="shared" si="34"/>
        <v>1.6786591520496972E-2</v>
      </c>
      <c r="AI31" s="284">
        <f t="shared" si="34"/>
        <v>2.7558168247133286</v>
      </c>
    </row>
    <row r="32" spans="2:35" ht="15.75" customHeight="1">
      <c r="B32" s="208" t="s">
        <v>169</v>
      </c>
      <c r="C32" s="194" t="s">
        <v>197</v>
      </c>
      <c r="D32" s="210" t="s">
        <v>198</v>
      </c>
      <c r="E32" s="18">
        <f t="shared" si="35"/>
        <v>11515</v>
      </c>
      <c r="F32" s="115">
        <v>535</v>
      </c>
      <c r="G32" s="115">
        <v>562</v>
      </c>
      <c r="H32" s="206">
        <v>148</v>
      </c>
      <c r="K32" s="208" t="s">
        <v>169</v>
      </c>
      <c r="L32" s="194" t="s">
        <v>197</v>
      </c>
      <c r="M32" s="210" t="s">
        <v>198</v>
      </c>
      <c r="N32" s="244">
        <v>478</v>
      </c>
      <c r="O32" s="115">
        <v>183</v>
      </c>
      <c r="P32" s="115">
        <v>63</v>
      </c>
      <c r="Q32" s="38">
        <v>9546</v>
      </c>
      <c r="T32" s="208" t="s">
        <v>169</v>
      </c>
      <c r="U32" s="194" t="s">
        <v>197</v>
      </c>
      <c r="V32" s="210" t="s">
        <v>198</v>
      </c>
      <c r="W32" s="92">
        <f t="shared" si="38"/>
        <v>1.2470812990872429</v>
      </c>
      <c r="X32" s="283">
        <f t="shared" si="36"/>
        <v>5.7940815893328258E-2</v>
      </c>
      <c r="Y32" s="283">
        <f t="shared" si="33"/>
        <v>6.0864931835608364E-2</v>
      </c>
      <c r="Z32" s="284">
        <f t="shared" si="33"/>
        <v>1.6028487387313235E-2</v>
      </c>
      <c r="AC32" s="208" t="s">
        <v>169</v>
      </c>
      <c r="AD32" s="194" t="s">
        <v>197</v>
      </c>
      <c r="AE32" s="210" t="s">
        <v>198</v>
      </c>
      <c r="AF32" s="283">
        <f t="shared" si="37"/>
        <v>5.1767682237403564E-2</v>
      </c>
      <c r="AG32" s="283">
        <f t="shared" si="37"/>
        <v>1.9819008053231908E-2</v>
      </c>
      <c r="AH32" s="283">
        <f t="shared" si="34"/>
        <v>6.8229371986536069E-3</v>
      </c>
      <c r="AI32" s="284">
        <f t="shared" si="34"/>
        <v>1.0338374364817038</v>
      </c>
    </row>
    <row r="33" spans="2:35" ht="15.75" customHeight="1">
      <c r="B33" s="208" t="s">
        <v>199</v>
      </c>
      <c r="C33" s="194" t="s">
        <v>170</v>
      </c>
      <c r="D33" s="210" t="s">
        <v>200</v>
      </c>
      <c r="E33" s="18">
        <f t="shared" si="35"/>
        <v>16295</v>
      </c>
      <c r="F33" s="115">
        <v>1876</v>
      </c>
      <c r="G33" s="115">
        <v>2872</v>
      </c>
      <c r="H33" s="206">
        <v>284</v>
      </c>
      <c r="K33" s="208" t="s">
        <v>199</v>
      </c>
      <c r="L33" s="194" t="s">
        <v>170</v>
      </c>
      <c r="M33" s="210" t="s">
        <v>200</v>
      </c>
      <c r="N33" s="244">
        <v>703</v>
      </c>
      <c r="O33" s="115">
        <v>184</v>
      </c>
      <c r="P33" s="115">
        <v>67</v>
      </c>
      <c r="Q33" s="245">
        <v>10309</v>
      </c>
      <c r="T33" s="208" t="s">
        <v>199</v>
      </c>
      <c r="U33" s="194" t="s">
        <v>170</v>
      </c>
      <c r="V33" s="210" t="s">
        <v>200</v>
      </c>
      <c r="W33" s="92">
        <f t="shared" si="38"/>
        <v>1.764758121461278</v>
      </c>
      <c r="X33" s="283">
        <f t="shared" si="36"/>
        <v>0.20317190769324076</v>
      </c>
      <c r="Y33" s="283">
        <f t="shared" si="33"/>
        <v>0.31103929578624062</v>
      </c>
      <c r="Z33" s="284">
        <f t="shared" si="33"/>
        <v>3.0757367689168643E-2</v>
      </c>
      <c r="AC33" s="208" t="s">
        <v>199</v>
      </c>
      <c r="AD33" s="194" t="s">
        <v>170</v>
      </c>
      <c r="AE33" s="210" t="s">
        <v>200</v>
      </c>
      <c r="AF33" s="283">
        <f t="shared" si="37"/>
        <v>7.6135315089737865E-2</v>
      </c>
      <c r="AG33" s="283">
        <f t="shared" si="37"/>
        <v>1.9927308643686723E-2</v>
      </c>
      <c r="AH33" s="283">
        <f t="shared" si="34"/>
        <v>7.2561395604728834E-3</v>
      </c>
      <c r="AI33" s="284">
        <f t="shared" si="34"/>
        <v>1.1164707869987307</v>
      </c>
    </row>
    <row r="34" spans="2:35" ht="15.75" customHeight="1">
      <c r="B34" s="208" t="s">
        <v>199</v>
      </c>
      <c r="C34" s="194" t="s">
        <v>172</v>
      </c>
      <c r="D34" s="210" t="s">
        <v>201</v>
      </c>
      <c r="E34" s="18">
        <f t="shared" si="35"/>
        <v>13137</v>
      </c>
      <c r="F34" s="115">
        <v>3979</v>
      </c>
      <c r="G34" s="115">
        <v>1572</v>
      </c>
      <c r="H34" s="206">
        <v>210</v>
      </c>
      <c r="K34" s="208" t="s">
        <v>199</v>
      </c>
      <c r="L34" s="194" t="s">
        <v>172</v>
      </c>
      <c r="M34" s="210" t="s">
        <v>201</v>
      </c>
      <c r="N34" s="244">
        <v>539</v>
      </c>
      <c r="O34" s="115">
        <v>179</v>
      </c>
      <c r="P34" s="115">
        <v>61</v>
      </c>
      <c r="Q34" s="38">
        <v>6597</v>
      </c>
      <c r="T34" s="208" t="s">
        <v>199</v>
      </c>
      <c r="U34" s="194" t="s">
        <v>172</v>
      </c>
      <c r="V34" s="210" t="s">
        <v>201</v>
      </c>
      <c r="W34" s="92">
        <f t="shared" si="38"/>
        <v>1.4227448568049592</v>
      </c>
      <c r="X34" s="283">
        <f t="shared" si="36"/>
        <v>0.43092804941972546</v>
      </c>
      <c r="Y34" s="283">
        <f t="shared" si="33"/>
        <v>0.17024852819497574</v>
      </c>
      <c r="Z34" s="284">
        <f t="shared" si="33"/>
        <v>2.2743123995512024E-2</v>
      </c>
      <c r="AC34" s="208" t="s">
        <v>199</v>
      </c>
      <c r="AD34" s="194" t="s">
        <v>172</v>
      </c>
      <c r="AE34" s="210" t="s">
        <v>201</v>
      </c>
      <c r="AF34" s="283">
        <f t="shared" si="37"/>
        <v>5.8374018255147528E-2</v>
      </c>
      <c r="AG34" s="283">
        <f t="shared" si="37"/>
        <v>1.9385805691412628E-2</v>
      </c>
      <c r="AH34" s="283">
        <f t="shared" si="34"/>
        <v>6.6063360177439695E-3</v>
      </c>
      <c r="AI34" s="284">
        <f t="shared" si="34"/>
        <v>0.71445899523044198</v>
      </c>
    </row>
    <row r="35" spans="2:35" ht="15.75" customHeight="1">
      <c r="B35" s="208" t="s">
        <v>199</v>
      </c>
      <c r="C35" s="194" t="s">
        <v>174</v>
      </c>
      <c r="D35" s="210" t="s">
        <v>202</v>
      </c>
      <c r="E35" s="18">
        <f t="shared" si="35"/>
        <v>17965</v>
      </c>
      <c r="F35" s="115">
        <v>2823</v>
      </c>
      <c r="G35" s="115">
        <v>1689</v>
      </c>
      <c r="H35" s="206">
        <v>254</v>
      </c>
      <c r="K35" s="208" t="s">
        <v>199</v>
      </c>
      <c r="L35" s="194" t="s">
        <v>174</v>
      </c>
      <c r="M35" s="210" t="s">
        <v>202</v>
      </c>
      <c r="N35" s="244">
        <v>755</v>
      </c>
      <c r="O35" s="115">
        <v>234</v>
      </c>
      <c r="P35" s="115">
        <v>93</v>
      </c>
      <c r="Q35" s="38">
        <v>12117</v>
      </c>
      <c r="T35" s="208" t="s">
        <v>199</v>
      </c>
      <c r="U35" s="194" t="s">
        <v>174</v>
      </c>
      <c r="V35" s="210" t="s">
        <v>202</v>
      </c>
      <c r="W35" s="92">
        <f t="shared" si="38"/>
        <v>1.9456201075208259</v>
      </c>
      <c r="X35" s="283">
        <f t="shared" si="36"/>
        <v>0.3057325668539545</v>
      </c>
      <c r="Y35" s="283">
        <f t="shared" si="36"/>
        <v>0.18291969727818955</v>
      </c>
      <c r="Z35" s="284">
        <f t="shared" si="36"/>
        <v>2.7508349975524069E-2</v>
      </c>
      <c r="AC35" s="208" t="s">
        <v>199</v>
      </c>
      <c r="AD35" s="194" t="s">
        <v>174</v>
      </c>
      <c r="AE35" s="210" t="s">
        <v>202</v>
      </c>
      <c r="AF35" s="283">
        <f t="shared" si="37"/>
        <v>8.176694579338846E-2</v>
      </c>
      <c r="AG35" s="283">
        <f t="shared" si="37"/>
        <v>2.5342338166427687E-2</v>
      </c>
      <c r="AH35" s="283">
        <f t="shared" si="34"/>
        <v>1.0071954912298182E-2</v>
      </c>
      <c r="AI35" s="284">
        <f t="shared" si="34"/>
        <v>1.3122782545410436</v>
      </c>
    </row>
    <row r="36" spans="2:35" ht="15.75" customHeight="1">
      <c r="B36" s="208" t="s">
        <v>199</v>
      </c>
      <c r="C36" s="194" t="s">
        <v>176</v>
      </c>
      <c r="D36" s="210" t="s">
        <v>203</v>
      </c>
      <c r="E36" s="18">
        <f t="shared" si="35"/>
        <v>14049</v>
      </c>
      <c r="F36" s="115">
        <v>1318</v>
      </c>
      <c r="G36" s="115">
        <v>743</v>
      </c>
      <c r="H36" s="206">
        <v>214</v>
      </c>
      <c r="K36" s="208" t="s">
        <v>199</v>
      </c>
      <c r="L36" s="194" t="s">
        <v>176</v>
      </c>
      <c r="M36" s="210" t="s">
        <v>203</v>
      </c>
      <c r="N36" s="244">
        <v>393</v>
      </c>
      <c r="O36" s="115">
        <v>129</v>
      </c>
      <c r="P36" s="115">
        <v>45</v>
      </c>
      <c r="Q36" s="38">
        <v>11207</v>
      </c>
      <c r="T36" s="208" t="s">
        <v>199</v>
      </c>
      <c r="U36" s="194" t="s">
        <v>176</v>
      </c>
      <c r="V36" s="210" t="s">
        <v>203</v>
      </c>
      <c r="W36" s="92">
        <f t="shared" si="38"/>
        <v>1.5215149952997544</v>
      </c>
      <c r="X36" s="283">
        <f t="shared" si="36"/>
        <v>0.14274017821945165</v>
      </c>
      <c r="Y36" s="283">
        <f t="shared" si="36"/>
        <v>8.046733870793063E-2</v>
      </c>
      <c r="Z36" s="284">
        <f t="shared" si="36"/>
        <v>2.3176326357331301E-2</v>
      </c>
      <c r="AC36" s="208" t="s">
        <v>199</v>
      </c>
      <c r="AD36" s="194" t="s">
        <v>176</v>
      </c>
      <c r="AE36" s="210" t="s">
        <v>203</v>
      </c>
      <c r="AF36" s="283">
        <f t="shared" si="37"/>
        <v>4.2562132048743935E-2</v>
      </c>
      <c r="AG36" s="283">
        <f t="shared" si="37"/>
        <v>1.3970776168671671E-2</v>
      </c>
      <c r="AH36" s="283">
        <f t="shared" si="34"/>
        <v>4.8735265704668625E-3</v>
      </c>
      <c r="AI36" s="284">
        <f t="shared" si="34"/>
        <v>1.2137247172271584</v>
      </c>
    </row>
    <row r="37" spans="2:35" ht="15.75" customHeight="1">
      <c r="B37" s="208" t="s">
        <v>199</v>
      </c>
      <c r="C37" s="194" t="s">
        <v>178</v>
      </c>
      <c r="D37" s="210" t="s">
        <v>205</v>
      </c>
      <c r="E37" s="18">
        <f t="shared" si="35"/>
        <v>15260</v>
      </c>
      <c r="F37" s="115">
        <v>506</v>
      </c>
      <c r="G37" s="115">
        <v>1054</v>
      </c>
      <c r="H37" s="206">
        <v>174</v>
      </c>
      <c r="K37" s="208" t="s">
        <v>199</v>
      </c>
      <c r="L37" s="194" t="s">
        <v>178</v>
      </c>
      <c r="M37" s="210" t="s">
        <v>205</v>
      </c>
      <c r="N37" s="244">
        <v>587</v>
      </c>
      <c r="O37" s="115">
        <v>226</v>
      </c>
      <c r="P37" s="115">
        <v>93</v>
      </c>
      <c r="Q37" s="38">
        <v>12620</v>
      </c>
      <c r="T37" s="208" t="s">
        <v>199</v>
      </c>
      <c r="U37" s="194" t="s">
        <v>178</v>
      </c>
      <c r="V37" s="210" t="s">
        <v>205</v>
      </c>
      <c r="W37" s="92">
        <f t="shared" si="38"/>
        <v>1.6526670103405401</v>
      </c>
      <c r="X37" s="283">
        <f t="shared" si="36"/>
        <v>5.48000987701385E-2</v>
      </c>
      <c r="Y37" s="283">
        <f t="shared" si="36"/>
        <v>0.11414882233937938</v>
      </c>
      <c r="Z37" s="284">
        <f t="shared" si="36"/>
        <v>1.8844302739138532E-2</v>
      </c>
      <c r="AC37" s="208" t="s">
        <v>199</v>
      </c>
      <c r="AD37" s="194" t="s">
        <v>178</v>
      </c>
      <c r="AE37" s="210" t="s">
        <v>205</v>
      </c>
      <c r="AF37" s="283">
        <f t="shared" si="37"/>
        <v>6.3572446596978846E-2</v>
      </c>
      <c r="AG37" s="283">
        <f t="shared" si="37"/>
        <v>2.447593344278913E-2</v>
      </c>
      <c r="AH37" s="283">
        <f t="shared" si="34"/>
        <v>1.0071954912298182E-2</v>
      </c>
      <c r="AI37" s="284">
        <f t="shared" si="34"/>
        <v>1.3667534515398176</v>
      </c>
    </row>
    <row r="38" spans="2:35" ht="15.75" customHeight="1">
      <c r="B38" s="208" t="s">
        <v>199</v>
      </c>
      <c r="C38" s="194" t="s">
        <v>180</v>
      </c>
      <c r="D38" s="210" t="s">
        <v>206</v>
      </c>
      <c r="E38" s="18">
        <f t="shared" si="35"/>
        <v>12790</v>
      </c>
      <c r="F38" s="115">
        <v>592</v>
      </c>
      <c r="G38" s="115">
        <v>718</v>
      </c>
      <c r="H38" s="206">
        <v>155</v>
      </c>
      <c r="K38" s="208" t="s">
        <v>199</v>
      </c>
      <c r="L38" s="194" t="s">
        <v>180</v>
      </c>
      <c r="M38" s="210" t="s">
        <v>206</v>
      </c>
      <c r="N38" s="244">
        <v>394</v>
      </c>
      <c r="O38" s="115">
        <v>194</v>
      </c>
      <c r="P38" s="115">
        <v>111</v>
      </c>
      <c r="Q38" s="247">
        <v>10626</v>
      </c>
      <c r="T38" s="208" t="s">
        <v>199</v>
      </c>
      <c r="U38" s="194" t="s">
        <v>180</v>
      </c>
      <c r="V38" s="210" t="s">
        <v>206</v>
      </c>
      <c r="W38" s="92">
        <f t="shared" si="38"/>
        <v>1.3851645519171369</v>
      </c>
      <c r="X38" s="283">
        <f t="shared" si="36"/>
        <v>6.4113949549252938E-2</v>
      </c>
      <c r="Y38" s="283">
        <f t="shared" si="36"/>
        <v>7.7759823946560155E-2</v>
      </c>
      <c r="Z38" s="284">
        <f t="shared" si="36"/>
        <v>1.6786591520496972E-2</v>
      </c>
      <c r="AC38" s="208" t="s">
        <v>199</v>
      </c>
      <c r="AD38" s="194" t="s">
        <v>180</v>
      </c>
      <c r="AE38" s="210" t="s">
        <v>206</v>
      </c>
      <c r="AF38" s="283">
        <f t="shared" si="37"/>
        <v>4.2670432639198744E-2</v>
      </c>
      <c r="AG38" s="283">
        <f t="shared" si="37"/>
        <v>2.1010314548234918E-2</v>
      </c>
      <c r="AH38" s="283">
        <f t="shared" si="34"/>
        <v>1.2021365540484927E-2</v>
      </c>
      <c r="AI38" s="284">
        <f t="shared" si="34"/>
        <v>1.1508020741729084</v>
      </c>
    </row>
    <row r="39" spans="2:35" ht="15.75" customHeight="1">
      <c r="B39" s="208" t="s">
        <v>199</v>
      </c>
      <c r="C39" s="194" t="s">
        <v>182</v>
      </c>
      <c r="D39" s="210" t="s">
        <v>207</v>
      </c>
      <c r="E39" s="18">
        <f t="shared" si="35"/>
        <v>12449</v>
      </c>
      <c r="F39" s="115">
        <v>836</v>
      </c>
      <c r="G39" s="115">
        <v>757</v>
      </c>
      <c r="H39" s="206">
        <v>168</v>
      </c>
      <c r="K39" s="208" t="s">
        <v>199</v>
      </c>
      <c r="L39" s="194" t="s">
        <v>182</v>
      </c>
      <c r="M39" s="210" t="s">
        <v>207</v>
      </c>
      <c r="N39" s="244">
        <v>479</v>
      </c>
      <c r="O39" s="115">
        <v>232</v>
      </c>
      <c r="P39" s="115">
        <v>153</v>
      </c>
      <c r="Q39" s="247">
        <v>9824</v>
      </c>
      <c r="T39" s="208" t="s">
        <v>199</v>
      </c>
      <c r="U39" s="194" t="s">
        <v>182</v>
      </c>
      <c r="V39" s="210" t="s">
        <v>207</v>
      </c>
      <c r="W39" s="92">
        <f t="shared" si="38"/>
        <v>1.3482340505720438</v>
      </c>
      <c r="X39" s="283">
        <f t="shared" si="36"/>
        <v>9.053929362022882E-2</v>
      </c>
      <c r="Y39" s="283">
        <f t="shared" si="36"/>
        <v>8.1983546974298105E-2</v>
      </c>
      <c r="Z39" s="284">
        <f t="shared" si="36"/>
        <v>1.8194499196409621E-2</v>
      </c>
      <c r="AC39" s="208" t="s">
        <v>199</v>
      </c>
      <c r="AD39" s="194" t="s">
        <v>182</v>
      </c>
      <c r="AE39" s="210" t="s">
        <v>207</v>
      </c>
      <c r="AF39" s="283">
        <f t="shared" si="37"/>
        <v>5.187598282785838E-2</v>
      </c>
      <c r="AG39" s="283">
        <f t="shared" si="37"/>
        <v>2.5125736985518045E-2</v>
      </c>
      <c r="AH39" s="283">
        <f t="shared" si="34"/>
        <v>1.6569990339587334E-2</v>
      </c>
      <c r="AI39" s="284">
        <f t="shared" si="34"/>
        <v>1.0639450006281435</v>
      </c>
    </row>
    <row r="40" spans="2:35" ht="15.75" customHeight="1">
      <c r="B40" s="208" t="s">
        <v>199</v>
      </c>
      <c r="C40" s="194" t="s">
        <v>184</v>
      </c>
      <c r="D40" s="210" t="s">
        <v>208</v>
      </c>
      <c r="E40" s="18">
        <f t="shared" si="35"/>
        <v>15725</v>
      </c>
      <c r="F40" s="115">
        <v>708</v>
      </c>
      <c r="G40" s="115">
        <v>967</v>
      </c>
      <c r="H40" s="206">
        <v>221</v>
      </c>
      <c r="K40" s="208" t="s">
        <v>199</v>
      </c>
      <c r="L40" s="194" t="s">
        <v>184</v>
      </c>
      <c r="M40" s="210" t="s">
        <v>208</v>
      </c>
      <c r="N40" s="244">
        <v>593</v>
      </c>
      <c r="O40" s="115">
        <v>173</v>
      </c>
      <c r="P40" s="115">
        <v>85</v>
      </c>
      <c r="Q40" s="247">
        <v>12978</v>
      </c>
      <c r="T40" s="208" t="s">
        <v>199</v>
      </c>
      <c r="U40" s="194" t="s">
        <v>184</v>
      </c>
      <c r="V40" s="210" t="s">
        <v>208</v>
      </c>
      <c r="W40" s="92">
        <f t="shared" si="38"/>
        <v>1.7030267849020311</v>
      </c>
      <c r="X40" s="283">
        <f t="shared" si="36"/>
        <v>7.6676818042011957E-2</v>
      </c>
      <c r="Y40" s="283">
        <f t="shared" si="36"/>
        <v>0.10472667096981013</v>
      </c>
      <c r="Z40" s="284">
        <f t="shared" si="36"/>
        <v>2.3934430490515034E-2</v>
      </c>
      <c r="AC40" s="208" t="s">
        <v>199</v>
      </c>
      <c r="AD40" s="194" t="s">
        <v>184</v>
      </c>
      <c r="AE40" s="210" t="s">
        <v>208</v>
      </c>
      <c r="AF40" s="283">
        <f t="shared" si="37"/>
        <v>6.4222250139707768E-2</v>
      </c>
      <c r="AG40" s="283">
        <f t="shared" si="37"/>
        <v>1.8736002148683716E-2</v>
      </c>
      <c r="AH40" s="283">
        <f t="shared" si="34"/>
        <v>9.2055501886596294E-3</v>
      </c>
      <c r="AI40" s="284">
        <f t="shared" si="34"/>
        <v>1.405525062922643</v>
      </c>
    </row>
    <row r="41" spans="2:35" ht="15.75" customHeight="1">
      <c r="B41" s="208" t="s">
        <v>209</v>
      </c>
      <c r="C41" s="194" t="s">
        <v>170</v>
      </c>
      <c r="D41" s="210" t="s">
        <v>210</v>
      </c>
      <c r="E41" s="18">
        <f t="shared" si="35"/>
        <v>6758</v>
      </c>
      <c r="F41" s="115">
        <v>38</v>
      </c>
      <c r="G41" s="115">
        <v>196</v>
      </c>
      <c r="H41" s="206">
        <v>117</v>
      </c>
      <c r="K41" s="208" t="s">
        <v>209</v>
      </c>
      <c r="L41" s="194" t="s">
        <v>170</v>
      </c>
      <c r="M41" s="210" t="s">
        <v>210</v>
      </c>
      <c r="N41" s="244">
        <v>303</v>
      </c>
      <c r="O41" s="115">
        <v>129</v>
      </c>
      <c r="P41" s="115">
        <v>51</v>
      </c>
      <c r="Q41" s="247">
        <v>5924</v>
      </c>
      <c r="T41" s="208" t="s">
        <v>209</v>
      </c>
      <c r="U41" s="194" t="s">
        <v>170</v>
      </c>
      <c r="V41" s="210" t="s">
        <v>210</v>
      </c>
      <c r="W41" s="92">
        <f t="shared" si="38"/>
        <v>0.73189539029366779</v>
      </c>
      <c r="X41" s="283">
        <f t="shared" si="36"/>
        <v>4.1154224372831278E-3</v>
      </c>
      <c r="Y41" s="283">
        <f t="shared" si="36"/>
        <v>2.1226915729144556E-2</v>
      </c>
      <c r="Z41" s="284">
        <f t="shared" si="36"/>
        <v>1.2671169083213843E-2</v>
      </c>
      <c r="AC41" s="208" t="s">
        <v>209</v>
      </c>
      <c r="AD41" s="194" t="s">
        <v>170</v>
      </c>
      <c r="AE41" s="210" t="s">
        <v>210</v>
      </c>
      <c r="AF41" s="283">
        <f t="shared" si="37"/>
        <v>3.2815078907810206E-2</v>
      </c>
      <c r="AG41" s="283">
        <f t="shared" si="37"/>
        <v>1.3970776168671671E-2</v>
      </c>
      <c r="AH41" s="283">
        <f t="shared" si="34"/>
        <v>5.5233301131957773E-3</v>
      </c>
      <c r="AI41" s="284">
        <f t="shared" si="34"/>
        <v>0.64157269785434867</v>
      </c>
    </row>
    <row r="42" spans="2:35" ht="15.75" customHeight="1">
      <c r="B42" s="208" t="s">
        <v>209</v>
      </c>
      <c r="C42" s="194" t="s">
        <v>172</v>
      </c>
      <c r="D42" s="211" t="s">
        <v>211</v>
      </c>
      <c r="E42" s="18">
        <f t="shared" si="35"/>
        <v>9076</v>
      </c>
      <c r="F42" s="115">
        <v>829</v>
      </c>
      <c r="G42" s="115">
        <v>1089</v>
      </c>
      <c r="H42" s="206">
        <v>216</v>
      </c>
      <c r="K42" s="208" t="s">
        <v>209</v>
      </c>
      <c r="L42" s="194" t="s">
        <v>172</v>
      </c>
      <c r="M42" s="211" t="s">
        <v>211</v>
      </c>
      <c r="N42" s="244">
        <v>485</v>
      </c>
      <c r="O42" s="115">
        <v>263</v>
      </c>
      <c r="P42" s="115">
        <v>64</v>
      </c>
      <c r="Q42" s="247">
        <v>6130</v>
      </c>
      <c r="T42" s="208" t="s">
        <v>209</v>
      </c>
      <c r="U42" s="194" t="s">
        <v>172</v>
      </c>
      <c r="V42" s="211" t="s">
        <v>211</v>
      </c>
      <c r="W42" s="92">
        <f t="shared" si="38"/>
        <v>0.98293615896793862</v>
      </c>
      <c r="X42" s="283">
        <f t="shared" si="36"/>
        <v>8.9781189487045082E-2</v>
      </c>
      <c r="Y42" s="283">
        <f t="shared" si="36"/>
        <v>0.11793934300529806</v>
      </c>
      <c r="Z42" s="284">
        <f t="shared" si="36"/>
        <v>2.3392927538240939E-2</v>
      </c>
      <c r="AC42" s="208" t="s">
        <v>209</v>
      </c>
      <c r="AD42" s="194" t="s">
        <v>172</v>
      </c>
      <c r="AE42" s="211" t="s">
        <v>211</v>
      </c>
      <c r="AF42" s="283">
        <f t="shared" si="37"/>
        <v>5.2525786370587288E-2</v>
      </c>
      <c r="AG42" s="283">
        <f t="shared" si="37"/>
        <v>2.8483055289617441E-2</v>
      </c>
      <c r="AH42" s="283">
        <f t="shared" si="34"/>
        <v>6.931237789108426E-3</v>
      </c>
      <c r="AI42" s="284">
        <f t="shared" si="34"/>
        <v>0.66388261948804139</v>
      </c>
    </row>
    <row r="43" spans="2:35" ht="15.75" customHeight="1">
      <c r="B43" s="208" t="s">
        <v>209</v>
      </c>
      <c r="C43" s="194" t="s">
        <v>174</v>
      </c>
      <c r="D43" s="210" t="s">
        <v>212</v>
      </c>
      <c r="E43" s="18">
        <f t="shared" si="35"/>
        <v>1372</v>
      </c>
      <c r="F43" s="115">
        <v>14</v>
      </c>
      <c r="G43" s="115">
        <v>232</v>
      </c>
      <c r="H43" s="206">
        <v>61</v>
      </c>
      <c r="K43" s="208" t="s">
        <v>209</v>
      </c>
      <c r="L43" s="194" t="s">
        <v>174</v>
      </c>
      <c r="M43" s="210" t="s">
        <v>212</v>
      </c>
      <c r="N43" s="244">
        <v>108</v>
      </c>
      <c r="O43" s="115">
        <v>15</v>
      </c>
      <c r="P43" s="115">
        <v>4</v>
      </c>
      <c r="Q43" s="247">
        <v>938</v>
      </c>
      <c r="T43" s="208" t="s">
        <v>209</v>
      </c>
      <c r="U43" s="194" t="s">
        <v>174</v>
      </c>
      <c r="V43" s="210" t="s">
        <v>212</v>
      </c>
      <c r="W43" s="92">
        <f t="shared" si="38"/>
        <v>0.14858841010401189</v>
      </c>
      <c r="X43" s="283">
        <f t="shared" si="36"/>
        <v>1.5162082663674682E-3</v>
      </c>
      <c r="Y43" s="283">
        <f t="shared" si="36"/>
        <v>2.5125736985518045E-2</v>
      </c>
      <c r="Z43" s="284">
        <f t="shared" si="36"/>
        <v>6.6063360177439695E-3</v>
      </c>
      <c r="AC43" s="208" t="s">
        <v>209</v>
      </c>
      <c r="AD43" s="194" t="s">
        <v>174</v>
      </c>
      <c r="AE43" s="210" t="s">
        <v>212</v>
      </c>
      <c r="AF43" s="283">
        <f t="shared" si="37"/>
        <v>1.1696463769120469E-2</v>
      </c>
      <c r="AG43" s="283">
        <f t="shared" si="37"/>
        <v>1.6245088568222874E-3</v>
      </c>
      <c r="AH43" s="283">
        <f t="shared" si="34"/>
        <v>4.3320236181927662E-4</v>
      </c>
      <c r="AI43" s="284">
        <f t="shared" si="34"/>
        <v>0.10158595384662038</v>
      </c>
    </row>
    <row r="44" spans="2:35" ht="15.75" customHeight="1">
      <c r="B44" s="208" t="s">
        <v>209</v>
      </c>
      <c r="C44" s="194" t="s">
        <v>176</v>
      </c>
      <c r="D44" s="210" t="s">
        <v>213</v>
      </c>
      <c r="E44" s="18">
        <f t="shared" si="35"/>
        <v>12051</v>
      </c>
      <c r="F44" s="115">
        <v>830</v>
      </c>
      <c r="G44" s="115">
        <v>1074</v>
      </c>
      <c r="H44" s="206">
        <v>218</v>
      </c>
      <c r="K44" s="208" t="s">
        <v>209</v>
      </c>
      <c r="L44" s="194" t="s">
        <v>176</v>
      </c>
      <c r="M44" s="210" t="s">
        <v>213</v>
      </c>
      <c r="N44" s="244">
        <v>518</v>
      </c>
      <c r="O44" s="115">
        <v>210</v>
      </c>
      <c r="P44" s="115">
        <v>113</v>
      </c>
      <c r="Q44" s="247">
        <v>9088</v>
      </c>
      <c r="T44" s="208" t="s">
        <v>209</v>
      </c>
      <c r="U44" s="194" t="s">
        <v>176</v>
      </c>
      <c r="V44" s="210" t="s">
        <v>213</v>
      </c>
      <c r="W44" s="92">
        <f t="shared" si="38"/>
        <v>1.3051304155710257</v>
      </c>
      <c r="X44" s="283">
        <f t="shared" si="36"/>
        <v>8.9889490077499898E-2</v>
      </c>
      <c r="Y44" s="283">
        <f t="shared" si="36"/>
        <v>0.11631483414847577</v>
      </c>
      <c r="Z44" s="284">
        <f t="shared" si="36"/>
        <v>2.3609528719150577E-2</v>
      </c>
      <c r="AC44" s="208" t="s">
        <v>209</v>
      </c>
      <c r="AD44" s="194" t="s">
        <v>176</v>
      </c>
      <c r="AE44" s="210" t="s">
        <v>213</v>
      </c>
      <c r="AF44" s="283">
        <f t="shared" si="37"/>
        <v>5.609970585559633E-2</v>
      </c>
      <c r="AG44" s="283">
        <f t="shared" si="37"/>
        <v>2.2743123995512024E-2</v>
      </c>
      <c r="AH44" s="283">
        <f t="shared" si="34"/>
        <v>1.2237966721394565E-2</v>
      </c>
      <c r="AI44" s="284">
        <f t="shared" si="34"/>
        <v>0.98423576605339658</v>
      </c>
    </row>
    <row r="45" spans="2:35" ht="15.75" customHeight="1">
      <c r="B45" s="208" t="s">
        <v>209</v>
      </c>
      <c r="C45" s="194" t="s">
        <v>178</v>
      </c>
      <c r="D45" s="210" t="s">
        <v>214</v>
      </c>
      <c r="E45" s="18">
        <f t="shared" si="35"/>
        <v>8794</v>
      </c>
      <c r="F45" s="115">
        <v>216</v>
      </c>
      <c r="G45" s="115">
        <v>649</v>
      </c>
      <c r="H45" s="206">
        <v>229</v>
      </c>
      <c r="K45" s="208" t="s">
        <v>209</v>
      </c>
      <c r="L45" s="194" t="s">
        <v>178</v>
      </c>
      <c r="M45" s="210" t="s">
        <v>214</v>
      </c>
      <c r="N45" s="244">
        <v>584</v>
      </c>
      <c r="O45" s="115">
        <v>245</v>
      </c>
      <c r="P45" s="115">
        <v>69</v>
      </c>
      <c r="Q45" s="247">
        <v>6802</v>
      </c>
      <c r="T45" s="208" t="s">
        <v>209</v>
      </c>
      <c r="U45" s="194" t="s">
        <v>178</v>
      </c>
      <c r="V45" s="210" t="s">
        <v>214</v>
      </c>
      <c r="W45" s="92">
        <f t="shared" si="38"/>
        <v>0.95239539245967975</v>
      </c>
      <c r="X45" s="283">
        <f t="shared" si="36"/>
        <v>2.3392927538240939E-2</v>
      </c>
      <c r="Y45" s="283">
        <f t="shared" si="36"/>
        <v>7.0287083205177625E-2</v>
      </c>
      <c r="Z45" s="284">
        <f t="shared" si="36"/>
        <v>2.4800835214153584E-2</v>
      </c>
      <c r="AC45" s="208" t="s">
        <v>209</v>
      </c>
      <c r="AD45" s="194" t="s">
        <v>178</v>
      </c>
      <c r="AE45" s="210" t="s">
        <v>214</v>
      </c>
      <c r="AF45" s="283">
        <f t="shared" si="37"/>
        <v>6.3247544825614385E-2</v>
      </c>
      <c r="AG45" s="283">
        <f t="shared" si="37"/>
        <v>2.6533644661430694E-2</v>
      </c>
      <c r="AH45" s="283">
        <f t="shared" si="34"/>
        <v>7.4727407413825216E-3</v>
      </c>
      <c r="AI45" s="284">
        <f t="shared" si="34"/>
        <v>0.73666061627367996</v>
      </c>
    </row>
    <row r="46" spans="2:35" ht="15.75" customHeight="1">
      <c r="B46" s="208" t="s">
        <v>209</v>
      </c>
      <c r="C46" s="194" t="s">
        <v>180</v>
      </c>
      <c r="D46" s="210" t="s">
        <v>215</v>
      </c>
      <c r="E46" s="18">
        <f t="shared" si="35"/>
        <v>125047</v>
      </c>
      <c r="F46" s="115">
        <v>4776</v>
      </c>
      <c r="G46" s="115">
        <v>4479</v>
      </c>
      <c r="H46" s="206">
        <v>1350</v>
      </c>
      <c r="K46" s="208" t="s">
        <v>209</v>
      </c>
      <c r="L46" s="194" t="s">
        <v>180</v>
      </c>
      <c r="M46" s="210" t="s">
        <v>215</v>
      </c>
      <c r="N46" s="244">
        <v>2596</v>
      </c>
      <c r="O46" s="115">
        <v>762</v>
      </c>
      <c r="P46" s="115">
        <v>247</v>
      </c>
      <c r="Q46" s="247">
        <v>110837</v>
      </c>
      <c r="T46" s="208" t="s">
        <v>209</v>
      </c>
      <c r="U46" s="194" t="s">
        <v>180</v>
      </c>
      <c r="V46" s="210" t="s">
        <v>215</v>
      </c>
      <c r="W46" s="92">
        <f t="shared" si="38"/>
        <v>13.542663934603771</v>
      </c>
      <c r="X46" s="283">
        <f t="shared" si="36"/>
        <v>0.51724362001221624</v>
      </c>
      <c r="Y46" s="283">
        <f t="shared" si="36"/>
        <v>0.48507834464713506</v>
      </c>
      <c r="Z46" s="284">
        <f t="shared" si="36"/>
        <v>0.14620579711400586</v>
      </c>
      <c r="AC46" s="208" t="s">
        <v>209</v>
      </c>
      <c r="AD46" s="194" t="s">
        <v>180</v>
      </c>
      <c r="AE46" s="210" t="s">
        <v>215</v>
      </c>
      <c r="AF46" s="283">
        <f t="shared" si="37"/>
        <v>0.2811483328207105</v>
      </c>
      <c r="AG46" s="283">
        <f t="shared" si="37"/>
        <v>8.2525049926572197E-2</v>
      </c>
      <c r="AH46" s="283">
        <f t="shared" si="34"/>
        <v>2.6750245842340332E-2</v>
      </c>
      <c r="AI46" s="284">
        <f t="shared" si="34"/>
        <v>12.003712544240791</v>
      </c>
    </row>
    <row r="47" spans="2:35" ht="15.75" customHeight="1">
      <c r="B47" s="208" t="s">
        <v>209</v>
      </c>
      <c r="C47" s="194" t="s">
        <v>182</v>
      </c>
      <c r="D47" s="210" t="s">
        <v>217</v>
      </c>
      <c r="E47" s="18">
        <f t="shared" si="35"/>
        <v>19631</v>
      </c>
      <c r="F47" s="115">
        <v>530</v>
      </c>
      <c r="G47" s="115">
        <v>383</v>
      </c>
      <c r="H47" s="206">
        <v>143</v>
      </c>
      <c r="K47" s="208" t="s">
        <v>209</v>
      </c>
      <c r="L47" s="194" t="s">
        <v>182</v>
      </c>
      <c r="M47" s="210" t="s">
        <v>217</v>
      </c>
      <c r="N47" s="244">
        <v>690</v>
      </c>
      <c r="O47" s="115">
        <v>280</v>
      </c>
      <c r="P47" s="115">
        <v>97</v>
      </c>
      <c r="Q47" s="247">
        <v>17508</v>
      </c>
      <c r="T47" s="208" t="s">
        <v>209</v>
      </c>
      <c r="U47" s="194" t="s">
        <v>182</v>
      </c>
      <c r="V47" s="210" t="s">
        <v>217</v>
      </c>
      <c r="W47" s="92">
        <f t="shared" si="38"/>
        <v>2.1260488912185549</v>
      </c>
      <c r="X47" s="283">
        <f t="shared" si="36"/>
        <v>5.7399312941054159E-2</v>
      </c>
      <c r="Y47" s="283">
        <f t="shared" si="36"/>
        <v>4.1479126144195744E-2</v>
      </c>
      <c r="Z47" s="284">
        <f t="shared" si="36"/>
        <v>1.5486984435039139E-2</v>
      </c>
      <c r="AC47" s="208" t="s">
        <v>209</v>
      </c>
      <c r="AD47" s="194" t="s">
        <v>182</v>
      </c>
      <c r="AE47" s="210" t="s">
        <v>217</v>
      </c>
      <c r="AF47" s="283">
        <f t="shared" si="37"/>
        <v>7.472740741382522E-2</v>
      </c>
      <c r="AG47" s="283">
        <f t="shared" si="37"/>
        <v>3.0324165327349367E-2</v>
      </c>
      <c r="AH47" s="283">
        <f t="shared" si="34"/>
        <v>1.0505157274117459E-2</v>
      </c>
      <c r="AI47" s="284">
        <f t="shared" si="34"/>
        <v>1.8961267376829738</v>
      </c>
    </row>
    <row r="48" spans="2:35" ht="15.75" customHeight="1">
      <c r="B48" s="208" t="s">
        <v>209</v>
      </c>
      <c r="C48" s="194" t="s">
        <v>184</v>
      </c>
      <c r="D48" s="210" t="s">
        <v>218</v>
      </c>
      <c r="E48" s="18">
        <f t="shared" si="35"/>
        <v>27009</v>
      </c>
      <c r="F48" s="115">
        <v>270</v>
      </c>
      <c r="G48" s="115">
        <v>547</v>
      </c>
      <c r="H48" s="206">
        <v>309</v>
      </c>
      <c r="K48" s="208" t="s">
        <v>209</v>
      </c>
      <c r="L48" s="194" t="s">
        <v>184</v>
      </c>
      <c r="M48" s="210" t="s">
        <v>218</v>
      </c>
      <c r="N48" s="244">
        <v>1035</v>
      </c>
      <c r="O48" s="115">
        <v>373</v>
      </c>
      <c r="P48" s="115">
        <v>133</v>
      </c>
      <c r="Q48" s="247">
        <v>24342</v>
      </c>
      <c r="T48" s="208" t="s">
        <v>209</v>
      </c>
      <c r="U48" s="194" t="s">
        <v>184</v>
      </c>
      <c r="V48" s="210" t="s">
        <v>218</v>
      </c>
      <c r="W48" s="92">
        <f t="shared" si="38"/>
        <v>2.9250906475942107</v>
      </c>
      <c r="X48" s="283">
        <f t="shared" si="36"/>
        <v>2.9241159422801175E-2</v>
      </c>
      <c r="Y48" s="283">
        <f t="shared" si="36"/>
        <v>5.9240422978786074E-2</v>
      </c>
      <c r="Z48" s="284">
        <f t="shared" si="36"/>
        <v>3.3464882450539121E-2</v>
      </c>
      <c r="AC48" s="208" t="s">
        <v>209</v>
      </c>
      <c r="AD48" s="194" t="s">
        <v>184</v>
      </c>
      <c r="AE48" s="210" t="s">
        <v>218</v>
      </c>
      <c r="AF48" s="283">
        <f t="shared" si="37"/>
        <v>0.11209111112073782</v>
      </c>
      <c r="AG48" s="283">
        <f t="shared" si="37"/>
        <v>4.0396120239647552E-2</v>
      </c>
      <c r="AH48" s="283">
        <f t="shared" si="34"/>
        <v>1.4403978530490948E-2</v>
      </c>
      <c r="AI48" s="284">
        <f t="shared" si="34"/>
        <v>2.6362529728512079</v>
      </c>
    </row>
    <row r="49" spans="2:35" ht="15.75" customHeight="1">
      <c r="B49" s="208" t="s">
        <v>209</v>
      </c>
      <c r="C49" s="194" t="s">
        <v>187</v>
      </c>
      <c r="D49" s="210" t="s">
        <v>219</v>
      </c>
      <c r="E49" s="18">
        <f t="shared" si="35"/>
        <v>14282</v>
      </c>
      <c r="F49" s="115">
        <v>222</v>
      </c>
      <c r="G49" s="115">
        <v>608</v>
      </c>
      <c r="H49" s="206">
        <v>286</v>
      </c>
      <c r="K49" s="208" t="s">
        <v>209</v>
      </c>
      <c r="L49" s="194" t="s">
        <v>187</v>
      </c>
      <c r="M49" s="210" t="s">
        <v>219</v>
      </c>
      <c r="N49" s="244">
        <v>687</v>
      </c>
      <c r="O49" s="115">
        <v>419</v>
      </c>
      <c r="P49" s="115">
        <v>162</v>
      </c>
      <c r="Q49" s="247">
        <v>11898</v>
      </c>
      <c r="T49" s="208" t="s">
        <v>209</v>
      </c>
      <c r="U49" s="194" t="s">
        <v>187</v>
      </c>
      <c r="V49" s="210" t="s">
        <v>219</v>
      </c>
      <c r="W49" s="92">
        <f t="shared" si="38"/>
        <v>1.546749032875727</v>
      </c>
      <c r="X49" s="283">
        <f t="shared" si="36"/>
        <v>2.4042731080969854E-2</v>
      </c>
      <c r="Y49" s="283">
        <f t="shared" si="36"/>
        <v>6.5846758996530044E-2</v>
      </c>
      <c r="Z49" s="284">
        <f t="shared" si="36"/>
        <v>3.0973968870078278E-2</v>
      </c>
      <c r="AC49" s="208" t="s">
        <v>209</v>
      </c>
      <c r="AD49" s="194" t="s">
        <v>187</v>
      </c>
      <c r="AE49" s="210" t="s">
        <v>219</v>
      </c>
      <c r="AF49" s="283">
        <f t="shared" si="37"/>
        <v>7.4402505642460759E-2</v>
      </c>
      <c r="AG49" s="283">
        <f t="shared" si="37"/>
        <v>4.5377947400569232E-2</v>
      </c>
      <c r="AH49" s="283">
        <f t="shared" si="34"/>
        <v>1.7544695653680702E-2</v>
      </c>
      <c r="AI49" s="284">
        <f t="shared" si="34"/>
        <v>1.2885604252314382</v>
      </c>
    </row>
    <row r="50" spans="2:35" ht="15.75" customHeight="1">
      <c r="B50" s="208" t="s">
        <v>209</v>
      </c>
      <c r="C50" s="194" t="s">
        <v>189</v>
      </c>
      <c r="D50" s="210" t="s">
        <v>220</v>
      </c>
      <c r="E50" s="18">
        <f t="shared" si="35"/>
        <v>5621</v>
      </c>
      <c r="F50" s="115">
        <v>223</v>
      </c>
      <c r="G50" s="115">
        <v>485</v>
      </c>
      <c r="H50" s="206">
        <v>121</v>
      </c>
      <c r="K50" s="208" t="s">
        <v>209</v>
      </c>
      <c r="L50" s="194" t="s">
        <v>189</v>
      </c>
      <c r="M50" s="210" t="s">
        <v>220</v>
      </c>
      <c r="N50" s="244">
        <v>290</v>
      </c>
      <c r="O50" s="115">
        <v>141</v>
      </c>
      <c r="P50" s="115">
        <v>49</v>
      </c>
      <c r="Q50" s="247">
        <v>4312</v>
      </c>
      <c r="T50" s="208" t="s">
        <v>209</v>
      </c>
      <c r="U50" s="194" t="s">
        <v>189</v>
      </c>
      <c r="V50" s="210" t="s">
        <v>220</v>
      </c>
      <c r="W50" s="92">
        <f t="shared" si="38"/>
        <v>0.60875761894653846</v>
      </c>
      <c r="X50" s="283">
        <f t="shared" si="36"/>
        <v>2.4151031671424673E-2</v>
      </c>
      <c r="Y50" s="283">
        <f t="shared" si="36"/>
        <v>5.2525786370587288E-2</v>
      </c>
      <c r="Z50" s="284">
        <f t="shared" si="36"/>
        <v>1.3104371445033118E-2</v>
      </c>
      <c r="AC50" s="208" t="s">
        <v>209</v>
      </c>
      <c r="AD50" s="194" t="s">
        <v>189</v>
      </c>
      <c r="AE50" s="210" t="s">
        <v>220</v>
      </c>
      <c r="AF50" s="283">
        <f t="shared" si="37"/>
        <v>3.1407171231897561E-2</v>
      </c>
      <c r="AG50" s="283">
        <f t="shared" si="37"/>
        <v>1.5270383254129501E-2</v>
      </c>
      <c r="AH50" s="283">
        <f t="shared" si="34"/>
        <v>5.3067289322861391E-3</v>
      </c>
      <c r="AI50" s="284">
        <f t="shared" si="34"/>
        <v>0.46699214604118022</v>
      </c>
    </row>
    <row r="51" spans="2:35" ht="15.75" customHeight="1">
      <c r="B51" s="208" t="s">
        <v>209</v>
      </c>
      <c r="C51" s="194" t="s">
        <v>191</v>
      </c>
      <c r="D51" s="210" t="s">
        <v>222</v>
      </c>
      <c r="E51" s="18">
        <f t="shared" si="35"/>
        <v>8001</v>
      </c>
      <c r="F51" s="115">
        <v>262</v>
      </c>
      <c r="G51" s="115">
        <v>446</v>
      </c>
      <c r="H51" s="206">
        <v>148</v>
      </c>
      <c r="K51" s="208" t="s">
        <v>209</v>
      </c>
      <c r="L51" s="194" t="s">
        <v>191</v>
      </c>
      <c r="M51" s="210" t="s">
        <v>222</v>
      </c>
      <c r="N51" s="244">
        <v>456</v>
      </c>
      <c r="O51" s="115">
        <v>214</v>
      </c>
      <c r="P51" s="115">
        <v>65</v>
      </c>
      <c r="Q51" s="247">
        <v>6410</v>
      </c>
      <c r="T51" s="208" t="s">
        <v>209</v>
      </c>
      <c r="U51" s="194" t="s">
        <v>191</v>
      </c>
      <c r="V51" s="210" t="s">
        <v>222</v>
      </c>
      <c r="W51" s="92">
        <f t="shared" si="38"/>
        <v>0.866513024229008</v>
      </c>
      <c r="X51" s="283">
        <f t="shared" si="36"/>
        <v>2.8374754699162619E-2</v>
      </c>
      <c r="Y51" s="283">
        <f t="shared" si="36"/>
        <v>4.8302063342849345E-2</v>
      </c>
      <c r="Z51" s="284">
        <f t="shared" si="36"/>
        <v>1.6028487387313235E-2</v>
      </c>
      <c r="AC51" s="208" t="s">
        <v>209</v>
      </c>
      <c r="AD51" s="194" t="s">
        <v>191</v>
      </c>
      <c r="AE51" s="210" t="s">
        <v>222</v>
      </c>
      <c r="AF51" s="283">
        <f t="shared" si="37"/>
        <v>4.9385069247397537E-2</v>
      </c>
      <c r="AG51" s="283">
        <f t="shared" si="37"/>
        <v>2.3176326357331301E-2</v>
      </c>
      <c r="AH51" s="283">
        <f t="shared" si="34"/>
        <v>7.0395383795632451E-3</v>
      </c>
      <c r="AI51" s="284">
        <f t="shared" si="34"/>
        <v>0.69420678481539078</v>
      </c>
    </row>
    <row r="52" spans="2:35" ht="15.75" customHeight="1">
      <c r="B52" s="208" t="s">
        <v>209</v>
      </c>
      <c r="C52" s="194" t="s">
        <v>193</v>
      </c>
      <c r="D52" s="210" t="s">
        <v>223</v>
      </c>
      <c r="E52" s="18">
        <f t="shared" si="35"/>
        <v>16041</v>
      </c>
      <c r="F52" s="115">
        <v>268</v>
      </c>
      <c r="G52" s="115">
        <v>598</v>
      </c>
      <c r="H52" s="206">
        <v>183</v>
      </c>
      <c r="K52" s="208" t="s">
        <v>209</v>
      </c>
      <c r="L52" s="194" t="s">
        <v>193</v>
      </c>
      <c r="M52" s="210" t="s">
        <v>223</v>
      </c>
      <c r="N52" s="244">
        <v>682</v>
      </c>
      <c r="O52" s="115">
        <v>335</v>
      </c>
      <c r="P52" s="115">
        <v>125</v>
      </c>
      <c r="Q52" s="247">
        <v>13850</v>
      </c>
      <c r="T52" s="208" t="s">
        <v>209</v>
      </c>
      <c r="U52" s="194" t="s">
        <v>193</v>
      </c>
      <c r="V52" s="210" t="s">
        <v>223</v>
      </c>
      <c r="W52" s="92">
        <f t="shared" si="38"/>
        <v>1.737249771485754</v>
      </c>
      <c r="X52" s="283">
        <f t="shared" si="36"/>
        <v>2.9024558241891533E-2</v>
      </c>
      <c r="Y52" s="283">
        <f t="shared" si="36"/>
        <v>6.476375309198186E-2</v>
      </c>
      <c r="Z52" s="284">
        <f t="shared" si="36"/>
        <v>1.9819008053231908E-2</v>
      </c>
      <c r="AC52" s="208" t="s">
        <v>209</v>
      </c>
      <c r="AD52" s="194" t="s">
        <v>193</v>
      </c>
      <c r="AE52" s="210" t="s">
        <v>223</v>
      </c>
      <c r="AF52" s="283">
        <f t="shared" si="37"/>
        <v>7.3861002690186667E-2</v>
      </c>
      <c r="AG52" s="283">
        <f t="shared" si="37"/>
        <v>3.6280697802364419E-2</v>
      </c>
      <c r="AH52" s="283">
        <f t="shared" si="34"/>
        <v>1.3537573806852395E-2</v>
      </c>
      <c r="AI52" s="284">
        <f t="shared" si="34"/>
        <v>1.4999631777992453</v>
      </c>
    </row>
    <row r="53" spans="2:35" ht="15.75" customHeight="1">
      <c r="B53" s="208" t="s">
        <v>209</v>
      </c>
      <c r="C53" s="194" t="s">
        <v>195</v>
      </c>
      <c r="D53" s="210" t="s">
        <v>224</v>
      </c>
      <c r="E53" s="18">
        <f t="shared" si="35"/>
        <v>29237</v>
      </c>
      <c r="F53" s="115">
        <v>186</v>
      </c>
      <c r="G53" s="115">
        <v>834</v>
      </c>
      <c r="H53" s="206">
        <v>277</v>
      </c>
      <c r="K53" s="208" t="s">
        <v>209</v>
      </c>
      <c r="L53" s="194" t="s">
        <v>195</v>
      </c>
      <c r="M53" s="210" t="s">
        <v>224</v>
      </c>
      <c r="N53" s="244">
        <v>952</v>
      </c>
      <c r="O53" s="115">
        <v>608</v>
      </c>
      <c r="P53" s="115">
        <v>246</v>
      </c>
      <c r="Q53" s="247">
        <v>26134</v>
      </c>
      <c r="T53" s="208" t="s">
        <v>209</v>
      </c>
      <c r="U53" s="194" t="s">
        <v>195</v>
      </c>
      <c r="V53" s="210" t="s">
        <v>224</v>
      </c>
      <c r="W53" s="92">
        <f t="shared" si="38"/>
        <v>3.1663843631275479</v>
      </c>
      <c r="X53" s="283">
        <f t="shared" si="36"/>
        <v>2.0143909824596365E-2</v>
      </c>
      <c r="Y53" s="283">
        <f t="shared" si="36"/>
        <v>9.0322692439319174E-2</v>
      </c>
      <c r="Z53" s="284">
        <f t="shared" si="36"/>
        <v>2.9999263555984906E-2</v>
      </c>
      <c r="AC53" s="208" t="s">
        <v>209</v>
      </c>
      <c r="AD53" s="194" t="s">
        <v>195</v>
      </c>
      <c r="AE53" s="210" t="s">
        <v>224</v>
      </c>
      <c r="AF53" s="283">
        <f t="shared" si="37"/>
        <v>0.10310216211298784</v>
      </c>
      <c r="AG53" s="283">
        <f t="shared" si="37"/>
        <v>6.5846758996530044E-2</v>
      </c>
      <c r="AH53" s="283">
        <f t="shared" si="34"/>
        <v>2.6641945251885513E-2</v>
      </c>
      <c r="AI53" s="284">
        <f t="shared" si="34"/>
        <v>2.8303276309462442</v>
      </c>
    </row>
    <row r="54" spans="2:35" ht="15.75" customHeight="1">
      <c r="B54" s="208" t="s">
        <v>225</v>
      </c>
      <c r="C54" s="194" t="s">
        <v>170</v>
      </c>
      <c r="D54" s="210" t="s">
        <v>226</v>
      </c>
      <c r="E54" s="18">
        <f t="shared" si="35"/>
        <v>10972</v>
      </c>
      <c r="F54" s="115">
        <v>1411</v>
      </c>
      <c r="G54" s="115">
        <v>968</v>
      </c>
      <c r="H54" s="206">
        <v>227</v>
      </c>
      <c r="K54" s="208" t="s">
        <v>225</v>
      </c>
      <c r="L54" s="194" t="s">
        <v>170</v>
      </c>
      <c r="M54" s="210" t="s">
        <v>226</v>
      </c>
      <c r="N54" s="244">
        <v>507</v>
      </c>
      <c r="O54" s="115">
        <v>235</v>
      </c>
      <c r="P54" s="115">
        <v>73</v>
      </c>
      <c r="Q54" s="247">
        <v>7551</v>
      </c>
      <c r="T54" s="208" t="s">
        <v>225</v>
      </c>
      <c r="U54" s="194" t="s">
        <v>170</v>
      </c>
      <c r="V54" s="210" t="s">
        <v>226</v>
      </c>
      <c r="W54" s="92">
        <f t="shared" si="38"/>
        <v>1.1882740784702759</v>
      </c>
      <c r="X54" s="283">
        <f t="shared" si="36"/>
        <v>0.15281213313174982</v>
      </c>
      <c r="Y54" s="283">
        <f t="shared" si="36"/>
        <v>0.10483497156026494</v>
      </c>
      <c r="Z54" s="284">
        <f t="shared" si="36"/>
        <v>2.4584234033243949E-2</v>
      </c>
      <c r="AC54" s="208" t="s">
        <v>225</v>
      </c>
      <c r="AD54" s="194" t="s">
        <v>170</v>
      </c>
      <c r="AE54" s="210" t="s">
        <v>226</v>
      </c>
      <c r="AF54" s="283">
        <f t="shared" si="37"/>
        <v>5.4908399360593309E-2</v>
      </c>
      <c r="AG54" s="283">
        <f t="shared" si="37"/>
        <v>2.5450638756882502E-2</v>
      </c>
      <c r="AH54" s="283">
        <f t="shared" si="34"/>
        <v>7.9059431032017981E-3</v>
      </c>
      <c r="AI54" s="284">
        <f t="shared" si="34"/>
        <v>0.81777775852433943</v>
      </c>
    </row>
    <row r="55" spans="2:35" ht="15.75" customHeight="1">
      <c r="B55" s="208" t="s">
        <v>225</v>
      </c>
      <c r="C55" s="194" t="s">
        <v>172</v>
      </c>
      <c r="D55" s="210" t="s">
        <v>227</v>
      </c>
      <c r="E55" s="18">
        <f t="shared" si="35"/>
        <v>487</v>
      </c>
      <c r="F55" s="115">
        <v>21</v>
      </c>
      <c r="G55" s="115">
        <v>152</v>
      </c>
      <c r="H55" s="206">
        <v>62</v>
      </c>
      <c r="K55" s="208" t="s">
        <v>225</v>
      </c>
      <c r="L55" s="194" t="s">
        <v>172</v>
      </c>
      <c r="M55" s="210" t="s">
        <v>227</v>
      </c>
      <c r="N55" s="244">
        <v>72</v>
      </c>
      <c r="O55" s="115">
        <v>13</v>
      </c>
      <c r="P55" s="115">
        <v>5</v>
      </c>
      <c r="Q55" s="247">
        <v>162</v>
      </c>
      <c r="T55" s="208" t="s">
        <v>225</v>
      </c>
      <c r="U55" s="194" t="s">
        <v>172</v>
      </c>
      <c r="V55" s="210" t="s">
        <v>227</v>
      </c>
      <c r="W55" s="92">
        <f t="shared" si="38"/>
        <v>5.2742387551496926E-2</v>
      </c>
      <c r="X55" s="283">
        <f t="shared" si="36"/>
        <v>2.2743123995512026E-3</v>
      </c>
      <c r="Y55" s="283">
        <f t="shared" si="36"/>
        <v>1.6461689749132511E-2</v>
      </c>
      <c r="Z55" s="284">
        <f t="shared" si="36"/>
        <v>6.7146366081987877E-3</v>
      </c>
      <c r="AC55" s="208" t="s">
        <v>225</v>
      </c>
      <c r="AD55" s="194" t="s">
        <v>172</v>
      </c>
      <c r="AE55" s="210" t="s">
        <v>227</v>
      </c>
      <c r="AF55" s="283">
        <f t="shared" si="37"/>
        <v>7.797642512746979E-3</v>
      </c>
      <c r="AG55" s="283">
        <f t="shared" si="37"/>
        <v>1.4079076759126491E-3</v>
      </c>
      <c r="AH55" s="283">
        <f t="shared" si="34"/>
        <v>5.4150295227409586E-4</v>
      </c>
      <c r="AI55" s="284">
        <f t="shared" si="34"/>
        <v>1.7544695653680702E-2</v>
      </c>
    </row>
    <row r="56" spans="2:35" ht="15.75" customHeight="1">
      <c r="B56" s="208" t="s">
        <v>225</v>
      </c>
      <c r="C56" s="194" t="s">
        <v>174</v>
      </c>
      <c r="D56" s="210" t="s">
        <v>228</v>
      </c>
      <c r="E56" s="18">
        <f t="shared" si="35"/>
        <v>775</v>
      </c>
      <c r="F56" s="115">
        <v>4</v>
      </c>
      <c r="G56" s="115">
        <v>35</v>
      </c>
      <c r="H56" s="206">
        <v>32</v>
      </c>
      <c r="K56" s="208" t="s">
        <v>225</v>
      </c>
      <c r="L56" s="194" t="s">
        <v>174</v>
      </c>
      <c r="M56" s="210" t="s">
        <v>228</v>
      </c>
      <c r="N56" s="244">
        <v>68</v>
      </c>
      <c r="O56" s="115">
        <v>15</v>
      </c>
      <c r="P56" s="115">
        <v>4</v>
      </c>
      <c r="Q56" s="247">
        <v>617</v>
      </c>
      <c r="T56" s="208" t="s">
        <v>225</v>
      </c>
      <c r="U56" s="194" t="s">
        <v>174</v>
      </c>
      <c r="V56" s="210" t="s">
        <v>228</v>
      </c>
      <c r="W56" s="92">
        <f t="shared" si="38"/>
        <v>8.3932957602484856E-2</v>
      </c>
      <c r="X56" s="283">
        <f t="shared" si="36"/>
        <v>4.3320236181927662E-4</v>
      </c>
      <c r="Y56" s="283">
        <f t="shared" si="36"/>
        <v>3.7905206659186708E-3</v>
      </c>
      <c r="Z56" s="284">
        <f t="shared" si="36"/>
        <v>3.465618894554213E-3</v>
      </c>
      <c r="AC56" s="208" t="s">
        <v>225</v>
      </c>
      <c r="AD56" s="194" t="s">
        <v>174</v>
      </c>
      <c r="AE56" s="210" t="s">
        <v>228</v>
      </c>
      <c r="AF56" s="283">
        <f t="shared" si="37"/>
        <v>7.3644401509277025E-3</v>
      </c>
      <c r="AG56" s="283">
        <f t="shared" si="37"/>
        <v>1.6245088568222874E-3</v>
      </c>
      <c r="AH56" s="283">
        <f t="shared" si="34"/>
        <v>4.3320236181927662E-4</v>
      </c>
      <c r="AI56" s="284">
        <f t="shared" si="34"/>
        <v>6.6821464310623427E-2</v>
      </c>
    </row>
    <row r="57" spans="2:35" ht="15.75" customHeight="1">
      <c r="B57" s="208" t="s">
        <v>225</v>
      </c>
      <c r="C57" s="194" t="s">
        <v>176</v>
      </c>
      <c r="D57" s="210" t="s">
        <v>229</v>
      </c>
      <c r="E57" s="18">
        <f t="shared" si="35"/>
        <v>5063</v>
      </c>
      <c r="F57" s="115">
        <v>44</v>
      </c>
      <c r="G57" s="115">
        <v>274</v>
      </c>
      <c r="H57" s="206">
        <v>105</v>
      </c>
      <c r="K57" s="208" t="s">
        <v>225</v>
      </c>
      <c r="L57" s="194" t="s">
        <v>176</v>
      </c>
      <c r="M57" s="210" t="s">
        <v>229</v>
      </c>
      <c r="N57" s="244">
        <v>133</v>
      </c>
      <c r="O57" s="115">
        <v>49</v>
      </c>
      <c r="P57" s="115">
        <v>17</v>
      </c>
      <c r="Q57" s="247">
        <v>4441</v>
      </c>
      <c r="T57" s="208" t="s">
        <v>225</v>
      </c>
      <c r="U57" s="194" t="s">
        <v>176</v>
      </c>
      <c r="V57" s="210" t="s">
        <v>229</v>
      </c>
      <c r="W57" s="92">
        <f t="shared" si="38"/>
        <v>0.54832588947274941</v>
      </c>
      <c r="X57" s="283">
        <f t="shared" si="36"/>
        <v>4.7652259800120434E-3</v>
      </c>
      <c r="Y57" s="283">
        <f t="shared" si="36"/>
        <v>2.9674361784620452E-2</v>
      </c>
      <c r="Z57" s="284">
        <f t="shared" si="36"/>
        <v>1.1371561997756012E-2</v>
      </c>
      <c r="AC57" s="208" t="s">
        <v>225</v>
      </c>
      <c r="AD57" s="194" t="s">
        <v>176</v>
      </c>
      <c r="AE57" s="210" t="s">
        <v>229</v>
      </c>
      <c r="AF57" s="283">
        <f t="shared" si="37"/>
        <v>1.4403978530490948E-2</v>
      </c>
      <c r="AG57" s="283">
        <f t="shared" si="37"/>
        <v>5.3067289322861391E-3</v>
      </c>
      <c r="AH57" s="283">
        <f t="shared" si="34"/>
        <v>1.8411100377319256E-3</v>
      </c>
      <c r="AI57" s="284">
        <f t="shared" si="34"/>
        <v>0.48096292220985187</v>
      </c>
    </row>
    <row r="58" spans="2:35" ht="15.75" customHeight="1">
      <c r="B58" s="208" t="s">
        <v>225</v>
      </c>
      <c r="C58" s="194" t="s">
        <v>178</v>
      </c>
      <c r="D58" s="210" t="s">
        <v>230</v>
      </c>
      <c r="E58" s="18">
        <f t="shared" si="35"/>
        <v>30745</v>
      </c>
      <c r="F58" s="115">
        <v>220</v>
      </c>
      <c r="G58" s="115">
        <v>890</v>
      </c>
      <c r="H58" s="206">
        <v>396</v>
      </c>
      <c r="K58" s="208" t="s">
        <v>225</v>
      </c>
      <c r="L58" s="194" t="s">
        <v>178</v>
      </c>
      <c r="M58" s="210" t="s">
        <v>230</v>
      </c>
      <c r="N58" s="244">
        <v>1217</v>
      </c>
      <c r="O58" s="115">
        <v>519</v>
      </c>
      <c r="P58" s="115">
        <v>253</v>
      </c>
      <c r="Q58" s="247">
        <v>27250</v>
      </c>
      <c r="T58" s="208" t="s">
        <v>225</v>
      </c>
      <c r="U58" s="194" t="s">
        <v>178</v>
      </c>
      <c r="V58" s="210" t="s">
        <v>230</v>
      </c>
      <c r="W58" s="92">
        <f t="shared" si="38"/>
        <v>3.3297016535334154</v>
      </c>
      <c r="X58" s="283">
        <f t="shared" si="36"/>
        <v>2.3826129900060215E-2</v>
      </c>
      <c r="Y58" s="283">
        <f t="shared" si="36"/>
        <v>9.6387525504789059E-2</v>
      </c>
      <c r="Z58" s="284">
        <f t="shared" si="36"/>
        <v>4.2887033820108389E-2</v>
      </c>
      <c r="AC58" s="208" t="s">
        <v>225</v>
      </c>
      <c r="AD58" s="194" t="s">
        <v>178</v>
      </c>
      <c r="AE58" s="210" t="s">
        <v>230</v>
      </c>
      <c r="AF58" s="283">
        <f t="shared" si="37"/>
        <v>0.13180181858351492</v>
      </c>
      <c r="AG58" s="283">
        <f t="shared" si="37"/>
        <v>5.6208006446051145E-2</v>
      </c>
      <c r="AH58" s="283">
        <f t="shared" si="34"/>
        <v>2.740004938506925E-2</v>
      </c>
      <c r="AI58" s="284">
        <f t="shared" si="34"/>
        <v>2.9511910898938223</v>
      </c>
    </row>
    <row r="59" spans="2:35" ht="15.75" customHeight="1">
      <c r="B59" s="208" t="s">
        <v>225</v>
      </c>
      <c r="C59" s="194" t="s">
        <v>180</v>
      </c>
      <c r="D59" s="210" t="s">
        <v>231</v>
      </c>
      <c r="E59" s="18">
        <f t="shared" si="35"/>
        <v>6411</v>
      </c>
      <c r="F59" s="115">
        <v>750</v>
      </c>
      <c r="G59" s="115">
        <v>554</v>
      </c>
      <c r="H59" s="206">
        <v>145</v>
      </c>
      <c r="K59" s="208" t="s">
        <v>225</v>
      </c>
      <c r="L59" s="194" t="s">
        <v>180</v>
      </c>
      <c r="M59" s="210" t="s">
        <v>231</v>
      </c>
      <c r="N59" s="244">
        <v>326</v>
      </c>
      <c r="O59" s="115">
        <v>92</v>
      </c>
      <c r="P59" s="115">
        <v>22</v>
      </c>
      <c r="Q59" s="247">
        <v>4522</v>
      </c>
      <c r="T59" s="208" t="s">
        <v>225</v>
      </c>
      <c r="U59" s="194" t="s">
        <v>180</v>
      </c>
      <c r="V59" s="210" t="s">
        <v>231</v>
      </c>
      <c r="W59" s="92">
        <f t="shared" si="38"/>
        <v>0.69431508540584552</v>
      </c>
      <c r="X59" s="283">
        <f t="shared" si="36"/>
        <v>8.1225442841114368E-2</v>
      </c>
      <c r="Y59" s="283">
        <f t="shared" si="36"/>
        <v>5.9998527111969811E-2</v>
      </c>
      <c r="Z59" s="284">
        <f t="shared" si="36"/>
        <v>1.5703585615948781E-2</v>
      </c>
      <c r="AC59" s="208" t="s">
        <v>225</v>
      </c>
      <c r="AD59" s="194" t="s">
        <v>180</v>
      </c>
      <c r="AE59" s="210" t="s">
        <v>231</v>
      </c>
      <c r="AF59" s="283">
        <f t="shared" si="37"/>
        <v>3.530599248827105E-2</v>
      </c>
      <c r="AG59" s="283">
        <f t="shared" si="37"/>
        <v>9.9636543218433616E-3</v>
      </c>
      <c r="AH59" s="283">
        <f t="shared" si="34"/>
        <v>2.3826129900060217E-3</v>
      </c>
      <c r="AI59" s="284">
        <f t="shared" si="34"/>
        <v>0.48973527003669221</v>
      </c>
    </row>
    <row r="60" spans="2:35" ht="15.75" customHeight="1">
      <c r="B60" s="208" t="s">
        <v>225</v>
      </c>
      <c r="C60" s="194" t="s">
        <v>182</v>
      </c>
      <c r="D60" s="210" t="s">
        <v>232</v>
      </c>
      <c r="E60" s="18">
        <f t="shared" si="35"/>
        <v>12433</v>
      </c>
      <c r="F60" s="115">
        <v>33</v>
      </c>
      <c r="G60" s="115">
        <v>186</v>
      </c>
      <c r="H60" s="206">
        <v>80</v>
      </c>
      <c r="K60" s="208" t="s">
        <v>225</v>
      </c>
      <c r="L60" s="194" t="s">
        <v>182</v>
      </c>
      <c r="M60" s="210" t="s">
        <v>232</v>
      </c>
      <c r="N60" s="244">
        <v>382</v>
      </c>
      <c r="O60" s="115">
        <v>321</v>
      </c>
      <c r="P60" s="115">
        <v>124</v>
      </c>
      <c r="Q60" s="247">
        <v>11307</v>
      </c>
      <c r="T60" s="208" t="s">
        <v>225</v>
      </c>
      <c r="U60" s="194" t="s">
        <v>182</v>
      </c>
      <c r="V60" s="210" t="s">
        <v>232</v>
      </c>
      <c r="W60" s="92">
        <f t="shared" si="38"/>
        <v>1.3465012411247663</v>
      </c>
      <c r="X60" s="283">
        <f t="shared" si="36"/>
        <v>3.5739194850090326E-3</v>
      </c>
      <c r="Y60" s="283">
        <f t="shared" si="36"/>
        <v>2.0143909824596365E-2</v>
      </c>
      <c r="Z60" s="284">
        <f t="shared" si="36"/>
        <v>8.6640472363855338E-3</v>
      </c>
      <c r="AC60" s="208" t="s">
        <v>225</v>
      </c>
      <c r="AD60" s="194" t="s">
        <v>182</v>
      </c>
      <c r="AE60" s="210" t="s">
        <v>232</v>
      </c>
      <c r="AF60" s="283">
        <f t="shared" si="37"/>
        <v>4.1370825553740921E-2</v>
      </c>
      <c r="AG60" s="283">
        <f t="shared" si="37"/>
        <v>3.4764489535996951E-2</v>
      </c>
      <c r="AH60" s="283">
        <f t="shared" si="34"/>
        <v>1.3429273216397575E-2</v>
      </c>
      <c r="AI60" s="284">
        <f t="shared" si="34"/>
        <v>1.2245547762726401</v>
      </c>
    </row>
    <row r="61" spans="2:35" ht="15.75" customHeight="1">
      <c r="B61" s="208" t="s">
        <v>225</v>
      </c>
      <c r="C61" s="194" t="s">
        <v>184</v>
      </c>
      <c r="D61" s="210" t="s">
        <v>233</v>
      </c>
      <c r="E61" s="18">
        <f t="shared" si="35"/>
        <v>12745</v>
      </c>
      <c r="F61" s="115">
        <v>66</v>
      </c>
      <c r="G61" s="115">
        <v>227</v>
      </c>
      <c r="H61" s="206">
        <v>97</v>
      </c>
      <c r="K61" s="208" t="s">
        <v>225</v>
      </c>
      <c r="L61" s="194" t="s">
        <v>184</v>
      </c>
      <c r="M61" s="210" t="s">
        <v>233</v>
      </c>
      <c r="N61" s="244">
        <v>400</v>
      </c>
      <c r="O61" s="115">
        <v>220</v>
      </c>
      <c r="P61" s="115">
        <v>123</v>
      </c>
      <c r="Q61" s="247">
        <v>11612</v>
      </c>
      <c r="T61" s="208" t="s">
        <v>225</v>
      </c>
      <c r="U61" s="194" t="s">
        <v>184</v>
      </c>
      <c r="V61" s="210" t="s">
        <v>233</v>
      </c>
      <c r="W61" s="92">
        <f t="shared" si="38"/>
        <v>1.3802910253466703</v>
      </c>
      <c r="X61" s="283">
        <f t="shared" si="36"/>
        <v>7.1478389700180651E-3</v>
      </c>
      <c r="Y61" s="283">
        <f t="shared" si="36"/>
        <v>2.4584234033243949E-2</v>
      </c>
      <c r="Z61" s="284">
        <f t="shared" si="36"/>
        <v>1.0505157274117459E-2</v>
      </c>
      <c r="AC61" s="208" t="s">
        <v>225</v>
      </c>
      <c r="AD61" s="194" t="s">
        <v>184</v>
      </c>
      <c r="AE61" s="210" t="s">
        <v>233</v>
      </c>
      <c r="AF61" s="283">
        <f t="shared" si="37"/>
        <v>4.3320236181927665E-2</v>
      </c>
      <c r="AG61" s="283">
        <f t="shared" si="37"/>
        <v>2.3826129900060215E-2</v>
      </c>
      <c r="AH61" s="283">
        <f t="shared" si="34"/>
        <v>1.3320972625942756E-2</v>
      </c>
      <c r="AI61" s="284">
        <f t="shared" si="34"/>
        <v>1.2575864563613601</v>
      </c>
    </row>
    <row r="62" spans="2:35" ht="15.75" customHeight="1">
      <c r="B62" s="208" t="s">
        <v>225</v>
      </c>
      <c r="C62" s="194" t="s">
        <v>187</v>
      </c>
      <c r="D62" s="210" t="s">
        <v>234</v>
      </c>
      <c r="E62" s="18">
        <f t="shared" si="35"/>
        <v>7410</v>
      </c>
      <c r="F62" s="115">
        <v>31</v>
      </c>
      <c r="G62" s="115">
        <v>148</v>
      </c>
      <c r="H62" s="206">
        <v>140</v>
      </c>
      <c r="K62" s="208" t="s">
        <v>225</v>
      </c>
      <c r="L62" s="194" t="s">
        <v>187</v>
      </c>
      <c r="M62" s="210" t="s">
        <v>234</v>
      </c>
      <c r="N62" s="244">
        <v>334</v>
      </c>
      <c r="O62" s="115">
        <v>140</v>
      </c>
      <c r="P62" s="115">
        <v>28</v>
      </c>
      <c r="Q62" s="247">
        <v>6589</v>
      </c>
      <c r="T62" s="208" t="s">
        <v>225</v>
      </c>
      <c r="U62" s="194" t="s">
        <v>187</v>
      </c>
      <c r="V62" s="210" t="s">
        <v>234</v>
      </c>
      <c r="W62" s="92">
        <f t="shared" si="38"/>
        <v>0.80250737527020999</v>
      </c>
      <c r="X62" s="283">
        <f t="shared" si="36"/>
        <v>3.3573183040993939E-3</v>
      </c>
      <c r="Y62" s="283">
        <f t="shared" si="36"/>
        <v>1.6028487387313235E-2</v>
      </c>
      <c r="Z62" s="284">
        <f t="shared" si="36"/>
        <v>1.5162082663674683E-2</v>
      </c>
      <c r="AC62" s="208" t="s">
        <v>225</v>
      </c>
      <c r="AD62" s="194" t="s">
        <v>187</v>
      </c>
      <c r="AE62" s="210" t="s">
        <v>234</v>
      </c>
      <c r="AF62" s="283">
        <f t="shared" si="37"/>
        <v>3.6172397211909596E-2</v>
      </c>
      <c r="AG62" s="283">
        <f t="shared" si="37"/>
        <v>1.5162082663674683E-2</v>
      </c>
      <c r="AH62" s="283">
        <f t="shared" si="34"/>
        <v>3.0324165327349365E-3</v>
      </c>
      <c r="AI62" s="284">
        <f t="shared" si="34"/>
        <v>0.71359259050680346</v>
      </c>
    </row>
    <row r="63" spans="2:35" ht="15.75" customHeight="1">
      <c r="B63" s="208" t="s">
        <v>225</v>
      </c>
      <c r="C63" s="194" t="s">
        <v>189</v>
      </c>
      <c r="D63" s="210" t="s">
        <v>235</v>
      </c>
      <c r="E63" s="18">
        <f t="shared" si="35"/>
        <v>4720</v>
      </c>
      <c r="F63" s="115">
        <v>34</v>
      </c>
      <c r="G63" s="115">
        <v>302</v>
      </c>
      <c r="H63" s="206">
        <v>92</v>
      </c>
      <c r="K63" s="208" t="s">
        <v>225</v>
      </c>
      <c r="L63" s="194" t="s">
        <v>189</v>
      </c>
      <c r="M63" s="210" t="s">
        <v>235</v>
      </c>
      <c r="N63" s="244">
        <v>372</v>
      </c>
      <c r="O63" s="115">
        <v>156</v>
      </c>
      <c r="P63" s="115">
        <v>52</v>
      </c>
      <c r="Q63" s="247">
        <v>3712</v>
      </c>
      <c r="T63" s="208" t="s">
        <v>225</v>
      </c>
      <c r="U63" s="194" t="s">
        <v>189</v>
      </c>
      <c r="V63" s="210" t="s">
        <v>235</v>
      </c>
      <c r="W63" s="92">
        <f t="shared" si="38"/>
        <v>0.51117878694674646</v>
      </c>
      <c r="X63" s="283">
        <f t="shared" si="36"/>
        <v>3.6822200754638513E-3</v>
      </c>
      <c r="Y63" s="283">
        <f t="shared" si="36"/>
        <v>3.2706778317355384E-2</v>
      </c>
      <c r="Z63" s="284">
        <f t="shared" si="36"/>
        <v>9.9636543218433616E-3</v>
      </c>
      <c r="AC63" s="208" t="s">
        <v>225</v>
      </c>
      <c r="AD63" s="194" t="s">
        <v>189</v>
      </c>
      <c r="AE63" s="210" t="s">
        <v>235</v>
      </c>
      <c r="AF63" s="283">
        <f t="shared" si="37"/>
        <v>4.028781964919273E-2</v>
      </c>
      <c r="AG63" s="283">
        <f t="shared" si="37"/>
        <v>1.6894892110951788E-2</v>
      </c>
      <c r="AH63" s="283">
        <f t="shared" si="34"/>
        <v>5.6316307036505964E-3</v>
      </c>
      <c r="AI63" s="284">
        <f t="shared" si="34"/>
        <v>0.40201179176828872</v>
      </c>
    </row>
    <row r="64" spans="2:35" ht="15.75" customHeight="1">
      <c r="B64" s="208" t="s">
        <v>225</v>
      </c>
      <c r="C64" s="194" t="s">
        <v>191</v>
      </c>
      <c r="D64" s="210" t="s">
        <v>236</v>
      </c>
      <c r="E64" s="18">
        <f t="shared" si="35"/>
        <v>8923</v>
      </c>
      <c r="F64" s="115">
        <v>162</v>
      </c>
      <c r="G64" s="115">
        <v>557</v>
      </c>
      <c r="H64" s="206">
        <v>225</v>
      </c>
      <c r="K64" s="208" t="s">
        <v>225</v>
      </c>
      <c r="L64" s="194" t="s">
        <v>191</v>
      </c>
      <c r="M64" s="210" t="s">
        <v>236</v>
      </c>
      <c r="N64" s="244">
        <v>467</v>
      </c>
      <c r="O64" s="115">
        <v>170</v>
      </c>
      <c r="P64" s="115">
        <v>124</v>
      </c>
      <c r="Q64" s="247">
        <v>7218</v>
      </c>
      <c r="T64" s="208" t="s">
        <v>225</v>
      </c>
      <c r="U64" s="194" t="s">
        <v>191</v>
      </c>
      <c r="V64" s="210" t="s">
        <v>236</v>
      </c>
      <c r="W64" s="92">
        <f t="shared" si="38"/>
        <v>0.96636616862835134</v>
      </c>
      <c r="X64" s="283">
        <f t="shared" si="36"/>
        <v>1.7544695653680702E-2</v>
      </c>
      <c r="Y64" s="283">
        <f t="shared" si="36"/>
        <v>6.0323428883334265E-2</v>
      </c>
      <c r="Z64" s="284">
        <f t="shared" si="36"/>
        <v>2.4367632852334311E-2</v>
      </c>
      <c r="AC64" s="208" t="s">
        <v>225</v>
      </c>
      <c r="AD64" s="194" t="s">
        <v>191</v>
      </c>
      <c r="AE64" s="210" t="s">
        <v>236</v>
      </c>
      <c r="AF64" s="283">
        <f t="shared" si="37"/>
        <v>5.0576375742400544E-2</v>
      </c>
      <c r="AG64" s="283">
        <f t="shared" si="37"/>
        <v>1.8411100377319259E-2</v>
      </c>
      <c r="AH64" s="283">
        <f t="shared" si="34"/>
        <v>1.3429273216397575E-2</v>
      </c>
      <c r="AI64" s="284">
        <f t="shared" si="34"/>
        <v>0.7817136619028846</v>
      </c>
    </row>
    <row r="65" spans="2:35" ht="15.75" customHeight="1">
      <c r="B65" s="208" t="s">
        <v>237</v>
      </c>
      <c r="C65" s="194" t="s">
        <v>170</v>
      </c>
      <c r="D65" s="210" t="s">
        <v>238</v>
      </c>
      <c r="E65" s="18">
        <f t="shared" si="35"/>
        <v>1020</v>
      </c>
      <c r="F65" s="115">
        <v>1</v>
      </c>
      <c r="G65" s="115">
        <v>10</v>
      </c>
      <c r="H65" s="206">
        <v>21</v>
      </c>
      <c r="K65" s="208" t="s">
        <v>237</v>
      </c>
      <c r="L65" s="194" t="s">
        <v>170</v>
      </c>
      <c r="M65" s="210" t="s">
        <v>238</v>
      </c>
      <c r="N65" s="244">
        <v>79</v>
      </c>
      <c r="O65" s="115">
        <v>7</v>
      </c>
      <c r="P65" s="115">
        <v>3</v>
      </c>
      <c r="Q65" s="247">
        <v>899</v>
      </c>
      <c r="T65" s="208" t="s">
        <v>237</v>
      </c>
      <c r="U65" s="194" t="s">
        <v>170</v>
      </c>
      <c r="V65" s="210" t="s">
        <v>238</v>
      </c>
      <c r="W65" s="92">
        <f t="shared" si="38"/>
        <v>0.11046660226391555</v>
      </c>
      <c r="X65" s="283">
        <f t="shared" si="36"/>
        <v>1.0830059045481916E-4</v>
      </c>
      <c r="Y65" s="283">
        <f t="shared" si="36"/>
        <v>1.0830059045481917E-3</v>
      </c>
      <c r="Z65" s="284">
        <f t="shared" si="36"/>
        <v>2.2743123995512026E-3</v>
      </c>
      <c r="AC65" s="208" t="s">
        <v>237</v>
      </c>
      <c r="AD65" s="194" t="s">
        <v>170</v>
      </c>
      <c r="AE65" s="210" t="s">
        <v>238</v>
      </c>
      <c r="AF65" s="283">
        <f t="shared" si="37"/>
        <v>8.5557466459307147E-3</v>
      </c>
      <c r="AG65" s="283">
        <f t="shared" si="37"/>
        <v>7.5810413318373412E-4</v>
      </c>
      <c r="AH65" s="283">
        <f t="shared" si="34"/>
        <v>3.2490177136445744E-4</v>
      </c>
      <c r="AI65" s="284">
        <f t="shared" si="34"/>
        <v>9.7362230818882428E-2</v>
      </c>
    </row>
    <row r="66" spans="2:35" ht="15.75" customHeight="1">
      <c r="B66" s="208" t="s">
        <v>237</v>
      </c>
      <c r="C66" s="194" t="s">
        <v>172</v>
      </c>
      <c r="D66" s="210" t="s">
        <v>239</v>
      </c>
      <c r="E66" s="18">
        <f t="shared" si="35"/>
        <v>5094</v>
      </c>
      <c r="F66" s="115">
        <v>373</v>
      </c>
      <c r="G66" s="115">
        <v>418</v>
      </c>
      <c r="H66" s="206">
        <v>121</v>
      </c>
      <c r="K66" s="208" t="s">
        <v>237</v>
      </c>
      <c r="L66" s="194" t="s">
        <v>172</v>
      </c>
      <c r="M66" s="210" t="s">
        <v>239</v>
      </c>
      <c r="N66" s="244">
        <v>285</v>
      </c>
      <c r="O66" s="115">
        <v>68</v>
      </c>
      <c r="P66" s="115">
        <v>17</v>
      </c>
      <c r="Q66" s="247">
        <v>3812</v>
      </c>
      <c r="T66" s="208" t="s">
        <v>237</v>
      </c>
      <c r="U66" s="194" t="s">
        <v>172</v>
      </c>
      <c r="V66" s="210" t="s">
        <v>239</v>
      </c>
      <c r="W66" s="92">
        <f t="shared" si="38"/>
        <v>0.55168320777684876</v>
      </c>
      <c r="X66" s="283">
        <f t="shared" si="36"/>
        <v>4.0396120239647552E-2</v>
      </c>
      <c r="Y66" s="283">
        <f t="shared" si="36"/>
        <v>4.526964681011441E-2</v>
      </c>
      <c r="Z66" s="284">
        <f t="shared" si="36"/>
        <v>1.3104371445033118E-2</v>
      </c>
      <c r="AC66" s="208" t="s">
        <v>237</v>
      </c>
      <c r="AD66" s="194" t="s">
        <v>172</v>
      </c>
      <c r="AE66" s="210" t="s">
        <v>239</v>
      </c>
      <c r="AF66" s="283">
        <f t="shared" si="37"/>
        <v>3.0865668279623462E-2</v>
      </c>
      <c r="AG66" s="283">
        <f t="shared" si="37"/>
        <v>7.3644401509277025E-3</v>
      </c>
      <c r="AH66" s="283">
        <f t="shared" si="34"/>
        <v>1.8411100377319256E-3</v>
      </c>
      <c r="AI66" s="284">
        <f t="shared" si="34"/>
        <v>0.41284185081377062</v>
      </c>
    </row>
    <row r="67" spans="2:35" ht="15.75" customHeight="1">
      <c r="B67" s="208" t="s">
        <v>237</v>
      </c>
      <c r="C67" s="194" t="s">
        <v>174</v>
      </c>
      <c r="D67" s="210" t="s">
        <v>240</v>
      </c>
      <c r="E67" s="18">
        <f t="shared" si="35"/>
        <v>5606</v>
      </c>
      <c r="F67" s="115">
        <v>195</v>
      </c>
      <c r="G67" s="115">
        <v>302</v>
      </c>
      <c r="H67" s="206">
        <v>87</v>
      </c>
      <c r="K67" s="208" t="s">
        <v>237</v>
      </c>
      <c r="L67" s="194" t="s">
        <v>174</v>
      </c>
      <c r="M67" s="210" t="s">
        <v>240</v>
      </c>
      <c r="N67" s="244">
        <v>219</v>
      </c>
      <c r="O67" s="115">
        <v>112</v>
      </c>
      <c r="P67" s="115">
        <v>23</v>
      </c>
      <c r="Q67" s="247">
        <v>4668</v>
      </c>
      <c r="T67" s="208" t="s">
        <v>237</v>
      </c>
      <c r="U67" s="194" t="s">
        <v>174</v>
      </c>
      <c r="V67" s="210" t="s">
        <v>240</v>
      </c>
      <c r="W67" s="92">
        <f t="shared" si="38"/>
        <v>0.60713311008971615</v>
      </c>
      <c r="X67" s="283">
        <f t="shared" si="36"/>
        <v>2.1118615138689737E-2</v>
      </c>
      <c r="Y67" s="283">
        <f t="shared" si="36"/>
        <v>3.2706778317355384E-2</v>
      </c>
      <c r="Z67" s="284">
        <f t="shared" si="36"/>
        <v>9.422151369569266E-3</v>
      </c>
      <c r="AC67" s="208" t="s">
        <v>237</v>
      </c>
      <c r="AD67" s="194" t="s">
        <v>174</v>
      </c>
      <c r="AE67" s="210" t="s">
        <v>240</v>
      </c>
      <c r="AF67" s="283">
        <f t="shared" si="37"/>
        <v>2.3717829309605396E-2</v>
      </c>
      <c r="AG67" s="283">
        <f t="shared" si="37"/>
        <v>1.2129666130939746E-2</v>
      </c>
      <c r="AH67" s="283">
        <f t="shared" si="34"/>
        <v>2.4909135804608404E-3</v>
      </c>
      <c r="AI67" s="284">
        <f t="shared" si="34"/>
        <v>0.50554715624309587</v>
      </c>
    </row>
    <row r="68" spans="2:35" ht="15.75" customHeight="1">
      <c r="B68" s="208" t="s">
        <v>237</v>
      </c>
      <c r="C68" s="194" t="s">
        <v>176</v>
      </c>
      <c r="D68" s="210" t="s">
        <v>241</v>
      </c>
      <c r="E68" s="18">
        <f t="shared" si="35"/>
        <v>9548</v>
      </c>
      <c r="F68" s="115">
        <v>197</v>
      </c>
      <c r="G68" s="115">
        <v>339</v>
      </c>
      <c r="H68" s="206">
        <v>193</v>
      </c>
      <c r="K68" s="208" t="s">
        <v>237</v>
      </c>
      <c r="L68" s="194" t="s">
        <v>176</v>
      </c>
      <c r="M68" s="210" t="s">
        <v>241</v>
      </c>
      <c r="N68" s="244">
        <v>368</v>
      </c>
      <c r="O68" s="115">
        <v>78</v>
      </c>
      <c r="P68" s="115">
        <v>15</v>
      </c>
      <c r="Q68" s="247">
        <v>8358</v>
      </c>
      <c r="T68" s="208" t="s">
        <v>237</v>
      </c>
      <c r="U68" s="194" t="s">
        <v>176</v>
      </c>
      <c r="V68" s="210" t="s">
        <v>241</v>
      </c>
      <c r="W68" s="92">
        <f t="shared" si="38"/>
        <v>1.0340540376626135</v>
      </c>
      <c r="X68" s="283">
        <f t="shared" si="36"/>
        <v>2.1335216319599372E-2</v>
      </c>
      <c r="Y68" s="283">
        <f t="shared" si="36"/>
        <v>3.6713900164183695E-2</v>
      </c>
      <c r="Z68" s="284">
        <f t="shared" si="36"/>
        <v>2.0902013957780099E-2</v>
      </c>
      <c r="AC68" s="208" t="s">
        <v>237</v>
      </c>
      <c r="AD68" s="194" t="s">
        <v>176</v>
      </c>
      <c r="AE68" s="210" t="s">
        <v>241</v>
      </c>
      <c r="AF68" s="283">
        <f t="shared" si="37"/>
        <v>3.9854617287373446E-2</v>
      </c>
      <c r="AG68" s="283">
        <f t="shared" si="37"/>
        <v>8.4474460554758938E-3</v>
      </c>
      <c r="AH68" s="283">
        <f t="shared" si="34"/>
        <v>1.6245088568222874E-3</v>
      </c>
      <c r="AI68" s="284">
        <f t="shared" si="34"/>
        <v>0.90517633502137862</v>
      </c>
    </row>
    <row r="69" spans="2:35" ht="15.75" customHeight="1">
      <c r="B69" s="208" t="s">
        <v>237</v>
      </c>
      <c r="C69" s="194" t="s">
        <v>178</v>
      </c>
      <c r="D69" s="210" t="s">
        <v>242</v>
      </c>
      <c r="E69" s="18">
        <f t="shared" si="35"/>
        <v>6619</v>
      </c>
      <c r="F69" s="115">
        <v>60</v>
      </c>
      <c r="G69" s="115">
        <v>264</v>
      </c>
      <c r="H69" s="206">
        <v>89</v>
      </c>
      <c r="K69" s="208" t="s">
        <v>237</v>
      </c>
      <c r="L69" s="194" t="s">
        <v>178</v>
      </c>
      <c r="M69" s="210" t="s">
        <v>242</v>
      </c>
      <c r="N69" s="244">
        <v>332</v>
      </c>
      <c r="O69" s="115">
        <v>83</v>
      </c>
      <c r="P69" s="115">
        <v>20</v>
      </c>
      <c r="Q69" s="247">
        <v>5771</v>
      </c>
      <c r="T69" s="208" t="s">
        <v>237</v>
      </c>
      <c r="U69" s="194" t="s">
        <v>178</v>
      </c>
      <c r="V69" s="210" t="s">
        <v>242</v>
      </c>
      <c r="W69" s="92">
        <f t="shared" si="38"/>
        <v>0.71684160822044807</v>
      </c>
      <c r="X69" s="283">
        <f t="shared" si="36"/>
        <v>6.4980354272891495E-3</v>
      </c>
      <c r="Y69" s="283">
        <f t="shared" si="36"/>
        <v>2.859135588007226E-2</v>
      </c>
      <c r="Z69" s="284">
        <f t="shared" si="36"/>
        <v>9.6387525504789059E-3</v>
      </c>
      <c r="AC69" s="208" t="s">
        <v>237</v>
      </c>
      <c r="AD69" s="194" t="s">
        <v>178</v>
      </c>
      <c r="AE69" s="210" t="s">
        <v>242</v>
      </c>
      <c r="AF69" s="283">
        <f t="shared" si="37"/>
        <v>3.5955796030999958E-2</v>
      </c>
      <c r="AG69" s="283">
        <f t="shared" si="37"/>
        <v>8.9889490077499894E-3</v>
      </c>
      <c r="AH69" s="283">
        <f t="shared" si="34"/>
        <v>2.1660118090963834E-3</v>
      </c>
      <c r="AI69" s="284">
        <f t="shared" si="34"/>
        <v>0.62500270751476139</v>
      </c>
    </row>
    <row r="70" spans="2:35" ht="15.75" customHeight="1">
      <c r="B70" s="208" t="s">
        <v>237</v>
      </c>
      <c r="C70" s="194" t="s">
        <v>180</v>
      </c>
      <c r="D70" s="210" t="s">
        <v>243</v>
      </c>
      <c r="E70" s="18">
        <f t="shared" si="35"/>
        <v>8701</v>
      </c>
      <c r="F70" s="115">
        <v>313</v>
      </c>
      <c r="G70" s="115">
        <v>442</v>
      </c>
      <c r="H70" s="206">
        <v>140</v>
      </c>
      <c r="K70" s="208" t="s">
        <v>237</v>
      </c>
      <c r="L70" s="194" t="s">
        <v>180</v>
      </c>
      <c r="M70" s="210" t="s">
        <v>243</v>
      </c>
      <c r="N70" s="244">
        <v>413</v>
      </c>
      <c r="O70" s="115">
        <v>84</v>
      </c>
      <c r="P70" s="115">
        <v>29</v>
      </c>
      <c r="Q70" s="247">
        <v>7280</v>
      </c>
      <c r="T70" s="208" t="s">
        <v>237</v>
      </c>
      <c r="U70" s="194" t="s">
        <v>180</v>
      </c>
      <c r="V70" s="210" t="s">
        <v>243</v>
      </c>
      <c r="W70" s="92">
        <f t="shared" si="38"/>
        <v>0.94232343754738146</v>
      </c>
      <c r="X70" s="283">
        <f t="shared" si="36"/>
        <v>3.3898084812358398E-2</v>
      </c>
      <c r="Y70" s="283">
        <f t="shared" si="36"/>
        <v>4.7868860981030069E-2</v>
      </c>
      <c r="Z70" s="284">
        <f t="shared" si="36"/>
        <v>1.5162082663674683E-2</v>
      </c>
      <c r="AC70" s="208" t="s">
        <v>237</v>
      </c>
      <c r="AD70" s="194" t="s">
        <v>180</v>
      </c>
      <c r="AE70" s="210" t="s">
        <v>243</v>
      </c>
      <c r="AF70" s="283">
        <f t="shared" si="37"/>
        <v>4.4728143857840318E-2</v>
      </c>
      <c r="AG70" s="283">
        <f t="shared" si="37"/>
        <v>9.0972495982048103E-3</v>
      </c>
      <c r="AH70" s="283">
        <f t="shared" si="34"/>
        <v>3.1407171231897556E-3</v>
      </c>
      <c r="AI70" s="284">
        <f t="shared" si="34"/>
        <v>0.78842829851108343</v>
      </c>
    </row>
    <row r="71" spans="2:35" ht="15.75" customHeight="1">
      <c r="B71" s="208" t="s">
        <v>237</v>
      </c>
      <c r="C71" s="194" t="s">
        <v>182</v>
      </c>
      <c r="D71" s="210" t="s">
        <v>244</v>
      </c>
      <c r="E71" s="18">
        <f t="shared" si="35"/>
        <v>11208</v>
      </c>
      <c r="F71" s="115">
        <v>279</v>
      </c>
      <c r="G71" s="115">
        <v>664</v>
      </c>
      <c r="H71" s="206">
        <v>130</v>
      </c>
      <c r="K71" s="208" t="s">
        <v>237</v>
      </c>
      <c r="L71" s="194" t="s">
        <v>182</v>
      </c>
      <c r="M71" s="210" t="s">
        <v>244</v>
      </c>
      <c r="N71" s="244">
        <v>352</v>
      </c>
      <c r="O71" s="115">
        <v>161</v>
      </c>
      <c r="P71" s="115">
        <v>94</v>
      </c>
      <c r="Q71" s="247">
        <v>9528</v>
      </c>
      <c r="T71" s="208" t="s">
        <v>237</v>
      </c>
      <c r="U71" s="194" t="s">
        <v>182</v>
      </c>
      <c r="V71" s="210" t="s">
        <v>244</v>
      </c>
      <c r="W71" s="92">
        <f t="shared" si="38"/>
        <v>1.2138330178176131</v>
      </c>
      <c r="X71" s="283">
        <f t="shared" si="36"/>
        <v>3.0215864736894547E-2</v>
      </c>
      <c r="Y71" s="283">
        <f t="shared" si="36"/>
        <v>7.1911592061999915E-2</v>
      </c>
      <c r="Z71" s="284">
        <f t="shared" si="36"/>
        <v>1.407907675912649E-2</v>
      </c>
      <c r="AC71" s="208" t="s">
        <v>237</v>
      </c>
      <c r="AD71" s="194" t="s">
        <v>182</v>
      </c>
      <c r="AE71" s="210" t="s">
        <v>244</v>
      </c>
      <c r="AF71" s="283">
        <f t="shared" si="37"/>
        <v>3.8121807840096347E-2</v>
      </c>
      <c r="AG71" s="283">
        <f t="shared" si="37"/>
        <v>1.7436395063225883E-2</v>
      </c>
      <c r="AH71" s="283">
        <f t="shared" si="34"/>
        <v>1.0180255502753002E-2</v>
      </c>
      <c r="AI71" s="284">
        <f t="shared" si="34"/>
        <v>1.031888025853517</v>
      </c>
    </row>
    <row r="72" spans="2:35" ht="15.75" customHeight="1">
      <c r="B72" s="208" t="s">
        <v>237</v>
      </c>
      <c r="C72" s="194" t="s">
        <v>184</v>
      </c>
      <c r="D72" s="210" t="s">
        <v>245</v>
      </c>
      <c r="E72" s="18">
        <f t="shared" si="35"/>
        <v>38403</v>
      </c>
      <c r="F72" s="115">
        <v>756</v>
      </c>
      <c r="G72" s="115">
        <v>1389</v>
      </c>
      <c r="H72" s="206">
        <v>337</v>
      </c>
      <c r="K72" s="208" t="s">
        <v>237</v>
      </c>
      <c r="L72" s="194" t="s">
        <v>184</v>
      </c>
      <c r="M72" s="210" t="s">
        <v>245</v>
      </c>
      <c r="N72" s="244">
        <v>946</v>
      </c>
      <c r="O72" s="115">
        <v>403</v>
      </c>
      <c r="P72" s="115">
        <v>182</v>
      </c>
      <c r="Q72" s="247">
        <v>34390</v>
      </c>
      <c r="T72" s="208" t="s">
        <v>237</v>
      </c>
      <c r="U72" s="194" t="s">
        <v>184</v>
      </c>
      <c r="V72" s="210" t="s">
        <v>245</v>
      </c>
      <c r="W72" s="92">
        <f t="shared" si="38"/>
        <v>4.1590675752364197</v>
      </c>
      <c r="X72" s="283">
        <f t="shared" si="36"/>
        <v>8.1875246383843289E-2</v>
      </c>
      <c r="Y72" s="283">
        <f t="shared" si="36"/>
        <v>0.15042952014174382</v>
      </c>
      <c r="Z72" s="284">
        <f t="shared" si="36"/>
        <v>3.6497298983274057E-2</v>
      </c>
      <c r="AC72" s="208" t="s">
        <v>237</v>
      </c>
      <c r="AD72" s="194" t="s">
        <v>184</v>
      </c>
      <c r="AE72" s="210" t="s">
        <v>245</v>
      </c>
      <c r="AF72" s="283">
        <f t="shared" si="37"/>
        <v>0.10245235857025893</v>
      </c>
      <c r="AG72" s="283">
        <f t="shared" si="37"/>
        <v>4.3645137953292126E-2</v>
      </c>
      <c r="AH72" s="283">
        <f t="shared" si="34"/>
        <v>1.9710707462777085E-2</v>
      </c>
      <c r="AI72" s="284">
        <f t="shared" si="34"/>
        <v>3.7244573057412307</v>
      </c>
    </row>
    <row r="73" spans="2:35" ht="15.75" customHeight="1">
      <c r="B73" s="208" t="s">
        <v>237</v>
      </c>
      <c r="C73" s="194" t="s">
        <v>187</v>
      </c>
      <c r="D73" s="210" t="s">
        <v>246</v>
      </c>
      <c r="E73" s="18">
        <f t="shared" si="35"/>
        <v>13607</v>
      </c>
      <c r="F73" s="115">
        <v>1013</v>
      </c>
      <c r="G73" s="115">
        <v>997</v>
      </c>
      <c r="H73" s="206">
        <v>219</v>
      </c>
      <c r="K73" s="208" t="s">
        <v>237</v>
      </c>
      <c r="L73" s="194" t="s">
        <v>187</v>
      </c>
      <c r="M73" s="210" t="s">
        <v>246</v>
      </c>
      <c r="N73" s="244">
        <v>527</v>
      </c>
      <c r="O73" s="115">
        <v>171</v>
      </c>
      <c r="P73" s="115">
        <v>75</v>
      </c>
      <c r="Q73" s="247">
        <v>10605</v>
      </c>
      <c r="T73" s="208" t="s">
        <v>237</v>
      </c>
      <c r="U73" s="194" t="s">
        <v>187</v>
      </c>
      <c r="V73" s="210" t="s">
        <v>246</v>
      </c>
      <c r="W73" s="92">
        <f t="shared" si="38"/>
        <v>1.4736461343187244</v>
      </c>
      <c r="X73" s="283">
        <f t="shared" si="36"/>
        <v>0.1097084981307318</v>
      </c>
      <c r="Y73" s="283">
        <f t="shared" si="36"/>
        <v>0.10797568868345471</v>
      </c>
      <c r="Z73" s="284">
        <f t="shared" si="36"/>
        <v>2.3717829309605396E-2</v>
      </c>
      <c r="AC73" s="208" t="s">
        <v>237</v>
      </c>
      <c r="AD73" s="194" t="s">
        <v>187</v>
      </c>
      <c r="AE73" s="210" t="s">
        <v>246</v>
      </c>
      <c r="AF73" s="283">
        <f t="shared" si="37"/>
        <v>5.7074411169689691E-2</v>
      </c>
      <c r="AG73" s="283">
        <f t="shared" si="37"/>
        <v>1.8519400967774078E-2</v>
      </c>
      <c r="AH73" s="283">
        <f t="shared" si="34"/>
        <v>8.1225442841114381E-3</v>
      </c>
      <c r="AI73" s="284">
        <f t="shared" si="34"/>
        <v>1.1485277617733571</v>
      </c>
    </row>
    <row r="74" spans="2:35" ht="15.75" customHeight="1">
      <c r="B74" s="208" t="s">
        <v>237</v>
      </c>
      <c r="C74" s="194" t="s">
        <v>189</v>
      </c>
      <c r="D74" s="210" t="s">
        <v>247</v>
      </c>
      <c r="E74" s="18">
        <f t="shared" si="35"/>
        <v>14421</v>
      </c>
      <c r="F74" s="115">
        <v>472</v>
      </c>
      <c r="G74" s="115">
        <v>522</v>
      </c>
      <c r="H74" s="206">
        <v>172</v>
      </c>
      <c r="K74" s="208" t="s">
        <v>237</v>
      </c>
      <c r="L74" s="194" t="s">
        <v>189</v>
      </c>
      <c r="M74" s="210" t="s">
        <v>247</v>
      </c>
      <c r="N74" s="244">
        <v>527</v>
      </c>
      <c r="O74" s="115">
        <v>188</v>
      </c>
      <c r="P74" s="115">
        <v>67</v>
      </c>
      <c r="Q74" s="247">
        <v>12473</v>
      </c>
      <c r="T74" s="208" t="s">
        <v>237</v>
      </c>
      <c r="U74" s="194" t="s">
        <v>189</v>
      </c>
      <c r="V74" s="210" t="s">
        <v>247</v>
      </c>
      <c r="W74" s="92">
        <f t="shared" si="38"/>
        <v>1.5618028149489471</v>
      </c>
      <c r="X74" s="283">
        <f t="shared" si="36"/>
        <v>5.1117878694674643E-2</v>
      </c>
      <c r="Y74" s="283">
        <f t="shared" si="36"/>
        <v>5.6532908217415599E-2</v>
      </c>
      <c r="Z74" s="284">
        <f t="shared" si="36"/>
        <v>1.8627701558228894E-2</v>
      </c>
      <c r="AC74" s="208" t="s">
        <v>237</v>
      </c>
      <c r="AD74" s="194" t="s">
        <v>189</v>
      </c>
      <c r="AE74" s="210" t="s">
        <v>247</v>
      </c>
      <c r="AF74" s="283">
        <f t="shared" si="37"/>
        <v>5.7074411169689691E-2</v>
      </c>
      <c r="AG74" s="283">
        <f t="shared" si="37"/>
        <v>2.0360511005506003E-2</v>
      </c>
      <c r="AH74" s="283">
        <f t="shared" si="34"/>
        <v>7.2561395604728834E-3</v>
      </c>
      <c r="AI74" s="284">
        <f t="shared" si="34"/>
        <v>1.3508332647429593</v>
      </c>
    </row>
    <row r="75" spans="2:35" ht="15.75" customHeight="1">
      <c r="B75" s="208" t="s">
        <v>237</v>
      </c>
      <c r="C75" s="194" t="s">
        <v>191</v>
      </c>
      <c r="D75" s="210" t="s">
        <v>248</v>
      </c>
      <c r="E75" s="18">
        <f t="shared" si="35"/>
        <v>18666</v>
      </c>
      <c r="F75" s="115">
        <v>1091</v>
      </c>
      <c r="G75" s="115">
        <v>887</v>
      </c>
      <c r="H75" s="206">
        <v>209</v>
      </c>
      <c r="K75" s="208" t="s">
        <v>237</v>
      </c>
      <c r="L75" s="194" t="s">
        <v>191</v>
      </c>
      <c r="M75" s="210" t="s">
        <v>248</v>
      </c>
      <c r="N75" s="244">
        <v>664</v>
      </c>
      <c r="O75" s="115">
        <v>233</v>
      </c>
      <c r="P75" s="115">
        <v>117</v>
      </c>
      <c r="Q75" s="247">
        <v>15465</v>
      </c>
      <c r="T75" s="208" t="s">
        <v>237</v>
      </c>
      <c r="U75" s="194" t="s">
        <v>191</v>
      </c>
      <c r="V75" s="210" t="s">
        <v>248</v>
      </c>
      <c r="W75" s="92">
        <f t="shared" si="38"/>
        <v>2.0215388214296546</v>
      </c>
      <c r="X75" s="283">
        <f t="shared" si="36"/>
        <v>0.11815594418620771</v>
      </c>
      <c r="Y75" s="283">
        <f t="shared" si="36"/>
        <v>9.6062623733424585E-2</v>
      </c>
      <c r="Z75" s="284">
        <f t="shared" si="36"/>
        <v>2.2634823405057205E-2</v>
      </c>
      <c r="AC75" s="208" t="s">
        <v>237</v>
      </c>
      <c r="AD75" s="194" t="s">
        <v>191</v>
      </c>
      <c r="AE75" s="210" t="s">
        <v>248</v>
      </c>
      <c r="AF75" s="283">
        <f t="shared" si="37"/>
        <v>7.1911592061999915E-2</v>
      </c>
      <c r="AG75" s="283">
        <f t="shared" si="37"/>
        <v>2.5234037575972867E-2</v>
      </c>
      <c r="AH75" s="283">
        <f t="shared" si="34"/>
        <v>1.2671169083213843E-2</v>
      </c>
      <c r="AI75" s="284">
        <f t="shared" si="34"/>
        <v>1.6748686313837784</v>
      </c>
    </row>
    <row r="76" spans="2:35" ht="15.75" customHeight="1">
      <c r="B76" s="208" t="s">
        <v>237</v>
      </c>
      <c r="C76" s="194" t="s">
        <v>193</v>
      </c>
      <c r="D76" s="210" t="s">
        <v>249</v>
      </c>
      <c r="E76" s="18">
        <f t="shared" si="35"/>
        <v>14896</v>
      </c>
      <c r="F76" s="115">
        <v>920</v>
      </c>
      <c r="G76" s="115">
        <v>1147</v>
      </c>
      <c r="H76" s="206">
        <v>232</v>
      </c>
      <c r="K76" s="208" t="s">
        <v>237</v>
      </c>
      <c r="L76" s="194" t="s">
        <v>193</v>
      </c>
      <c r="M76" s="210" t="s">
        <v>249</v>
      </c>
      <c r="N76" s="244">
        <v>580</v>
      </c>
      <c r="O76" s="115">
        <v>269</v>
      </c>
      <c r="P76" s="115">
        <v>113</v>
      </c>
      <c r="Q76" s="247">
        <v>11635</v>
      </c>
      <c r="T76" s="208" t="s">
        <v>237</v>
      </c>
      <c r="U76" s="194" t="s">
        <v>193</v>
      </c>
      <c r="V76" s="210" t="s">
        <v>249</v>
      </c>
      <c r="W76" s="92">
        <f t="shared" si="38"/>
        <v>1.6132455954149865</v>
      </c>
      <c r="X76" s="283">
        <f t="shared" si="36"/>
        <v>9.9636543218433626E-2</v>
      </c>
      <c r="Y76" s="283">
        <f t="shared" si="36"/>
        <v>0.12422077725167757</v>
      </c>
      <c r="Z76" s="284">
        <f t="shared" si="36"/>
        <v>2.5125736985518045E-2</v>
      </c>
      <c r="AC76" s="208" t="s">
        <v>237</v>
      </c>
      <c r="AD76" s="194" t="s">
        <v>193</v>
      </c>
      <c r="AE76" s="210" t="s">
        <v>249</v>
      </c>
      <c r="AF76" s="283">
        <f t="shared" si="37"/>
        <v>6.2814342463795123E-2</v>
      </c>
      <c r="AG76" s="283">
        <f t="shared" si="37"/>
        <v>2.9132858832346356E-2</v>
      </c>
      <c r="AH76" s="283">
        <f t="shared" si="34"/>
        <v>1.2237966721394565E-2</v>
      </c>
      <c r="AI76" s="284">
        <f t="shared" si="34"/>
        <v>1.2600773699418211</v>
      </c>
    </row>
    <row r="77" spans="2:35" ht="15.75" customHeight="1">
      <c r="B77" s="208" t="s">
        <v>250</v>
      </c>
      <c r="C77" s="194" t="s">
        <v>170</v>
      </c>
      <c r="D77" s="210" t="s">
        <v>251</v>
      </c>
      <c r="E77" s="18">
        <f t="shared" si="35"/>
        <v>860</v>
      </c>
      <c r="F77" s="115">
        <v>117</v>
      </c>
      <c r="G77" s="115">
        <v>113</v>
      </c>
      <c r="H77" s="206">
        <v>22</v>
      </c>
      <c r="K77" s="208" t="s">
        <v>250</v>
      </c>
      <c r="L77" s="194" t="s">
        <v>170</v>
      </c>
      <c r="M77" s="210" t="s">
        <v>251</v>
      </c>
      <c r="N77" s="244">
        <v>76</v>
      </c>
      <c r="O77" s="115">
        <v>3</v>
      </c>
      <c r="P77" s="115">
        <v>0</v>
      </c>
      <c r="Q77" s="247">
        <v>529</v>
      </c>
      <c r="T77" s="208" t="s">
        <v>250</v>
      </c>
      <c r="U77" s="194" t="s">
        <v>170</v>
      </c>
      <c r="V77" s="210" t="s">
        <v>251</v>
      </c>
      <c r="W77" s="92">
        <f t="shared" si="38"/>
        <v>9.3138507791144465E-2</v>
      </c>
      <c r="X77" s="283">
        <f t="shared" si="36"/>
        <v>1.2671169083213843E-2</v>
      </c>
      <c r="Y77" s="283">
        <f t="shared" si="36"/>
        <v>1.2237966721394565E-2</v>
      </c>
      <c r="Z77" s="284">
        <f t="shared" si="36"/>
        <v>2.3826129900060217E-3</v>
      </c>
      <c r="AC77" s="208" t="s">
        <v>250</v>
      </c>
      <c r="AD77" s="194" t="s">
        <v>170</v>
      </c>
      <c r="AE77" s="210" t="s">
        <v>251</v>
      </c>
      <c r="AF77" s="283">
        <f t="shared" si="37"/>
        <v>8.2308448745662555E-3</v>
      </c>
      <c r="AG77" s="283">
        <f t="shared" si="37"/>
        <v>3.2490177136445744E-4</v>
      </c>
      <c r="AH77" s="283">
        <f t="shared" si="34"/>
        <v>0</v>
      </c>
      <c r="AI77" s="284">
        <f t="shared" si="34"/>
        <v>5.7291012350599337E-2</v>
      </c>
    </row>
    <row r="78" spans="2:35" ht="15.75" customHeight="1">
      <c r="B78" s="208" t="s">
        <v>250</v>
      </c>
      <c r="C78" s="194" t="s">
        <v>172</v>
      </c>
      <c r="D78" s="210" t="s">
        <v>252</v>
      </c>
      <c r="E78" s="18">
        <f t="shared" si="35"/>
        <v>1782</v>
      </c>
      <c r="F78" s="115">
        <v>40</v>
      </c>
      <c r="G78" s="115">
        <v>147</v>
      </c>
      <c r="H78" s="206">
        <v>26</v>
      </c>
      <c r="K78" s="208" t="s">
        <v>250</v>
      </c>
      <c r="L78" s="194" t="s">
        <v>172</v>
      </c>
      <c r="M78" s="210" t="s">
        <v>252</v>
      </c>
      <c r="N78" s="244">
        <v>105</v>
      </c>
      <c r="O78" s="115">
        <v>32</v>
      </c>
      <c r="P78" s="115">
        <v>7</v>
      </c>
      <c r="Q78" s="247">
        <v>1425</v>
      </c>
      <c r="T78" s="208" t="s">
        <v>250</v>
      </c>
      <c r="U78" s="194" t="s">
        <v>172</v>
      </c>
      <c r="V78" s="210" t="s">
        <v>252</v>
      </c>
      <c r="W78" s="92">
        <f t="shared" si="38"/>
        <v>0.19299165219048772</v>
      </c>
      <c r="X78" s="283">
        <f t="shared" si="36"/>
        <v>4.3320236181927669E-3</v>
      </c>
      <c r="Y78" s="283">
        <f t="shared" si="36"/>
        <v>1.5920186796858415E-2</v>
      </c>
      <c r="Z78" s="284">
        <f t="shared" si="36"/>
        <v>2.8158153518252982E-3</v>
      </c>
      <c r="AC78" s="208" t="s">
        <v>250</v>
      </c>
      <c r="AD78" s="194" t="s">
        <v>172</v>
      </c>
      <c r="AE78" s="210" t="s">
        <v>252</v>
      </c>
      <c r="AF78" s="283">
        <f t="shared" si="37"/>
        <v>1.1371561997756012E-2</v>
      </c>
      <c r="AG78" s="283">
        <f t="shared" si="37"/>
        <v>3.465618894554213E-3</v>
      </c>
      <c r="AH78" s="283">
        <f t="shared" si="34"/>
        <v>7.5810413318373412E-4</v>
      </c>
      <c r="AI78" s="284">
        <f t="shared" si="34"/>
        <v>0.1543283413981173</v>
      </c>
    </row>
    <row r="79" spans="2:35" ht="15.75" customHeight="1">
      <c r="B79" s="208" t="s">
        <v>250</v>
      </c>
      <c r="C79" s="194" t="s">
        <v>174</v>
      </c>
      <c r="D79" s="210" t="s">
        <v>253</v>
      </c>
      <c r="E79" s="18">
        <f t="shared" si="35"/>
        <v>2016</v>
      </c>
      <c r="F79" s="115">
        <v>242</v>
      </c>
      <c r="G79" s="115">
        <v>198</v>
      </c>
      <c r="H79" s="206">
        <v>44</v>
      </c>
      <c r="K79" s="208" t="s">
        <v>250</v>
      </c>
      <c r="L79" s="194" t="s">
        <v>174</v>
      </c>
      <c r="M79" s="210" t="s">
        <v>253</v>
      </c>
      <c r="N79" s="244">
        <v>82</v>
      </c>
      <c r="O79" s="115">
        <v>11</v>
      </c>
      <c r="P79" s="115">
        <v>1</v>
      </c>
      <c r="Q79" s="247">
        <v>1438</v>
      </c>
      <c r="T79" s="208" t="s">
        <v>250</v>
      </c>
      <c r="U79" s="194" t="s">
        <v>174</v>
      </c>
      <c r="V79" s="210" t="s">
        <v>253</v>
      </c>
      <c r="W79" s="92">
        <f t="shared" si="38"/>
        <v>0.21833399035691545</v>
      </c>
      <c r="X79" s="283">
        <f t="shared" si="36"/>
        <v>2.6208742890066236E-2</v>
      </c>
      <c r="Y79" s="283">
        <f t="shared" si="36"/>
        <v>2.1443516910054194E-2</v>
      </c>
      <c r="Z79" s="284">
        <f t="shared" si="36"/>
        <v>4.7652259800120434E-3</v>
      </c>
      <c r="AC79" s="208" t="s">
        <v>250</v>
      </c>
      <c r="AD79" s="194" t="s">
        <v>174</v>
      </c>
      <c r="AE79" s="210" t="s">
        <v>253</v>
      </c>
      <c r="AF79" s="283">
        <f t="shared" si="37"/>
        <v>8.8806484172951703E-3</v>
      </c>
      <c r="AG79" s="283">
        <f t="shared" si="37"/>
        <v>1.1913064950030109E-3</v>
      </c>
      <c r="AH79" s="283">
        <f t="shared" si="34"/>
        <v>1.0830059045481916E-4</v>
      </c>
      <c r="AI79" s="284">
        <f t="shared" si="34"/>
        <v>0.15573624907402997</v>
      </c>
    </row>
    <row r="80" spans="2:35" ht="15.75" customHeight="1">
      <c r="B80" s="208" t="s">
        <v>250</v>
      </c>
      <c r="C80" s="194" t="s">
        <v>176</v>
      </c>
      <c r="D80" s="210" t="s">
        <v>254</v>
      </c>
      <c r="E80" s="18">
        <f t="shared" si="35"/>
        <v>3078</v>
      </c>
      <c r="F80" s="115">
        <v>17</v>
      </c>
      <c r="G80" s="115">
        <v>55</v>
      </c>
      <c r="H80" s="206">
        <v>30</v>
      </c>
      <c r="K80" s="208" t="s">
        <v>250</v>
      </c>
      <c r="L80" s="194" t="s">
        <v>176</v>
      </c>
      <c r="M80" s="210" t="s">
        <v>254</v>
      </c>
      <c r="N80" s="244">
        <v>143</v>
      </c>
      <c r="O80" s="115">
        <v>49</v>
      </c>
      <c r="P80" s="115">
        <v>19</v>
      </c>
      <c r="Q80" s="247">
        <v>2765</v>
      </c>
      <c r="T80" s="208" t="s">
        <v>250</v>
      </c>
      <c r="U80" s="194" t="s">
        <v>176</v>
      </c>
      <c r="V80" s="210" t="s">
        <v>254</v>
      </c>
      <c r="W80" s="92">
        <f t="shared" si="38"/>
        <v>0.3333492174199334</v>
      </c>
      <c r="X80" s="283">
        <f t="shared" si="36"/>
        <v>1.8411100377319256E-3</v>
      </c>
      <c r="Y80" s="283">
        <f t="shared" si="36"/>
        <v>5.9565324750150538E-3</v>
      </c>
      <c r="Z80" s="284">
        <f t="shared" si="36"/>
        <v>3.2490177136445747E-3</v>
      </c>
      <c r="AC80" s="208" t="s">
        <v>250</v>
      </c>
      <c r="AD80" s="194" t="s">
        <v>176</v>
      </c>
      <c r="AE80" s="210" t="s">
        <v>254</v>
      </c>
      <c r="AF80" s="283">
        <f t="shared" si="37"/>
        <v>1.5486984435039139E-2</v>
      </c>
      <c r="AG80" s="283">
        <f t="shared" si="37"/>
        <v>5.3067289322861391E-3</v>
      </c>
      <c r="AH80" s="283">
        <f t="shared" si="34"/>
        <v>2.0577112186415639E-3</v>
      </c>
      <c r="AI80" s="284">
        <f t="shared" si="34"/>
        <v>0.299451132607575</v>
      </c>
    </row>
    <row r="81" spans="2:35" ht="15.75" customHeight="1">
      <c r="B81" s="208" t="s">
        <v>250</v>
      </c>
      <c r="C81" s="194" t="s">
        <v>178</v>
      </c>
      <c r="D81" s="210" t="s">
        <v>255</v>
      </c>
      <c r="E81" s="18">
        <f t="shared" si="35"/>
        <v>3535</v>
      </c>
      <c r="F81" s="115">
        <v>615</v>
      </c>
      <c r="G81" s="115">
        <v>774</v>
      </c>
      <c r="H81" s="206">
        <v>117</v>
      </c>
      <c r="K81" s="208" t="s">
        <v>250</v>
      </c>
      <c r="L81" s="194" t="s">
        <v>178</v>
      </c>
      <c r="M81" s="210" t="s">
        <v>255</v>
      </c>
      <c r="N81" s="244">
        <v>159</v>
      </c>
      <c r="O81" s="115">
        <v>40</v>
      </c>
      <c r="P81" s="115">
        <v>16</v>
      </c>
      <c r="Q81" s="247">
        <v>1814</v>
      </c>
      <c r="T81" s="208" t="s">
        <v>250</v>
      </c>
      <c r="U81" s="194" t="s">
        <v>178</v>
      </c>
      <c r="V81" s="210" t="s">
        <v>255</v>
      </c>
      <c r="W81" s="92">
        <f t="shared" si="38"/>
        <v>0.38284258725778575</v>
      </c>
      <c r="X81" s="283">
        <f t="shared" si="36"/>
        <v>6.6604863129713782E-2</v>
      </c>
      <c r="Y81" s="283">
        <f t="shared" si="36"/>
        <v>8.3824657012030027E-2</v>
      </c>
      <c r="Z81" s="284">
        <f t="shared" si="36"/>
        <v>1.2671169083213843E-2</v>
      </c>
      <c r="AC81" s="208" t="s">
        <v>250</v>
      </c>
      <c r="AD81" s="194" t="s">
        <v>178</v>
      </c>
      <c r="AE81" s="210" t="s">
        <v>255</v>
      </c>
      <c r="AF81" s="283">
        <f t="shared" si="37"/>
        <v>1.7219793882316245E-2</v>
      </c>
      <c r="AG81" s="283">
        <f t="shared" si="37"/>
        <v>4.3320236181927669E-3</v>
      </c>
      <c r="AH81" s="283">
        <f t="shared" si="34"/>
        <v>1.7328094472771065E-3</v>
      </c>
      <c r="AI81" s="284">
        <f t="shared" si="34"/>
        <v>0.19645727108504196</v>
      </c>
    </row>
    <row r="82" spans="2:35" ht="15.75" customHeight="1">
      <c r="B82" s="208" t="s">
        <v>250</v>
      </c>
      <c r="C82" s="194" t="s">
        <v>180</v>
      </c>
      <c r="D82" s="210" t="s">
        <v>256</v>
      </c>
      <c r="E82" s="18">
        <f t="shared" si="35"/>
        <v>6308</v>
      </c>
      <c r="F82" s="115">
        <v>200</v>
      </c>
      <c r="G82" s="115">
        <v>226</v>
      </c>
      <c r="H82" s="206">
        <v>96</v>
      </c>
      <c r="K82" s="208" t="s">
        <v>250</v>
      </c>
      <c r="L82" s="194" t="s">
        <v>180</v>
      </c>
      <c r="M82" s="210" t="s">
        <v>256</v>
      </c>
      <c r="N82" s="244">
        <v>386</v>
      </c>
      <c r="O82" s="115">
        <v>63</v>
      </c>
      <c r="P82" s="115">
        <v>7</v>
      </c>
      <c r="Q82" s="247">
        <v>5330</v>
      </c>
      <c r="T82" s="208" t="s">
        <v>250</v>
      </c>
      <c r="U82" s="194" t="s">
        <v>180</v>
      </c>
      <c r="V82" s="210" t="s">
        <v>256</v>
      </c>
      <c r="W82" s="92">
        <f t="shared" si="38"/>
        <v>0.68316012458899922</v>
      </c>
      <c r="X82" s="283">
        <f t="shared" si="36"/>
        <v>2.1660118090963833E-2</v>
      </c>
      <c r="Y82" s="283">
        <f t="shared" si="36"/>
        <v>2.447593344278913E-2</v>
      </c>
      <c r="Z82" s="284">
        <f t="shared" si="36"/>
        <v>1.0396856683662638E-2</v>
      </c>
      <c r="AC82" s="208" t="s">
        <v>250</v>
      </c>
      <c r="AD82" s="194" t="s">
        <v>180</v>
      </c>
      <c r="AE82" s="210" t="s">
        <v>256</v>
      </c>
      <c r="AF82" s="283">
        <f t="shared" si="37"/>
        <v>4.1804027915560198E-2</v>
      </c>
      <c r="AG82" s="283">
        <f t="shared" si="37"/>
        <v>6.8229371986536069E-3</v>
      </c>
      <c r="AH82" s="283">
        <f t="shared" si="34"/>
        <v>7.5810413318373412E-4</v>
      </c>
      <c r="AI82" s="284">
        <f t="shared" si="34"/>
        <v>0.57724214712418609</v>
      </c>
    </row>
    <row r="83" spans="2:35" ht="15.75" customHeight="1">
      <c r="B83" s="208" t="s">
        <v>250</v>
      </c>
      <c r="C83" s="194" t="s">
        <v>182</v>
      </c>
      <c r="D83" s="210" t="s">
        <v>257</v>
      </c>
      <c r="E83" s="18">
        <f t="shared" si="35"/>
        <v>3316</v>
      </c>
      <c r="F83" s="115">
        <v>135</v>
      </c>
      <c r="G83" s="115">
        <v>145</v>
      </c>
      <c r="H83" s="206">
        <v>105</v>
      </c>
      <c r="K83" s="208" t="s">
        <v>250</v>
      </c>
      <c r="L83" s="194" t="s">
        <v>182</v>
      </c>
      <c r="M83" s="210" t="s">
        <v>257</v>
      </c>
      <c r="N83" s="244">
        <v>198</v>
      </c>
      <c r="O83" s="115">
        <v>26</v>
      </c>
      <c r="P83" s="115">
        <v>2</v>
      </c>
      <c r="Q83" s="247">
        <v>2705</v>
      </c>
      <c r="T83" s="208" t="s">
        <v>250</v>
      </c>
      <c r="U83" s="194" t="s">
        <v>182</v>
      </c>
      <c r="V83" s="210" t="s">
        <v>257</v>
      </c>
      <c r="W83" s="92">
        <f t="shared" si="38"/>
        <v>0.35912475794818038</v>
      </c>
      <c r="X83" s="283">
        <f t="shared" si="36"/>
        <v>1.4620579711400588E-2</v>
      </c>
      <c r="Y83" s="283">
        <f t="shared" si="36"/>
        <v>1.5703585615948781E-2</v>
      </c>
      <c r="Z83" s="284">
        <f t="shared" si="36"/>
        <v>1.1371561997756012E-2</v>
      </c>
      <c r="AC83" s="208" t="s">
        <v>250</v>
      </c>
      <c r="AD83" s="194" t="s">
        <v>182</v>
      </c>
      <c r="AE83" s="210" t="s">
        <v>257</v>
      </c>
      <c r="AF83" s="283">
        <f t="shared" si="37"/>
        <v>2.1443516910054194E-2</v>
      </c>
      <c r="AG83" s="283">
        <f t="shared" si="37"/>
        <v>2.8158153518252982E-3</v>
      </c>
      <c r="AH83" s="283">
        <f t="shared" si="37"/>
        <v>2.1660118090963831E-4</v>
      </c>
      <c r="AI83" s="284">
        <f t="shared" si="37"/>
        <v>0.29295309718028584</v>
      </c>
    </row>
    <row r="84" spans="2:35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39">SUM(F84:H84)+SUM(N84:Q84)</f>
        <v>3994</v>
      </c>
      <c r="F84" s="115">
        <v>336</v>
      </c>
      <c r="G84" s="115">
        <v>248</v>
      </c>
      <c r="H84" s="206">
        <v>49</v>
      </c>
      <c r="K84" s="208" t="s">
        <v>250</v>
      </c>
      <c r="L84" s="194" t="s">
        <v>184</v>
      </c>
      <c r="M84" s="210" t="s">
        <v>258</v>
      </c>
      <c r="N84" s="244">
        <v>235</v>
      </c>
      <c r="O84" s="115">
        <v>89</v>
      </c>
      <c r="P84" s="115">
        <v>14</v>
      </c>
      <c r="Q84" s="247">
        <v>3023</v>
      </c>
      <c r="T84" s="208" t="s">
        <v>250</v>
      </c>
      <c r="U84" s="194" t="s">
        <v>184</v>
      </c>
      <c r="V84" s="210" t="s">
        <v>258</v>
      </c>
      <c r="W84" s="92">
        <f t="shared" ref="W84:W94" si="40">SUM(X84:Z84)+SUM(AF84:AI84)</f>
        <v>0.43255255827654771</v>
      </c>
      <c r="X84" s="283">
        <f t="shared" ref="X84:Z95" si="41">F84/$E$9*100</f>
        <v>3.6388998392819241E-2</v>
      </c>
      <c r="Y84" s="283">
        <f t="shared" si="41"/>
        <v>2.6858546432795151E-2</v>
      </c>
      <c r="Z84" s="284">
        <f t="shared" si="41"/>
        <v>5.3067289322861391E-3</v>
      </c>
      <c r="AC84" s="208" t="s">
        <v>250</v>
      </c>
      <c r="AD84" s="194" t="s">
        <v>184</v>
      </c>
      <c r="AE84" s="210" t="s">
        <v>258</v>
      </c>
      <c r="AF84" s="283">
        <f t="shared" ref="AF84:AI95" si="42">N84/$E$9*100</f>
        <v>2.5450638756882502E-2</v>
      </c>
      <c r="AG84" s="283">
        <f t="shared" si="42"/>
        <v>9.6387525504789059E-3</v>
      </c>
      <c r="AH84" s="283">
        <f t="shared" si="42"/>
        <v>1.5162082663674682E-3</v>
      </c>
      <c r="AI84" s="284">
        <f t="shared" si="42"/>
        <v>0.3273926849449183</v>
      </c>
    </row>
    <row r="85" spans="2:35" ht="15.75" customHeight="1">
      <c r="B85" s="208" t="s">
        <v>250</v>
      </c>
      <c r="C85" s="194" t="s">
        <v>187</v>
      </c>
      <c r="D85" s="210" t="s">
        <v>259</v>
      </c>
      <c r="E85" s="18">
        <f t="shared" si="39"/>
        <v>6098</v>
      </c>
      <c r="F85" s="115">
        <v>513</v>
      </c>
      <c r="G85" s="115">
        <v>246</v>
      </c>
      <c r="H85" s="206">
        <v>99</v>
      </c>
      <c r="K85" s="208" t="s">
        <v>250</v>
      </c>
      <c r="L85" s="194" t="s">
        <v>187</v>
      </c>
      <c r="M85" s="210" t="s">
        <v>259</v>
      </c>
      <c r="N85" s="244">
        <v>367</v>
      </c>
      <c r="O85" s="115">
        <v>83</v>
      </c>
      <c r="P85" s="115">
        <v>7</v>
      </c>
      <c r="Q85" s="247">
        <v>4783</v>
      </c>
      <c r="T85" s="208" t="s">
        <v>250</v>
      </c>
      <c r="U85" s="194" t="s">
        <v>187</v>
      </c>
      <c r="V85" s="210" t="s">
        <v>259</v>
      </c>
      <c r="W85" s="92">
        <f t="shared" si="40"/>
        <v>0.66041700059348718</v>
      </c>
      <c r="X85" s="283">
        <f t="shared" si="41"/>
        <v>5.555820290332223E-2</v>
      </c>
      <c r="Y85" s="283">
        <f t="shared" si="41"/>
        <v>2.6641945251885513E-2</v>
      </c>
      <c r="Z85" s="284">
        <f t="shared" si="41"/>
        <v>1.0721758455027097E-2</v>
      </c>
      <c r="AC85" s="208" t="s">
        <v>250</v>
      </c>
      <c r="AD85" s="194" t="s">
        <v>187</v>
      </c>
      <c r="AE85" s="210" t="s">
        <v>259</v>
      </c>
      <c r="AF85" s="283">
        <f t="shared" si="42"/>
        <v>3.9746316696918631E-2</v>
      </c>
      <c r="AG85" s="283">
        <f t="shared" si="42"/>
        <v>8.9889490077499894E-3</v>
      </c>
      <c r="AH85" s="283">
        <f t="shared" si="42"/>
        <v>7.5810413318373412E-4</v>
      </c>
      <c r="AI85" s="284">
        <f t="shared" si="42"/>
        <v>0.51800172414540002</v>
      </c>
    </row>
    <row r="86" spans="2:35" ht="15.75" customHeight="1">
      <c r="B86" s="208" t="s">
        <v>250</v>
      </c>
      <c r="C86" s="194" t="s">
        <v>189</v>
      </c>
      <c r="D86" s="210" t="s">
        <v>260</v>
      </c>
      <c r="E86" s="18">
        <f t="shared" si="39"/>
        <v>11820</v>
      </c>
      <c r="F86" s="115">
        <v>697</v>
      </c>
      <c r="G86" s="115">
        <v>652</v>
      </c>
      <c r="H86" s="206">
        <v>123</v>
      </c>
      <c r="K86" s="208" t="s">
        <v>250</v>
      </c>
      <c r="L86" s="194" t="s">
        <v>189</v>
      </c>
      <c r="M86" s="210" t="s">
        <v>260</v>
      </c>
      <c r="N86" s="244">
        <v>462</v>
      </c>
      <c r="O86" s="115">
        <v>244</v>
      </c>
      <c r="P86" s="115">
        <v>62</v>
      </c>
      <c r="Q86" s="247">
        <v>9580</v>
      </c>
      <c r="T86" s="208" t="s">
        <v>250</v>
      </c>
      <c r="U86" s="194" t="s">
        <v>189</v>
      </c>
      <c r="V86" s="210" t="s">
        <v>260</v>
      </c>
      <c r="W86" s="92">
        <f t="shared" si="40"/>
        <v>1.2801129791759625</v>
      </c>
      <c r="X86" s="283">
        <f t="shared" si="41"/>
        <v>7.5485511547008957E-2</v>
      </c>
      <c r="Y86" s="283">
        <f t="shared" si="41"/>
        <v>7.06119849765421E-2</v>
      </c>
      <c r="Z86" s="284">
        <f t="shared" si="41"/>
        <v>1.3320972625942756E-2</v>
      </c>
      <c r="AC86" s="208" t="s">
        <v>250</v>
      </c>
      <c r="AD86" s="194" t="s">
        <v>189</v>
      </c>
      <c r="AE86" s="210" t="s">
        <v>260</v>
      </c>
      <c r="AF86" s="283">
        <f t="shared" si="42"/>
        <v>5.0034872790126451E-2</v>
      </c>
      <c r="AG86" s="283">
        <f t="shared" si="42"/>
        <v>2.6425344070975878E-2</v>
      </c>
      <c r="AH86" s="283">
        <f t="shared" si="42"/>
        <v>6.7146366081987877E-3</v>
      </c>
      <c r="AI86" s="284">
        <f t="shared" si="42"/>
        <v>1.0375196565571676</v>
      </c>
    </row>
    <row r="87" spans="2:35" ht="15.75" customHeight="1">
      <c r="B87" s="208" t="s">
        <v>261</v>
      </c>
      <c r="C87" s="194" t="s">
        <v>170</v>
      </c>
      <c r="D87" s="210" t="s">
        <v>262</v>
      </c>
      <c r="E87" s="18">
        <f t="shared" si="39"/>
        <v>3891</v>
      </c>
      <c r="F87" s="115">
        <v>244</v>
      </c>
      <c r="G87" s="115">
        <v>218</v>
      </c>
      <c r="H87" s="206">
        <v>102</v>
      </c>
      <c r="K87" s="208" t="s">
        <v>261</v>
      </c>
      <c r="L87" s="194" t="s">
        <v>170</v>
      </c>
      <c r="M87" s="210" t="s">
        <v>262</v>
      </c>
      <c r="N87" s="244">
        <v>208</v>
      </c>
      <c r="O87" s="115">
        <v>51</v>
      </c>
      <c r="P87" s="115">
        <v>8</v>
      </c>
      <c r="Q87" s="247">
        <v>3060</v>
      </c>
      <c r="T87" s="208" t="s">
        <v>261</v>
      </c>
      <c r="U87" s="194" t="s">
        <v>170</v>
      </c>
      <c r="V87" s="210" t="s">
        <v>262</v>
      </c>
      <c r="W87" s="92">
        <f t="shared" si="40"/>
        <v>0.4213975974597014</v>
      </c>
      <c r="X87" s="283">
        <f t="shared" si="41"/>
        <v>2.6425344070975878E-2</v>
      </c>
      <c r="Y87" s="283">
        <f t="shared" si="41"/>
        <v>2.3609528719150577E-2</v>
      </c>
      <c r="Z87" s="284">
        <f t="shared" si="41"/>
        <v>1.1046660226391555E-2</v>
      </c>
      <c r="AC87" s="208" t="s">
        <v>261</v>
      </c>
      <c r="AD87" s="194" t="s">
        <v>170</v>
      </c>
      <c r="AE87" s="210" t="s">
        <v>262</v>
      </c>
      <c r="AF87" s="283">
        <f t="shared" si="42"/>
        <v>2.2526522814602386E-2</v>
      </c>
      <c r="AG87" s="283">
        <f t="shared" si="42"/>
        <v>5.5233301131957773E-3</v>
      </c>
      <c r="AH87" s="283">
        <f t="shared" si="42"/>
        <v>8.6640472363855325E-4</v>
      </c>
      <c r="AI87" s="284">
        <f t="shared" si="42"/>
        <v>0.33139980679174663</v>
      </c>
    </row>
    <row r="88" spans="2:35" ht="15.75" customHeight="1">
      <c r="B88" s="208" t="s">
        <v>261</v>
      </c>
      <c r="C88" s="194" t="s">
        <v>172</v>
      </c>
      <c r="D88" s="210" t="s">
        <v>263</v>
      </c>
      <c r="E88" s="18">
        <f t="shared" si="39"/>
        <v>6219</v>
      </c>
      <c r="F88" s="115">
        <v>96</v>
      </c>
      <c r="G88" s="115">
        <v>209</v>
      </c>
      <c r="H88" s="206">
        <v>73</v>
      </c>
      <c r="K88" s="208" t="s">
        <v>261</v>
      </c>
      <c r="L88" s="194" t="s">
        <v>172</v>
      </c>
      <c r="M88" s="210" t="s">
        <v>263</v>
      </c>
      <c r="N88" s="244">
        <v>327</v>
      </c>
      <c r="O88" s="115">
        <v>76</v>
      </c>
      <c r="P88" s="115">
        <v>12</v>
      </c>
      <c r="Q88" s="247">
        <v>5426</v>
      </c>
      <c r="T88" s="208" t="s">
        <v>261</v>
      </c>
      <c r="U88" s="194" t="s">
        <v>172</v>
      </c>
      <c r="V88" s="210" t="s">
        <v>263</v>
      </c>
      <c r="W88" s="92">
        <f t="shared" si="40"/>
        <v>0.67352137203852036</v>
      </c>
      <c r="X88" s="283">
        <f t="shared" si="41"/>
        <v>1.0396856683662638E-2</v>
      </c>
      <c r="Y88" s="283">
        <f t="shared" si="41"/>
        <v>2.2634823405057205E-2</v>
      </c>
      <c r="Z88" s="284">
        <f t="shared" si="41"/>
        <v>7.9059431032017981E-3</v>
      </c>
      <c r="AC88" s="208" t="s">
        <v>261</v>
      </c>
      <c r="AD88" s="194" t="s">
        <v>172</v>
      </c>
      <c r="AE88" s="210" t="s">
        <v>263</v>
      </c>
      <c r="AF88" s="283">
        <f t="shared" si="42"/>
        <v>3.5414293078725866E-2</v>
      </c>
      <c r="AG88" s="283">
        <f t="shared" si="42"/>
        <v>8.2308448745662555E-3</v>
      </c>
      <c r="AH88" s="283">
        <f t="shared" si="42"/>
        <v>1.2996070854578298E-3</v>
      </c>
      <c r="AI88" s="284">
        <f t="shared" si="42"/>
        <v>0.58763900380784884</v>
      </c>
    </row>
    <row r="89" spans="2:35" ht="15.75" customHeight="1">
      <c r="B89" s="208" t="s">
        <v>261</v>
      </c>
      <c r="C89" s="194" t="s">
        <v>174</v>
      </c>
      <c r="D89" s="210" t="s">
        <v>264</v>
      </c>
      <c r="E89" s="18">
        <f t="shared" si="39"/>
        <v>3413</v>
      </c>
      <c r="F89" s="115">
        <v>48</v>
      </c>
      <c r="G89" s="115">
        <v>143</v>
      </c>
      <c r="H89" s="206">
        <v>52</v>
      </c>
      <c r="K89" s="208" t="s">
        <v>261</v>
      </c>
      <c r="L89" s="194" t="s">
        <v>174</v>
      </c>
      <c r="M89" s="210" t="s">
        <v>264</v>
      </c>
      <c r="N89" s="244">
        <v>140</v>
      </c>
      <c r="O89" s="115">
        <v>30</v>
      </c>
      <c r="P89" s="115">
        <v>8</v>
      </c>
      <c r="Q89" s="247">
        <v>2992</v>
      </c>
      <c r="T89" s="208" t="s">
        <v>261</v>
      </c>
      <c r="U89" s="194" t="s">
        <v>174</v>
      </c>
      <c r="V89" s="210" t="s">
        <v>264</v>
      </c>
      <c r="W89" s="92">
        <f t="shared" si="40"/>
        <v>0.36962991522229777</v>
      </c>
      <c r="X89" s="283">
        <f t="shared" si="41"/>
        <v>5.1984283418313191E-3</v>
      </c>
      <c r="Y89" s="283">
        <f t="shared" si="41"/>
        <v>1.5486984435039139E-2</v>
      </c>
      <c r="Z89" s="284">
        <f t="shared" si="41"/>
        <v>5.6316307036505964E-3</v>
      </c>
      <c r="AC89" s="208" t="s">
        <v>261</v>
      </c>
      <c r="AD89" s="194" t="s">
        <v>174</v>
      </c>
      <c r="AE89" s="210" t="s">
        <v>264</v>
      </c>
      <c r="AF89" s="283">
        <f t="shared" si="42"/>
        <v>1.5162082663674683E-2</v>
      </c>
      <c r="AG89" s="283">
        <f t="shared" si="42"/>
        <v>3.2490177136445747E-3</v>
      </c>
      <c r="AH89" s="283">
        <f t="shared" si="42"/>
        <v>8.6640472363855325E-4</v>
      </c>
      <c r="AI89" s="284">
        <f t="shared" si="42"/>
        <v>0.32403536664081889</v>
      </c>
    </row>
    <row r="90" spans="2:35" ht="15.75" customHeight="1">
      <c r="B90" s="208" t="s">
        <v>261</v>
      </c>
      <c r="C90" s="194" t="s">
        <v>176</v>
      </c>
      <c r="D90" s="210" t="s">
        <v>265</v>
      </c>
      <c r="E90" s="18">
        <f t="shared" si="39"/>
        <v>4395</v>
      </c>
      <c r="F90" s="115">
        <v>186</v>
      </c>
      <c r="G90" s="115">
        <v>191</v>
      </c>
      <c r="H90" s="206">
        <v>118</v>
      </c>
      <c r="K90" s="208" t="s">
        <v>261</v>
      </c>
      <c r="L90" s="194" t="s">
        <v>176</v>
      </c>
      <c r="M90" s="210" t="s">
        <v>265</v>
      </c>
      <c r="N90" s="244">
        <v>357</v>
      </c>
      <c r="O90" s="115">
        <v>83</v>
      </c>
      <c r="P90" s="115">
        <v>26</v>
      </c>
      <c r="Q90" s="247">
        <v>3434</v>
      </c>
      <c r="T90" s="208" t="s">
        <v>261</v>
      </c>
      <c r="U90" s="194" t="s">
        <v>176</v>
      </c>
      <c r="V90" s="210" t="s">
        <v>265</v>
      </c>
      <c r="W90" s="92">
        <f t="shared" si="40"/>
        <v>0.47598109504893021</v>
      </c>
      <c r="X90" s="283">
        <f t="shared" si="41"/>
        <v>2.0143909824596365E-2</v>
      </c>
      <c r="Y90" s="283">
        <f t="shared" si="41"/>
        <v>2.0685412776870461E-2</v>
      </c>
      <c r="Z90" s="284">
        <f t="shared" si="41"/>
        <v>1.2779469673668661E-2</v>
      </c>
      <c r="AC90" s="208" t="s">
        <v>261</v>
      </c>
      <c r="AD90" s="194" t="s">
        <v>176</v>
      </c>
      <c r="AE90" s="210" t="s">
        <v>265</v>
      </c>
      <c r="AF90" s="283">
        <f t="shared" si="42"/>
        <v>3.8663310792370439E-2</v>
      </c>
      <c r="AG90" s="283">
        <f t="shared" si="42"/>
        <v>8.9889490077499894E-3</v>
      </c>
      <c r="AH90" s="283">
        <f t="shared" si="42"/>
        <v>2.8158153518252982E-3</v>
      </c>
      <c r="AI90" s="284">
        <f t="shared" si="42"/>
        <v>0.37190422762184899</v>
      </c>
    </row>
    <row r="91" spans="2:35" ht="15.75" customHeight="1">
      <c r="B91" s="208" t="s">
        <v>261</v>
      </c>
      <c r="C91" s="194" t="s">
        <v>178</v>
      </c>
      <c r="D91" s="210" t="s">
        <v>266</v>
      </c>
      <c r="E91" s="18">
        <f t="shared" si="39"/>
        <v>4054</v>
      </c>
      <c r="F91" s="115">
        <v>61</v>
      </c>
      <c r="G91" s="115">
        <v>137</v>
      </c>
      <c r="H91" s="206">
        <v>47</v>
      </c>
      <c r="K91" s="208" t="s">
        <v>261</v>
      </c>
      <c r="L91" s="194" t="s">
        <v>178</v>
      </c>
      <c r="M91" s="210" t="s">
        <v>266</v>
      </c>
      <c r="N91" s="244">
        <v>178</v>
      </c>
      <c r="O91" s="115">
        <v>112</v>
      </c>
      <c r="P91" s="115">
        <v>38</v>
      </c>
      <c r="Q91" s="247">
        <v>3481</v>
      </c>
      <c r="T91" s="208" t="s">
        <v>261</v>
      </c>
      <c r="U91" s="194" t="s">
        <v>178</v>
      </c>
      <c r="V91" s="210" t="s">
        <v>266</v>
      </c>
      <c r="W91" s="92">
        <f t="shared" si="40"/>
        <v>0.43905059370383692</v>
      </c>
      <c r="X91" s="283">
        <f t="shared" si="41"/>
        <v>6.6063360177439695E-3</v>
      </c>
      <c r="Y91" s="283">
        <f t="shared" si="41"/>
        <v>1.4837180892310226E-2</v>
      </c>
      <c r="Z91" s="284">
        <f t="shared" si="41"/>
        <v>5.0901277513765008E-3</v>
      </c>
      <c r="AC91" s="208" t="s">
        <v>261</v>
      </c>
      <c r="AD91" s="194" t="s">
        <v>178</v>
      </c>
      <c r="AE91" s="210" t="s">
        <v>266</v>
      </c>
      <c r="AF91" s="283">
        <f t="shared" si="42"/>
        <v>1.9277505100957812E-2</v>
      </c>
      <c r="AG91" s="283">
        <f t="shared" si="42"/>
        <v>1.2129666130939746E-2</v>
      </c>
      <c r="AH91" s="283">
        <f t="shared" si="42"/>
        <v>4.1154224372831278E-3</v>
      </c>
      <c r="AI91" s="284">
        <f t="shared" si="42"/>
        <v>0.37699435537322551</v>
      </c>
    </row>
    <row r="92" spans="2:35" ht="15.75" customHeight="1">
      <c r="B92" s="208" t="s">
        <v>261</v>
      </c>
      <c r="C92" s="194" t="s">
        <v>180</v>
      </c>
      <c r="D92" s="210" t="s">
        <v>267</v>
      </c>
      <c r="E92" s="18">
        <f t="shared" si="39"/>
        <v>3667</v>
      </c>
      <c r="F92" s="115">
        <v>232</v>
      </c>
      <c r="G92" s="115">
        <v>332</v>
      </c>
      <c r="H92" s="206">
        <v>113</v>
      </c>
      <c r="K92" s="208" t="s">
        <v>261</v>
      </c>
      <c r="L92" s="194" t="s">
        <v>180</v>
      </c>
      <c r="M92" s="210" t="s">
        <v>267</v>
      </c>
      <c r="N92" s="244">
        <v>231</v>
      </c>
      <c r="O92" s="115">
        <v>79</v>
      </c>
      <c r="P92" s="115">
        <v>16</v>
      </c>
      <c r="Q92" s="247">
        <v>2664</v>
      </c>
      <c r="T92" s="208" t="s">
        <v>261</v>
      </c>
      <c r="U92" s="194" t="s">
        <v>180</v>
      </c>
      <c r="V92" s="210" t="s">
        <v>267</v>
      </c>
      <c r="W92" s="92">
        <f t="shared" si="40"/>
        <v>0.39713826519782186</v>
      </c>
      <c r="X92" s="283">
        <f t="shared" si="41"/>
        <v>2.5125736985518045E-2</v>
      </c>
      <c r="Y92" s="283">
        <f t="shared" si="41"/>
        <v>3.5955796030999958E-2</v>
      </c>
      <c r="Z92" s="284">
        <f t="shared" si="41"/>
        <v>1.2237966721394565E-2</v>
      </c>
      <c r="AC92" s="208" t="s">
        <v>261</v>
      </c>
      <c r="AD92" s="194" t="s">
        <v>180</v>
      </c>
      <c r="AE92" s="210" t="s">
        <v>267</v>
      </c>
      <c r="AF92" s="283">
        <f t="shared" si="42"/>
        <v>2.5017436395063226E-2</v>
      </c>
      <c r="AG92" s="283">
        <f t="shared" si="42"/>
        <v>8.5557466459307147E-3</v>
      </c>
      <c r="AH92" s="283">
        <f t="shared" si="42"/>
        <v>1.7328094472771065E-3</v>
      </c>
      <c r="AI92" s="284">
        <f t="shared" si="42"/>
        <v>0.28851277297163824</v>
      </c>
    </row>
    <row r="93" spans="2:35" ht="15.75" customHeight="1">
      <c r="B93" s="208" t="s">
        <v>261</v>
      </c>
      <c r="C93" s="194" t="s">
        <v>182</v>
      </c>
      <c r="D93" s="210" t="s">
        <v>268</v>
      </c>
      <c r="E93" s="18">
        <f t="shared" si="39"/>
        <v>4284</v>
      </c>
      <c r="F93" s="115">
        <v>681</v>
      </c>
      <c r="G93" s="115">
        <v>508</v>
      </c>
      <c r="H93" s="206">
        <v>79</v>
      </c>
      <c r="K93" s="208" t="s">
        <v>261</v>
      </c>
      <c r="L93" s="194" t="s">
        <v>182</v>
      </c>
      <c r="M93" s="210" t="s">
        <v>268</v>
      </c>
      <c r="N93" s="244">
        <v>326</v>
      </c>
      <c r="O93" s="115">
        <v>138</v>
      </c>
      <c r="P93" s="115">
        <v>39</v>
      </c>
      <c r="Q93" s="247">
        <v>2513</v>
      </c>
      <c r="T93" s="208" t="s">
        <v>261</v>
      </c>
      <c r="U93" s="194" t="s">
        <v>182</v>
      </c>
      <c r="V93" s="210" t="s">
        <v>268</v>
      </c>
      <c r="W93" s="92">
        <f t="shared" si="40"/>
        <v>0.46395972950844527</v>
      </c>
      <c r="X93" s="283">
        <f t="shared" si="41"/>
        <v>7.3752702099731837E-2</v>
      </c>
      <c r="Y93" s="283">
        <f t="shared" si="41"/>
        <v>5.5016699951048138E-2</v>
      </c>
      <c r="Z93" s="284">
        <f t="shared" si="41"/>
        <v>8.5557466459307147E-3</v>
      </c>
      <c r="AC93" s="208" t="s">
        <v>261</v>
      </c>
      <c r="AD93" s="194" t="s">
        <v>182</v>
      </c>
      <c r="AE93" s="210" t="s">
        <v>268</v>
      </c>
      <c r="AF93" s="283">
        <f t="shared" si="42"/>
        <v>3.530599248827105E-2</v>
      </c>
      <c r="AG93" s="283">
        <f t="shared" si="42"/>
        <v>1.4945481482765043E-2</v>
      </c>
      <c r="AH93" s="283">
        <f t="shared" si="42"/>
        <v>4.2237230277379469E-3</v>
      </c>
      <c r="AI93" s="284">
        <f t="shared" si="42"/>
        <v>0.27215938381296056</v>
      </c>
    </row>
    <row r="94" spans="2:35" ht="15.75" customHeight="1">
      <c r="B94" s="208" t="s">
        <v>261</v>
      </c>
      <c r="C94" s="194" t="s">
        <v>184</v>
      </c>
      <c r="D94" s="210" t="s">
        <v>269</v>
      </c>
      <c r="E94" s="18">
        <f t="shared" si="39"/>
        <v>21544</v>
      </c>
      <c r="F94" s="115">
        <v>2580</v>
      </c>
      <c r="G94" s="115">
        <v>2469</v>
      </c>
      <c r="H94" s="206">
        <v>480</v>
      </c>
      <c r="K94" s="208" t="s">
        <v>261</v>
      </c>
      <c r="L94" s="194" t="s">
        <v>184</v>
      </c>
      <c r="M94" s="210" t="s">
        <v>269</v>
      </c>
      <c r="N94" s="244">
        <v>1068</v>
      </c>
      <c r="O94" s="115">
        <v>395</v>
      </c>
      <c r="P94" s="115">
        <v>181</v>
      </c>
      <c r="Q94" s="247">
        <v>14371</v>
      </c>
      <c r="T94" s="208" t="s">
        <v>261</v>
      </c>
      <c r="U94" s="194" t="s">
        <v>184</v>
      </c>
      <c r="V94" s="210" t="s">
        <v>269</v>
      </c>
      <c r="W94" s="92">
        <f t="shared" si="40"/>
        <v>2.333227920758624</v>
      </c>
      <c r="X94" s="283">
        <f t="shared" si="41"/>
        <v>0.27941552337343345</v>
      </c>
      <c r="Y94" s="283">
        <f t="shared" si="41"/>
        <v>0.26739415783294851</v>
      </c>
      <c r="Z94" s="284">
        <f t="shared" si="41"/>
        <v>5.1984283418313196E-2</v>
      </c>
      <c r="AC94" s="208" t="s">
        <v>261</v>
      </c>
      <c r="AD94" s="194" t="s">
        <v>184</v>
      </c>
      <c r="AE94" s="210" t="s">
        <v>269</v>
      </c>
      <c r="AF94" s="283">
        <f t="shared" si="42"/>
        <v>0.11566503060574686</v>
      </c>
      <c r="AG94" s="283">
        <f t="shared" si="42"/>
        <v>4.2778733229653566E-2</v>
      </c>
      <c r="AH94" s="283">
        <f t="shared" si="42"/>
        <v>1.9602406872322269E-2</v>
      </c>
      <c r="AI94" s="284">
        <f t="shared" si="42"/>
        <v>1.556387785426206</v>
      </c>
    </row>
    <row r="95" spans="2:35" ht="15.75" customHeight="1">
      <c r="B95" s="212" t="s">
        <v>261</v>
      </c>
      <c r="C95" s="213" t="s">
        <v>187</v>
      </c>
      <c r="D95" s="214" t="s">
        <v>270</v>
      </c>
      <c r="E95" s="18">
        <f t="shared" si="39"/>
        <v>11501</v>
      </c>
      <c r="F95" s="215">
        <v>1031</v>
      </c>
      <c r="G95" s="215">
        <v>776</v>
      </c>
      <c r="H95" s="216">
        <v>124</v>
      </c>
      <c r="K95" s="212" t="s">
        <v>261</v>
      </c>
      <c r="L95" s="213" t="s">
        <v>187</v>
      </c>
      <c r="M95" s="214" t="s">
        <v>270</v>
      </c>
      <c r="N95" s="253">
        <v>364</v>
      </c>
      <c r="O95" s="215">
        <v>235</v>
      </c>
      <c r="P95" s="215">
        <v>134</v>
      </c>
      <c r="Q95" s="248">
        <v>8837</v>
      </c>
      <c r="T95" s="212" t="s">
        <v>261</v>
      </c>
      <c r="U95" s="213" t="s">
        <v>187</v>
      </c>
      <c r="V95" s="214" t="s">
        <v>270</v>
      </c>
      <c r="W95" s="159">
        <f>SUM(X95:Z95)+SUM(AF95:AI95)</f>
        <v>1.2455650908208753</v>
      </c>
      <c r="X95" s="285">
        <f t="shared" si="41"/>
        <v>0.11165790875891857</v>
      </c>
      <c r="Y95" s="285">
        <f t="shared" si="41"/>
        <v>8.4041258192939672E-2</v>
      </c>
      <c r="Z95" s="286">
        <f t="shared" si="41"/>
        <v>1.3429273216397575E-2</v>
      </c>
      <c r="AC95" s="212" t="s">
        <v>261</v>
      </c>
      <c r="AD95" s="213" t="s">
        <v>187</v>
      </c>
      <c r="AE95" s="214" t="s">
        <v>270</v>
      </c>
      <c r="AF95" s="285">
        <f t="shared" si="42"/>
        <v>3.942141492555417E-2</v>
      </c>
      <c r="AG95" s="285">
        <f t="shared" si="42"/>
        <v>2.5450638756882502E-2</v>
      </c>
      <c r="AH95" s="285">
        <f t="shared" si="42"/>
        <v>1.4512279120945767E-2</v>
      </c>
      <c r="AI95" s="286">
        <f t="shared" si="42"/>
        <v>0.95705231784923694</v>
      </c>
    </row>
    <row r="96" spans="2:35" ht="6.75" customHeight="1"/>
    <row r="97" spans="2:29" ht="15.75" customHeight="1">
      <c r="B97" s="155" t="s">
        <v>154</v>
      </c>
      <c r="K97" s="155" t="s">
        <v>154</v>
      </c>
      <c r="L97" s="7"/>
      <c r="T97" s="155" t="s">
        <v>277</v>
      </c>
      <c r="AC97" s="155" t="s">
        <v>154</v>
      </c>
    </row>
    <row r="98" spans="2:29" ht="15.75" customHeight="1">
      <c r="B98" s="243" t="s">
        <v>294</v>
      </c>
      <c r="K98" s="243" t="s">
        <v>294</v>
      </c>
      <c r="L98" s="7"/>
      <c r="T98" s="243" t="s">
        <v>302</v>
      </c>
      <c r="AC98" s="243" t="s">
        <v>294</v>
      </c>
    </row>
    <row r="99" spans="2:29" ht="15.75" customHeight="1">
      <c r="B99" s="156" t="s">
        <v>295</v>
      </c>
      <c r="K99" s="156" t="s">
        <v>295</v>
      </c>
      <c r="L99" s="7"/>
      <c r="T99" s="156" t="s">
        <v>303</v>
      </c>
      <c r="AC99" s="156" t="s">
        <v>295</v>
      </c>
    </row>
    <row r="100" spans="2:29" ht="15.75" customHeight="1"/>
  </sheetData>
  <mergeCells count="4">
    <mergeCell ref="E5:H5"/>
    <mergeCell ref="N5:Q5"/>
    <mergeCell ref="W5:Z5"/>
    <mergeCell ref="AF5:AI5"/>
  </mergeCells>
  <phoneticPr fontId="3"/>
  <pageMargins left="0.70866141732283472" right="0.70866141732283472" top="0.55118110236220474" bottom="0.55118110236220474" header="0.31496062992125984" footer="0.31496062992125984"/>
  <pageSetup paperSize="9" scale="85" firstPageNumber="65" orientation="portrait" useFirstPageNumber="1" horizontalDpi="300" verticalDpi="300" r:id="rId1"/>
  <headerFooter>
    <oddFooter>&amp;CIV-1-&amp;P</oddFooter>
  </headerFooter>
  <rowBreaks count="1" manualBreakCount="1">
    <brk id="53" max="16383" man="1"/>
  </rowBreaks>
  <colBreaks count="1" manualBreakCount="1">
    <brk id="27" max="1048575" man="1"/>
  </colBreaks>
  <ignoredErrors>
    <ignoredError sqref="W9:Z18 AF9:AI95 W25:Z94 Y19:Z19 X20:Z20 X21:Z21 X22:Z22 X23:Z23 X24:Z24 X95:Z95" evalError="1"/>
    <ignoredError sqref="T19:U95 AC19:AD9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8"/>
  <sheetViews>
    <sheetView showGridLines="0" tabSelected="1" zoomScaleNormal="100" workbookViewId="0">
      <selection activeCell="E16" sqref="E16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8" width="10.6640625" style="7" customWidth="1"/>
    <col min="9" max="11" width="8.6640625" style="7" customWidth="1"/>
    <col min="12" max="12" width="9.33203125" style="7" customWidth="1"/>
    <col min="13" max="13" width="2.6640625" style="7" customWidth="1"/>
    <col min="14" max="22" width="9.1328125" style="9"/>
    <col min="23" max="16384" width="9.1328125" style="7"/>
  </cols>
  <sheetData>
    <row r="1" spans="2:20" ht="15" customHeight="1">
      <c r="D1" s="6"/>
      <c r="E1" s="6"/>
      <c r="F1" s="6"/>
      <c r="G1" s="6"/>
      <c r="H1" s="6"/>
      <c r="I1" s="6"/>
      <c r="J1" s="6"/>
      <c r="K1" s="6"/>
      <c r="L1" s="6"/>
      <c r="M1" s="6"/>
    </row>
    <row r="2" spans="2:20" ht="18" customHeight="1">
      <c r="D2" s="16" t="s">
        <v>321</v>
      </c>
      <c r="E2" s="15"/>
      <c r="F2" s="15"/>
      <c r="G2" s="15"/>
      <c r="H2" s="15"/>
      <c r="I2" s="15"/>
      <c r="J2" s="15"/>
      <c r="K2" s="15"/>
      <c r="L2" s="15"/>
      <c r="M2" s="15"/>
    </row>
    <row r="3" spans="2:20" ht="18" customHeight="1">
      <c r="D3" s="16" t="s">
        <v>18</v>
      </c>
      <c r="E3" s="15"/>
      <c r="F3" s="15"/>
      <c r="G3" s="15"/>
      <c r="H3" s="15"/>
      <c r="I3" s="15"/>
      <c r="J3" s="15"/>
      <c r="K3" s="15"/>
      <c r="L3" s="15"/>
      <c r="M3" s="15"/>
    </row>
    <row r="4" spans="2:20" ht="15" customHeight="1"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20" ht="18" customHeight="1">
      <c r="B5" s="218" t="s">
        <v>271</v>
      </c>
      <c r="C5" s="219"/>
      <c r="D5" s="220"/>
      <c r="E5" s="43"/>
      <c r="F5" s="29"/>
      <c r="G5" s="29"/>
      <c r="H5" s="29" t="s">
        <v>32</v>
      </c>
      <c r="I5" s="29"/>
      <c r="J5" s="29"/>
      <c r="K5" s="29"/>
      <c r="L5" s="70"/>
      <c r="M5" s="6"/>
    </row>
    <row r="6" spans="2:20" ht="29.25" customHeight="1">
      <c r="B6" s="221"/>
      <c r="C6" s="222" t="s">
        <v>272</v>
      </c>
      <c r="D6" s="223"/>
      <c r="E6" s="41" t="s">
        <v>1</v>
      </c>
      <c r="F6" s="42" t="s">
        <v>2</v>
      </c>
      <c r="G6" s="44" t="s">
        <v>3</v>
      </c>
      <c r="H6" s="111" t="s">
        <v>130</v>
      </c>
      <c r="I6" s="41" t="s">
        <v>1</v>
      </c>
      <c r="J6" s="42" t="s">
        <v>2</v>
      </c>
      <c r="K6" s="44" t="s">
        <v>3</v>
      </c>
      <c r="L6" s="111" t="s">
        <v>130</v>
      </c>
      <c r="M6" s="6"/>
    </row>
    <row r="7" spans="2:20" ht="18" customHeight="1">
      <c r="B7" s="217"/>
      <c r="C7" s="224"/>
      <c r="D7" s="225" t="s">
        <v>273</v>
      </c>
      <c r="E7" s="83"/>
      <c r="F7" s="313" t="s">
        <v>0</v>
      </c>
      <c r="G7" s="313"/>
      <c r="H7" s="84"/>
      <c r="I7" s="80"/>
      <c r="J7" s="314" t="s">
        <v>30</v>
      </c>
      <c r="K7" s="314"/>
      <c r="L7" s="82"/>
      <c r="M7" s="6"/>
    </row>
    <row r="8" spans="2:20" ht="6.75" customHeight="1">
      <c r="B8" s="198"/>
      <c r="C8" s="199"/>
      <c r="D8" s="200"/>
      <c r="E8" s="201"/>
      <c r="F8" s="115"/>
      <c r="G8" s="202"/>
      <c r="H8" s="203"/>
      <c r="I8" s="31"/>
      <c r="J8" s="31"/>
      <c r="K8" s="31"/>
      <c r="L8" s="32"/>
      <c r="M8" s="6"/>
    </row>
    <row r="9" spans="2:20" ht="15.75" customHeight="1">
      <c r="B9" s="204"/>
      <c r="C9" s="26"/>
      <c r="D9" s="205" t="s">
        <v>162</v>
      </c>
      <c r="E9" s="13">
        <f>SUM(E19:E95)</f>
        <v>923356</v>
      </c>
      <c r="F9" s="13">
        <f>SUM(F19:F95)</f>
        <v>648773</v>
      </c>
      <c r="G9" s="13">
        <f>SUM(G19:G95)</f>
        <v>273436</v>
      </c>
      <c r="H9" s="14">
        <f>SUM(H19:H95)</f>
        <v>1147</v>
      </c>
      <c r="I9" s="107">
        <f>SUM(J9:L9)</f>
        <v>99.999999999999986</v>
      </c>
      <c r="J9" s="107">
        <f>SUM(J19:J95)</f>
        <v>70.262498971144382</v>
      </c>
      <c r="K9" s="107">
        <f t="shared" ref="K9:L9" si="0">SUM(K19:K95)</f>
        <v>29.613280251603925</v>
      </c>
      <c r="L9" s="108">
        <f t="shared" si="0"/>
        <v>0.12422077725167757</v>
      </c>
      <c r="M9" s="6"/>
      <c r="O9" s="93"/>
    </row>
    <row r="10" spans="2:20" ht="6.75" customHeight="1">
      <c r="B10" s="204"/>
      <c r="C10" s="26"/>
      <c r="D10" s="205"/>
      <c r="E10" s="18"/>
      <c r="F10" s="115"/>
      <c r="G10" s="115"/>
      <c r="H10" s="206"/>
      <c r="I10" s="107"/>
      <c r="J10" s="107"/>
      <c r="K10" s="107"/>
      <c r="L10" s="108"/>
      <c r="M10" s="6"/>
      <c r="O10" s="165"/>
      <c r="P10" s="165"/>
      <c r="Q10" s="165"/>
      <c r="R10" s="165"/>
      <c r="S10" s="136"/>
      <c r="T10" s="136"/>
    </row>
    <row r="11" spans="2:20" ht="15.75" customHeight="1">
      <c r="B11" s="204"/>
      <c r="C11" s="26"/>
      <c r="D11" s="205" t="s">
        <v>163</v>
      </c>
      <c r="E11" s="13">
        <f>SUM(E19:E32)</f>
        <v>168518</v>
      </c>
      <c r="F11" s="13">
        <f>SUM(F19:F32)</f>
        <v>110769</v>
      </c>
      <c r="G11" s="13">
        <f>SUM(G19:G32)</f>
        <v>57646</v>
      </c>
      <c r="H11" s="14">
        <f>SUM(H19:H32)</f>
        <v>103</v>
      </c>
      <c r="I11" s="107">
        <f t="shared" ref="I11:I25" si="1">SUM(J11:L11)</f>
        <v>18.250598902265214</v>
      </c>
      <c r="J11" s="107">
        <f>F11/$E$9*100</f>
        <v>11.996348104089863</v>
      </c>
      <c r="K11" s="107">
        <f t="shared" ref="J11:L25" si="2">G11/$E$9*100</f>
        <v>6.2430958373585055</v>
      </c>
      <c r="L11" s="108">
        <f>H11/$E$9*100</f>
        <v>1.1154960816846374E-2</v>
      </c>
      <c r="M11" s="6"/>
      <c r="O11" s="166"/>
      <c r="P11" s="166"/>
      <c r="Q11" s="166"/>
      <c r="R11" s="166"/>
      <c r="S11" s="137"/>
      <c r="T11" s="137"/>
    </row>
    <row r="12" spans="2:20" ht="15.75" customHeight="1">
      <c r="B12" s="204"/>
      <c r="C12" s="26"/>
      <c r="D12" s="205" t="s">
        <v>164</v>
      </c>
      <c r="E12" s="13">
        <f>SUM(E33:E40)</f>
        <v>117670</v>
      </c>
      <c r="F12" s="13">
        <f>SUM(F33:F40)</f>
        <v>102418</v>
      </c>
      <c r="G12" s="13">
        <f>SUM(G33:G40)</f>
        <v>15113</v>
      </c>
      <c r="H12" s="14">
        <f>SUM(H33:H40)</f>
        <v>139</v>
      </c>
      <c r="I12" s="107">
        <f t="shared" si="1"/>
        <v>12.74373047881857</v>
      </c>
      <c r="J12" s="107">
        <f>F12/$E$9*100</f>
        <v>11.091929873201668</v>
      </c>
      <c r="K12" s="107">
        <f>G12/$E$9*100</f>
        <v>1.636746823543682</v>
      </c>
      <c r="L12" s="108">
        <f>H12/$E$9*100</f>
        <v>1.5053782073219862E-2</v>
      </c>
      <c r="M12" s="6"/>
      <c r="O12" s="166"/>
      <c r="P12" s="166"/>
      <c r="Q12" s="166"/>
      <c r="R12" s="166"/>
      <c r="S12" s="137"/>
      <c r="T12" s="137"/>
    </row>
    <row r="13" spans="2:20" ht="15.75" customHeight="1">
      <c r="B13" s="204"/>
      <c r="C13" s="26"/>
      <c r="D13" s="205" t="s">
        <v>165</v>
      </c>
      <c r="E13" s="13">
        <f>SUM(E41:E53)</f>
        <v>282920</v>
      </c>
      <c r="F13" s="13">
        <f>SUM(F41:F53)</f>
        <v>186422</v>
      </c>
      <c r="G13" s="13">
        <f>SUM(G41:G53)</f>
        <v>95656</v>
      </c>
      <c r="H13" s="14">
        <f>SUM(H41:H53)</f>
        <v>842</v>
      </c>
      <c r="I13" s="107">
        <f t="shared" si="1"/>
        <v>30.640403051477438</v>
      </c>
      <c r="J13" s="107">
        <f t="shared" si="2"/>
        <v>20.189612673768298</v>
      </c>
      <c r="K13" s="107">
        <f t="shared" si="2"/>
        <v>10.359601280546181</v>
      </c>
      <c r="L13" s="108">
        <f>H13/$E$9*100</f>
        <v>9.1189097162957727E-2</v>
      </c>
      <c r="M13" s="6"/>
      <c r="O13" s="166"/>
      <c r="P13" s="166"/>
      <c r="Q13" s="166"/>
      <c r="R13" s="166"/>
      <c r="S13" s="137"/>
      <c r="T13" s="137"/>
    </row>
    <row r="14" spans="2:20" ht="15.75" customHeight="1">
      <c r="B14" s="204"/>
      <c r="C14" s="26"/>
      <c r="D14" s="205" t="s">
        <v>166</v>
      </c>
      <c r="E14" s="13">
        <f>SUM(E54:E64)</f>
        <v>100684</v>
      </c>
      <c r="F14" s="13">
        <f>SUM(F54:F64)</f>
        <v>61293</v>
      </c>
      <c r="G14" s="13">
        <f>SUM(G54:G64)</f>
        <v>39363</v>
      </c>
      <c r="H14" s="14">
        <f>SUM(H54:H64)</f>
        <v>28</v>
      </c>
      <c r="I14" s="107">
        <f t="shared" si="1"/>
        <v>10.904136649353012</v>
      </c>
      <c r="J14" s="107">
        <f t="shared" si="2"/>
        <v>6.6380680907472307</v>
      </c>
      <c r="K14" s="107">
        <f t="shared" si="2"/>
        <v>4.2630361420730463</v>
      </c>
      <c r="L14" s="108">
        <f t="shared" si="2"/>
        <v>3.0324165327349365E-3</v>
      </c>
      <c r="M14" s="6"/>
      <c r="O14" s="166"/>
      <c r="P14" s="166"/>
      <c r="Q14" s="166"/>
      <c r="R14" s="166"/>
      <c r="S14" s="137"/>
      <c r="T14" s="137"/>
    </row>
    <row r="15" spans="2:20" ht="15.75" customHeight="1">
      <c r="B15" s="204"/>
      <c r="C15" s="26"/>
      <c r="D15" s="205" t="s">
        <v>167</v>
      </c>
      <c r="E15" s="13">
        <f>SUM(E65:E76)</f>
        <v>147789</v>
      </c>
      <c r="F15" s="13">
        <f>SUM(F65:F76)</f>
        <v>108403</v>
      </c>
      <c r="G15" s="13">
        <f>SUM(G65:G76)</f>
        <v>39364</v>
      </c>
      <c r="H15" s="14">
        <f>SUM(H65:H76)</f>
        <v>22</v>
      </c>
      <c r="I15" s="107">
        <f t="shared" si="1"/>
        <v>16.005635962727268</v>
      </c>
      <c r="J15" s="107">
        <f t="shared" si="2"/>
        <v>11.740108907073761</v>
      </c>
      <c r="K15" s="107">
        <f t="shared" si="2"/>
        <v>4.2631444426635019</v>
      </c>
      <c r="L15" s="108">
        <f t="shared" si="2"/>
        <v>2.3826129900060217E-3</v>
      </c>
      <c r="M15" s="6"/>
      <c r="O15" s="166"/>
      <c r="P15" s="166"/>
      <c r="Q15" s="166"/>
      <c r="R15" s="166"/>
      <c r="S15" s="137"/>
      <c r="T15" s="137"/>
    </row>
    <row r="16" spans="2:20" ht="15.75" customHeight="1">
      <c r="B16" s="204"/>
      <c r="C16" s="26"/>
      <c r="D16" s="205" t="s">
        <v>168</v>
      </c>
      <c r="E16" s="13">
        <f>SUM(E77:E86)</f>
        <v>42807</v>
      </c>
      <c r="F16" s="13">
        <f>SUM(F77:F86)</f>
        <v>29465</v>
      </c>
      <c r="G16" s="13">
        <f>SUM(G77:G86)</f>
        <v>13335</v>
      </c>
      <c r="H16" s="14">
        <f>SUM(H77:H86)</f>
        <v>7</v>
      </c>
      <c r="I16" s="107">
        <f t="shared" si="1"/>
        <v>4.6360233755994438</v>
      </c>
      <c r="J16" s="107">
        <f t="shared" si="2"/>
        <v>3.1910768977512465</v>
      </c>
      <c r="K16" s="107">
        <f t="shared" si="2"/>
        <v>1.4441883737150136</v>
      </c>
      <c r="L16" s="108">
        <f t="shared" si="2"/>
        <v>7.5810413318373412E-4</v>
      </c>
      <c r="M16" s="6"/>
      <c r="O16" s="166"/>
      <c r="P16" s="166"/>
      <c r="Q16" s="166"/>
      <c r="R16" s="166"/>
      <c r="S16" s="137"/>
      <c r="T16" s="137"/>
    </row>
    <row r="17" spans="2:20" ht="15.75" customHeight="1">
      <c r="B17" s="204"/>
      <c r="C17" s="26"/>
      <c r="D17" s="205" t="s">
        <v>348</v>
      </c>
      <c r="E17" s="13">
        <f>SUM(E87:E95)</f>
        <v>62968</v>
      </c>
      <c r="F17" s="13">
        <f>SUM(F87:F95)</f>
        <v>50003</v>
      </c>
      <c r="G17" s="13">
        <f>SUM(G87:G95)</f>
        <v>12959</v>
      </c>
      <c r="H17" s="14">
        <f>SUM(H87:H95)</f>
        <v>6</v>
      </c>
      <c r="I17" s="107">
        <f t="shared" si="1"/>
        <v>6.8194715797590533</v>
      </c>
      <c r="J17" s="107">
        <f>F17/$E$9*100</f>
        <v>5.4153544245123229</v>
      </c>
      <c r="K17" s="107">
        <f t="shared" si="2"/>
        <v>1.4034673517040015</v>
      </c>
      <c r="L17" s="108">
        <f>H17/$E$9*100</f>
        <v>6.4980354272891488E-4</v>
      </c>
      <c r="M17" s="6"/>
      <c r="O17" s="264"/>
      <c r="P17" s="264"/>
      <c r="Q17" s="264"/>
      <c r="R17" s="264"/>
      <c r="S17" s="137"/>
      <c r="T17" s="137"/>
    </row>
    <row r="18" spans="2:20" ht="6.75" customHeight="1">
      <c r="B18" s="204"/>
      <c r="C18" s="26"/>
      <c r="D18" s="205"/>
      <c r="E18" s="207"/>
      <c r="F18" s="13"/>
      <c r="G18" s="13"/>
      <c r="H18" s="14"/>
      <c r="I18" s="107"/>
      <c r="J18" s="107"/>
      <c r="K18" s="107"/>
      <c r="L18" s="108"/>
      <c r="M18" s="6"/>
      <c r="O18" s="263"/>
      <c r="P18" s="263"/>
      <c r="Q18" s="263"/>
      <c r="R18" s="265"/>
      <c r="S18" s="137"/>
      <c r="T18" s="137"/>
    </row>
    <row r="19" spans="2:20" ht="15.75" customHeight="1">
      <c r="B19" s="208" t="s">
        <v>169</v>
      </c>
      <c r="C19" s="194" t="s">
        <v>170</v>
      </c>
      <c r="D19" s="209" t="s">
        <v>171</v>
      </c>
      <c r="E19" s="18">
        <f>SUM(F19:H19)</f>
        <v>4650</v>
      </c>
      <c r="F19" s="13">
        <v>3088</v>
      </c>
      <c r="G19" s="13">
        <v>1562</v>
      </c>
      <c r="H19" s="14"/>
      <c r="I19" s="107">
        <f t="shared" si="1"/>
        <v>0.50359774561490911</v>
      </c>
      <c r="J19" s="107">
        <f>F19/$E$9*100</f>
        <v>0.33443222332448158</v>
      </c>
      <c r="K19" s="107">
        <f t="shared" si="2"/>
        <v>0.16916552229042753</v>
      </c>
      <c r="L19" s="108">
        <f>H19/$E$9*100</f>
        <v>0</v>
      </c>
      <c r="M19" s="6"/>
      <c r="O19" s="263"/>
      <c r="P19" s="263"/>
      <c r="Q19" s="263"/>
      <c r="R19" s="263"/>
      <c r="S19" s="137"/>
      <c r="T19" s="137"/>
    </row>
    <row r="20" spans="2:20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3">SUM(F20:H20)</f>
        <v>6038</v>
      </c>
      <c r="F20" s="13">
        <v>4133</v>
      </c>
      <c r="G20" s="13">
        <v>1901</v>
      </c>
      <c r="H20" s="14">
        <v>4</v>
      </c>
      <c r="I20" s="107">
        <f t="shared" si="1"/>
        <v>0.65391896516619819</v>
      </c>
      <c r="J20" s="107">
        <f t="shared" si="2"/>
        <v>0.4476063403497676</v>
      </c>
      <c r="K20" s="107">
        <f t="shared" si="2"/>
        <v>0.20587942245461122</v>
      </c>
      <c r="L20" s="108">
        <f>H20/$E$9*100</f>
        <v>4.3320236181927662E-4</v>
      </c>
      <c r="M20" s="6"/>
      <c r="O20" s="263"/>
      <c r="P20" s="263"/>
      <c r="Q20" s="263"/>
      <c r="R20" s="265"/>
      <c r="S20" s="137"/>
      <c r="T20" s="137"/>
    </row>
    <row r="21" spans="2:20" ht="15.75" customHeight="1">
      <c r="B21" s="208" t="s">
        <v>169</v>
      </c>
      <c r="C21" s="194" t="s">
        <v>174</v>
      </c>
      <c r="D21" s="210" t="s">
        <v>175</v>
      </c>
      <c r="E21" s="18">
        <f t="shared" si="3"/>
        <v>3508</v>
      </c>
      <c r="F21" s="13">
        <v>2356</v>
      </c>
      <c r="G21" s="13">
        <v>1152</v>
      </c>
      <c r="H21" s="14"/>
      <c r="I21" s="107">
        <f t="shared" si="1"/>
        <v>0.3799184713155056</v>
      </c>
      <c r="J21" s="107">
        <f t="shared" si="2"/>
        <v>0.25515619111155391</v>
      </c>
      <c r="K21" s="107">
        <f t="shared" si="2"/>
        <v>0.12476228020395166</v>
      </c>
      <c r="L21" s="108">
        <f t="shared" si="2"/>
        <v>0</v>
      </c>
      <c r="M21" s="6"/>
      <c r="O21" s="263"/>
      <c r="P21" s="263"/>
      <c r="Q21" s="263"/>
      <c r="R21" s="265"/>
      <c r="S21" s="137"/>
      <c r="T21" s="137"/>
    </row>
    <row r="22" spans="2:20" ht="15.75" customHeight="1">
      <c r="B22" s="208" t="s">
        <v>169</v>
      </c>
      <c r="C22" s="194" t="s">
        <v>176</v>
      </c>
      <c r="D22" s="210" t="s">
        <v>177</v>
      </c>
      <c r="E22" s="18">
        <f t="shared" si="3"/>
        <v>4346</v>
      </c>
      <c r="F22" s="13">
        <v>2854</v>
      </c>
      <c r="G22" s="13">
        <v>1492</v>
      </c>
      <c r="H22" s="14"/>
      <c r="I22" s="107">
        <f t="shared" si="1"/>
        <v>0.47067436611664404</v>
      </c>
      <c r="J22" s="107">
        <f t="shared" si="2"/>
        <v>0.30908988515805386</v>
      </c>
      <c r="K22" s="107">
        <f t="shared" si="2"/>
        <v>0.16158448095859021</v>
      </c>
      <c r="L22" s="108">
        <f t="shared" si="2"/>
        <v>0</v>
      </c>
      <c r="M22" s="6"/>
      <c r="O22" s="263"/>
      <c r="P22" s="263"/>
      <c r="Q22" s="263"/>
      <c r="R22" s="265"/>
      <c r="S22" s="137"/>
      <c r="T22" s="137"/>
    </row>
    <row r="23" spans="2:20" ht="15.75" customHeight="1">
      <c r="B23" s="208" t="s">
        <v>169</v>
      </c>
      <c r="C23" s="194" t="s">
        <v>178</v>
      </c>
      <c r="D23" s="210" t="s">
        <v>179</v>
      </c>
      <c r="E23" s="18">
        <f t="shared" si="3"/>
        <v>4308</v>
      </c>
      <c r="F23" s="13">
        <v>3011</v>
      </c>
      <c r="G23" s="13">
        <v>1297</v>
      </c>
      <c r="H23" s="14"/>
      <c r="I23" s="107">
        <f t="shared" si="1"/>
        <v>0.46655894367936096</v>
      </c>
      <c r="J23" s="107">
        <f t="shared" si="2"/>
        <v>0.32609307785946051</v>
      </c>
      <c r="K23" s="107">
        <f t="shared" si="2"/>
        <v>0.14046586581990045</v>
      </c>
      <c r="L23" s="108">
        <f t="shared" si="2"/>
        <v>0</v>
      </c>
      <c r="M23" s="6"/>
      <c r="O23" s="263"/>
      <c r="P23" s="263"/>
      <c r="Q23" s="263"/>
      <c r="R23" s="263"/>
      <c r="S23" s="137"/>
      <c r="T23" s="137"/>
    </row>
    <row r="24" spans="2:20" ht="15.75" customHeight="1">
      <c r="B24" s="208" t="s">
        <v>169</v>
      </c>
      <c r="C24" s="194" t="s">
        <v>180</v>
      </c>
      <c r="D24" s="210" t="s">
        <v>181</v>
      </c>
      <c r="E24" s="18">
        <f t="shared" si="3"/>
        <v>4074</v>
      </c>
      <c r="F24" s="13">
        <v>2661</v>
      </c>
      <c r="G24" s="13">
        <v>1409</v>
      </c>
      <c r="H24" s="14">
        <v>4</v>
      </c>
      <c r="I24" s="107">
        <f t="shared" si="1"/>
        <v>0.44121660551293324</v>
      </c>
      <c r="J24" s="107">
        <f t="shared" si="2"/>
        <v>0.28818787120027378</v>
      </c>
      <c r="K24" s="107">
        <f t="shared" si="2"/>
        <v>0.15259553195084019</v>
      </c>
      <c r="L24" s="108">
        <f t="shared" si="2"/>
        <v>4.3320236181927662E-4</v>
      </c>
      <c r="M24" s="6"/>
      <c r="O24" s="263"/>
      <c r="P24" s="263"/>
      <c r="Q24" s="263"/>
      <c r="R24" s="263"/>
      <c r="S24" s="137"/>
      <c r="T24" s="137"/>
    </row>
    <row r="25" spans="2:20" ht="15.75" customHeight="1">
      <c r="B25" s="208" t="s">
        <v>169</v>
      </c>
      <c r="C25" s="194" t="s">
        <v>182</v>
      </c>
      <c r="D25" s="210" t="s">
        <v>183</v>
      </c>
      <c r="E25" s="18">
        <f t="shared" si="3"/>
        <v>5997</v>
      </c>
      <c r="F25" s="13">
        <v>3541</v>
      </c>
      <c r="G25" s="13">
        <v>2446</v>
      </c>
      <c r="H25" s="14">
        <v>10</v>
      </c>
      <c r="I25" s="107">
        <f t="shared" si="1"/>
        <v>0.64947864095755048</v>
      </c>
      <c r="J25" s="107">
        <f t="shared" si="2"/>
        <v>0.38349239080051462</v>
      </c>
      <c r="K25" s="107">
        <f t="shared" si="2"/>
        <v>0.26490324425248762</v>
      </c>
      <c r="L25" s="108">
        <f t="shared" si="2"/>
        <v>1.0830059045481917E-3</v>
      </c>
      <c r="M25" s="6"/>
      <c r="O25" s="263"/>
      <c r="P25" s="263"/>
      <c r="Q25" s="263"/>
      <c r="R25" s="265"/>
      <c r="S25" s="137"/>
      <c r="T25" s="137"/>
    </row>
    <row r="26" spans="2:20" ht="15.75" customHeight="1">
      <c r="B26" s="208" t="s">
        <v>169</v>
      </c>
      <c r="C26" s="194" t="s">
        <v>184</v>
      </c>
      <c r="D26" s="210" t="s">
        <v>185</v>
      </c>
      <c r="E26" s="18">
        <f t="shared" si="3"/>
        <v>3412</v>
      </c>
      <c r="F26" s="13">
        <v>2167</v>
      </c>
      <c r="G26" s="13">
        <v>1245</v>
      </c>
      <c r="H26" s="14"/>
      <c r="I26" s="106">
        <f t="shared" ref="I26:I89" si="4">SUM(J26:L26)</f>
        <v>0.36952161463184297</v>
      </c>
      <c r="J26" s="107">
        <f t="shared" ref="J26:J89" si="5">F26/$E$9*100</f>
        <v>0.23468737951559313</v>
      </c>
      <c r="K26" s="107">
        <f t="shared" ref="K26:K89" si="6">G26/$E$9*100</f>
        <v>0.13483423511624987</v>
      </c>
      <c r="L26" s="108">
        <f t="shared" ref="L26:L89" si="7">H26/$E$9*100</f>
        <v>0</v>
      </c>
      <c r="M26" s="6"/>
      <c r="O26" s="263"/>
      <c r="P26" s="263"/>
      <c r="Q26" s="263"/>
      <c r="R26" s="265"/>
      <c r="S26" s="137"/>
      <c r="T26" s="137"/>
    </row>
    <row r="27" spans="2:20" ht="15.75" customHeight="1">
      <c r="B27" s="208" t="s">
        <v>186</v>
      </c>
      <c r="C27" s="194" t="s">
        <v>187</v>
      </c>
      <c r="D27" s="210" t="s">
        <v>188</v>
      </c>
      <c r="E27" s="18">
        <f t="shared" si="3"/>
        <v>5437</v>
      </c>
      <c r="F27" s="13">
        <v>3579</v>
      </c>
      <c r="G27" s="13">
        <v>1858</v>
      </c>
      <c r="H27" s="14"/>
      <c r="I27" s="106">
        <f t="shared" si="4"/>
        <v>0.58883031030285171</v>
      </c>
      <c r="J27" s="107">
        <f t="shared" si="5"/>
        <v>0.38760781323779775</v>
      </c>
      <c r="K27" s="107">
        <f t="shared" si="6"/>
        <v>0.20122249706505399</v>
      </c>
      <c r="L27" s="108">
        <f t="shared" si="7"/>
        <v>0</v>
      </c>
      <c r="M27" s="6"/>
      <c r="O27" s="263"/>
      <c r="P27" s="263"/>
      <c r="Q27" s="263"/>
      <c r="R27" s="265"/>
      <c r="S27" s="137"/>
      <c r="T27" s="137"/>
    </row>
    <row r="28" spans="2:20" ht="15.75" customHeight="1">
      <c r="B28" s="208" t="s">
        <v>186</v>
      </c>
      <c r="C28" s="194" t="s">
        <v>189</v>
      </c>
      <c r="D28" s="210" t="s">
        <v>190</v>
      </c>
      <c r="E28" s="18">
        <f t="shared" si="3"/>
        <v>9661</v>
      </c>
      <c r="F28" s="13">
        <v>5913</v>
      </c>
      <c r="G28" s="13">
        <v>3748</v>
      </c>
      <c r="H28" s="14"/>
      <c r="I28" s="106">
        <f t="shared" si="4"/>
        <v>1.046292004384008</v>
      </c>
      <c r="J28" s="107">
        <f t="shared" si="5"/>
        <v>0.64038139135934569</v>
      </c>
      <c r="K28" s="107">
        <f t="shared" si="6"/>
        <v>0.40591061302466225</v>
      </c>
      <c r="L28" s="108">
        <f t="shared" si="7"/>
        <v>0</v>
      </c>
      <c r="M28" s="6"/>
      <c r="O28" s="263"/>
      <c r="P28" s="263"/>
      <c r="Q28" s="263"/>
      <c r="R28" s="263"/>
      <c r="S28" s="137"/>
      <c r="T28" s="137"/>
    </row>
    <row r="29" spans="2:20" ht="15.75" customHeight="1">
      <c r="B29" s="208" t="s">
        <v>169</v>
      </c>
      <c r="C29" s="194" t="s">
        <v>191</v>
      </c>
      <c r="D29" s="210" t="s">
        <v>192</v>
      </c>
      <c r="E29" s="18">
        <f t="shared" si="3"/>
        <v>38789</v>
      </c>
      <c r="F29" s="13">
        <v>24886</v>
      </c>
      <c r="G29" s="13">
        <v>13873</v>
      </c>
      <c r="H29" s="14">
        <v>30</v>
      </c>
      <c r="I29" s="106">
        <f t="shared" si="4"/>
        <v>4.2008716031519802</v>
      </c>
      <c r="J29" s="107">
        <f t="shared" si="5"/>
        <v>2.6951684940586298</v>
      </c>
      <c r="K29" s="107">
        <f t="shared" si="6"/>
        <v>1.5024540913797062</v>
      </c>
      <c r="L29" s="108">
        <f t="shared" si="7"/>
        <v>3.2490177136445747E-3</v>
      </c>
      <c r="M29" s="6"/>
      <c r="O29" s="263"/>
      <c r="P29" s="263"/>
      <c r="Q29" s="263"/>
      <c r="R29" s="263"/>
    </row>
    <row r="30" spans="2:20" ht="15.75" customHeight="1">
      <c r="B30" s="208" t="s">
        <v>169</v>
      </c>
      <c r="C30" s="194" t="s">
        <v>193</v>
      </c>
      <c r="D30" s="210" t="s">
        <v>194</v>
      </c>
      <c r="E30" s="18">
        <f t="shared" si="3"/>
        <v>35247</v>
      </c>
      <c r="F30" s="13">
        <v>23853</v>
      </c>
      <c r="G30" s="13">
        <v>11376</v>
      </c>
      <c r="H30" s="14">
        <v>18</v>
      </c>
      <c r="I30" s="106">
        <f t="shared" si="4"/>
        <v>3.8172709117610109</v>
      </c>
      <c r="J30" s="107">
        <f t="shared" si="5"/>
        <v>2.5832939841188014</v>
      </c>
      <c r="K30" s="107">
        <f t="shared" si="6"/>
        <v>1.2320275170140227</v>
      </c>
      <c r="L30" s="108">
        <f t="shared" si="7"/>
        <v>1.9494106281867448E-3</v>
      </c>
      <c r="O30" s="263"/>
      <c r="P30" s="263"/>
      <c r="Q30" s="263"/>
      <c r="R30" s="263"/>
    </row>
    <row r="31" spans="2:20" ht="15.75" customHeight="1">
      <c r="B31" s="208" t="s">
        <v>169</v>
      </c>
      <c r="C31" s="194" t="s">
        <v>195</v>
      </c>
      <c r="D31" s="210" t="s">
        <v>196</v>
      </c>
      <c r="E31" s="18">
        <f t="shared" si="3"/>
        <v>31536</v>
      </c>
      <c r="F31" s="13">
        <v>21074</v>
      </c>
      <c r="G31" s="13">
        <v>10437</v>
      </c>
      <c r="H31" s="14">
        <v>25</v>
      </c>
      <c r="I31" s="106">
        <f t="shared" si="4"/>
        <v>3.415367420583177</v>
      </c>
      <c r="J31" s="107">
        <f t="shared" si="5"/>
        <v>2.282326643244859</v>
      </c>
      <c r="K31" s="107">
        <f t="shared" si="6"/>
        <v>1.1303332625769476</v>
      </c>
      <c r="L31" s="108">
        <f t="shared" si="7"/>
        <v>2.7075147613704791E-3</v>
      </c>
      <c r="O31" s="263"/>
      <c r="P31" s="263"/>
      <c r="Q31" s="263"/>
      <c r="R31" s="263"/>
    </row>
    <row r="32" spans="2:20" ht="15.75" customHeight="1">
      <c r="B32" s="208" t="s">
        <v>169</v>
      </c>
      <c r="C32" s="194" t="s">
        <v>197</v>
      </c>
      <c r="D32" s="210" t="s">
        <v>198</v>
      </c>
      <c r="E32" s="18">
        <f t="shared" si="3"/>
        <v>11515</v>
      </c>
      <c r="F32" s="13">
        <v>7653</v>
      </c>
      <c r="G32" s="13">
        <v>3850</v>
      </c>
      <c r="H32" s="14">
        <v>12</v>
      </c>
      <c r="I32" s="106">
        <f t="shared" si="4"/>
        <v>1.2470812990872426</v>
      </c>
      <c r="J32" s="107">
        <f t="shared" si="5"/>
        <v>0.82882441875073098</v>
      </c>
      <c r="K32" s="107">
        <f t="shared" si="6"/>
        <v>0.41695727325105375</v>
      </c>
      <c r="L32" s="108">
        <f t="shared" si="7"/>
        <v>1.2996070854578298E-3</v>
      </c>
      <c r="O32" s="263"/>
      <c r="P32" s="263"/>
      <c r="Q32" s="263"/>
      <c r="R32" s="263"/>
    </row>
    <row r="33" spans="2:18" ht="15.75" customHeight="1">
      <c r="B33" s="208" t="s">
        <v>199</v>
      </c>
      <c r="C33" s="194" t="s">
        <v>170</v>
      </c>
      <c r="D33" s="210" t="s">
        <v>200</v>
      </c>
      <c r="E33" s="18">
        <f t="shared" si="3"/>
        <v>16295</v>
      </c>
      <c r="F33" s="13">
        <v>13652</v>
      </c>
      <c r="G33" s="13">
        <v>2595</v>
      </c>
      <c r="H33" s="14">
        <v>48</v>
      </c>
      <c r="I33" s="106">
        <f t="shared" si="4"/>
        <v>1.7647581214612782</v>
      </c>
      <c r="J33" s="107">
        <f t="shared" si="5"/>
        <v>1.4785196608891911</v>
      </c>
      <c r="K33" s="107">
        <f t="shared" si="6"/>
        <v>0.28104003223025575</v>
      </c>
      <c r="L33" s="108">
        <f t="shared" si="7"/>
        <v>5.1984283418313191E-3</v>
      </c>
      <c r="O33" s="263"/>
      <c r="P33" s="263"/>
      <c r="Q33" s="263"/>
      <c r="R33" s="263"/>
    </row>
    <row r="34" spans="2:18" ht="15.75" customHeight="1">
      <c r="B34" s="208" t="s">
        <v>199</v>
      </c>
      <c r="C34" s="194" t="s">
        <v>172</v>
      </c>
      <c r="D34" s="210" t="s">
        <v>201</v>
      </c>
      <c r="E34" s="18">
        <f t="shared" si="3"/>
        <v>13137</v>
      </c>
      <c r="F34" s="13">
        <v>11190</v>
      </c>
      <c r="G34" s="13">
        <v>1946</v>
      </c>
      <c r="H34" s="14">
        <v>1</v>
      </c>
      <c r="I34" s="106">
        <f t="shared" si="4"/>
        <v>1.4227448568049592</v>
      </c>
      <c r="J34" s="107">
        <f t="shared" si="5"/>
        <v>1.2118836071894263</v>
      </c>
      <c r="K34" s="107">
        <f t="shared" si="6"/>
        <v>0.21075294902507807</v>
      </c>
      <c r="L34" s="108">
        <f t="shared" si="7"/>
        <v>1.0830059045481916E-4</v>
      </c>
      <c r="O34" s="263"/>
      <c r="P34" s="263"/>
      <c r="Q34" s="263"/>
      <c r="R34" s="263"/>
    </row>
    <row r="35" spans="2:18" ht="15.75" customHeight="1">
      <c r="B35" s="208" t="s">
        <v>199</v>
      </c>
      <c r="C35" s="194" t="s">
        <v>174</v>
      </c>
      <c r="D35" s="210" t="s">
        <v>202</v>
      </c>
      <c r="E35" s="18">
        <f t="shared" si="3"/>
        <v>17965</v>
      </c>
      <c r="F35" s="13">
        <v>15682</v>
      </c>
      <c r="G35" s="13">
        <v>2256</v>
      </c>
      <c r="H35" s="14">
        <v>27</v>
      </c>
      <c r="I35" s="106">
        <f t="shared" si="4"/>
        <v>1.9456201075208261</v>
      </c>
      <c r="J35" s="107">
        <f t="shared" si="5"/>
        <v>1.6983698595124739</v>
      </c>
      <c r="K35" s="107">
        <f t="shared" si="6"/>
        <v>0.24432613206607201</v>
      </c>
      <c r="L35" s="108">
        <f t="shared" si="7"/>
        <v>2.9241159422801173E-3</v>
      </c>
      <c r="O35" s="263"/>
      <c r="P35" s="263"/>
      <c r="Q35" s="263"/>
      <c r="R35" s="265"/>
    </row>
    <row r="36" spans="2:18" ht="15.75" customHeight="1">
      <c r="B36" s="208" t="s">
        <v>199</v>
      </c>
      <c r="C36" s="194" t="s">
        <v>176</v>
      </c>
      <c r="D36" s="210" t="s">
        <v>203</v>
      </c>
      <c r="E36" s="18">
        <f t="shared" si="3"/>
        <v>14049</v>
      </c>
      <c r="F36" s="13">
        <v>11891</v>
      </c>
      <c r="G36" s="13">
        <v>2158</v>
      </c>
      <c r="H36" s="14"/>
      <c r="I36" s="106">
        <f t="shared" si="4"/>
        <v>1.5215149952997542</v>
      </c>
      <c r="J36" s="107">
        <f t="shared" si="5"/>
        <v>1.2878023210982545</v>
      </c>
      <c r="K36" s="107">
        <f t="shared" si="6"/>
        <v>0.23371267420149974</v>
      </c>
      <c r="L36" s="108">
        <f t="shared" si="7"/>
        <v>0</v>
      </c>
      <c r="O36" s="263"/>
      <c r="P36" s="263"/>
      <c r="Q36" s="263"/>
      <c r="R36" s="263"/>
    </row>
    <row r="37" spans="2:18" ht="15.75" customHeight="1">
      <c r="B37" s="208" t="s">
        <v>204</v>
      </c>
      <c r="C37" s="194" t="s">
        <v>178</v>
      </c>
      <c r="D37" s="210" t="s">
        <v>205</v>
      </c>
      <c r="E37" s="18">
        <f t="shared" si="3"/>
        <v>15260</v>
      </c>
      <c r="F37" s="13">
        <v>13019</v>
      </c>
      <c r="G37" s="13">
        <v>2240</v>
      </c>
      <c r="H37" s="14">
        <v>1</v>
      </c>
      <c r="I37" s="106">
        <f t="shared" si="4"/>
        <v>1.6526670103405401</v>
      </c>
      <c r="J37" s="107">
        <f t="shared" si="5"/>
        <v>1.4099653871312905</v>
      </c>
      <c r="K37" s="107">
        <f t="shared" si="6"/>
        <v>0.24259332261879493</v>
      </c>
      <c r="L37" s="108">
        <f t="shared" si="7"/>
        <v>1.0830059045481916E-4</v>
      </c>
      <c r="O37" s="263"/>
      <c r="P37" s="263"/>
      <c r="Q37" s="263"/>
      <c r="R37" s="263"/>
    </row>
    <row r="38" spans="2:18" ht="15.75" customHeight="1">
      <c r="B38" s="208" t="s">
        <v>199</v>
      </c>
      <c r="C38" s="194" t="s">
        <v>180</v>
      </c>
      <c r="D38" s="210" t="s">
        <v>206</v>
      </c>
      <c r="E38" s="18">
        <f t="shared" si="3"/>
        <v>12790</v>
      </c>
      <c r="F38" s="13">
        <v>11391</v>
      </c>
      <c r="G38" s="13">
        <v>1347</v>
      </c>
      <c r="H38" s="14">
        <v>52</v>
      </c>
      <c r="I38" s="106">
        <f t="shared" si="4"/>
        <v>1.3851645519171369</v>
      </c>
      <c r="J38" s="107">
        <f t="shared" si="5"/>
        <v>1.233652025870845</v>
      </c>
      <c r="K38" s="107">
        <f t="shared" si="6"/>
        <v>0.1458808953426414</v>
      </c>
      <c r="L38" s="108">
        <f t="shared" si="7"/>
        <v>5.6316307036505964E-3</v>
      </c>
      <c r="O38" s="263"/>
      <c r="P38" s="263"/>
      <c r="Q38" s="263"/>
      <c r="R38" s="263"/>
    </row>
    <row r="39" spans="2:18" ht="15.75" customHeight="1">
      <c r="B39" s="208" t="s">
        <v>199</v>
      </c>
      <c r="C39" s="194" t="s">
        <v>182</v>
      </c>
      <c r="D39" s="210" t="s">
        <v>207</v>
      </c>
      <c r="E39" s="18">
        <f t="shared" si="3"/>
        <v>12449</v>
      </c>
      <c r="F39" s="13">
        <v>11107</v>
      </c>
      <c r="G39" s="13">
        <v>1332</v>
      </c>
      <c r="H39" s="14">
        <v>10</v>
      </c>
      <c r="I39" s="106">
        <f t="shared" si="4"/>
        <v>1.3482340505720436</v>
      </c>
      <c r="J39" s="107">
        <f t="shared" si="5"/>
        <v>1.2028946581816764</v>
      </c>
      <c r="K39" s="107">
        <f t="shared" si="6"/>
        <v>0.14425638648581912</v>
      </c>
      <c r="L39" s="108">
        <f t="shared" si="7"/>
        <v>1.0830059045481917E-3</v>
      </c>
      <c r="O39" s="263"/>
      <c r="P39" s="263"/>
      <c r="Q39" s="263"/>
      <c r="R39" s="265"/>
    </row>
    <row r="40" spans="2:18" ht="15.75" customHeight="1">
      <c r="B40" s="208" t="s">
        <v>199</v>
      </c>
      <c r="C40" s="194" t="s">
        <v>184</v>
      </c>
      <c r="D40" s="210" t="s">
        <v>208</v>
      </c>
      <c r="E40" s="18">
        <f t="shared" si="3"/>
        <v>15725</v>
      </c>
      <c r="F40" s="13">
        <v>14486</v>
      </c>
      <c r="G40" s="13">
        <v>1239</v>
      </c>
      <c r="H40" s="14"/>
      <c r="I40" s="106">
        <f t="shared" si="4"/>
        <v>1.7030267849020313</v>
      </c>
      <c r="J40" s="107">
        <f t="shared" si="5"/>
        <v>1.5688423533285103</v>
      </c>
      <c r="K40" s="107">
        <f t="shared" si="6"/>
        <v>0.13418443157352095</v>
      </c>
      <c r="L40" s="108">
        <f t="shared" si="7"/>
        <v>0</v>
      </c>
      <c r="O40" s="263"/>
      <c r="P40" s="263"/>
      <c r="Q40" s="263"/>
      <c r="R40" s="265"/>
    </row>
    <row r="41" spans="2:18" ht="15.75" customHeight="1">
      <c r="B41" s="208" t="s">
        <v>209</v>
      </c>
      <c r="C41" s="194" t="s">
        <v>170</v>
      </c>
      <c r="D41" s="210" t="s">
        <v>210</v>
      </c>
      <c r="E41" s="18">
        <f t="shared" si="3"/>
        <v>6758</v>
      </c>
      <c r="F41" s="13">
        <v>4382</v>
      </c>
      <c r="G41" s="13">
        <v>2376</v>
      </c>
      <c r="H41" s="14"/>
      <c r="I41" s="106">
        <f t="shared" si="4"/>
        <v>0.7318953902936679</v>
      </c>
      <c r="J41" s="107">
        <f t="shared" si="5"/>
        <v>0.47457318737301757</v>
      </c>
      <c r="K41" s="107">
        <f t="shared" si="6"/>
        <v>0.25732220292065033</v>
      </c>
      <c r="L41" s="108">
        <f t="shared" si="7"/>
        <v>0</v>
      </c>
      <c r="O41" s="263"/>
      <c r="P41" s="263"/>
      <c r="Q41" s="263"/>
      <c r="R41" s="265"/>
    </row>
    <row r="42" spans="2:18" ht="15.75" customHeight="1">
      <c r="B42" s="208" t="s">
        <v>209</v>
      </c>
      <c r="C42" s="194" t="s">
        <v>172</v>
      </c>
      <c r="D42" s="211" t="s">
        <v>211</v>
      </c>
      <c r="E42" s="18">
        <f t="shared" si="3"/>
        <v>9076</v>
      </c>
      <c r="F42" s="13">
        <v>6128</v>
      </c>
      <c r="G42" s="13">
        <v>2948</v>
      </c>
      <c r="H42" s="14"/>
      <c r="I42" s="106">
        <f t="shared" si="4"/>
        <v>0.98293615896793884</v>
      </c>
      <c r="J42" s="107">
        <f t="shared" si="5"/>
        <v>0.6636660183071319</v>
      </c>
      <c r="K42" s="107">
        <f t="shared" si="6"/>
        <v>0.31927014066080689</v>
      </c>
      <c r="L42" s="108">
        <f t="shared" si="7"/>
        <v>0</v>
      </c>
      <c r="O42" s="263"/>
      <c r="P42" s="263"/>
      <c r="Q42" s="263"/>
      <c r="R42" s="263"/>
    </row>
    <row r="43" spans="2:18" ht="15.75" customHeight="1">
      <c r="B43" s="208" t="s">
        <v>209</v>
      </c>
      <c r="C43" s="194" t="s">
        <v>174</v>
      </c>
      <c r="D43" s="210" t="s">
        <v>212</v>
      </c>
      <c r="E43" s="18">
        <f t="shared" si="3"/>
        <v>1372</v>
      </c>
      <c r="F43" s="13">
        <v>885</v>
      </c>
      <c r="G43" s="13">
        <v>483</v>
      </c>
      <c r="H43" s="14">
        <v>4</v>
      </c>
      <c r="I43" s="106">
        <f t="shared" si="4"/>
        <v>0.14858841010401191</v>
      </c>
      <c r="J43" s="107">
        <f t="shared" si="5"/>
        <v>9.5846022552514967E-2</v>
      </c>
      <c r="K43" s="107">
        <f t="shared" si="6"/>
        <v>5.2309185189677657E-2</v>
      </c>
      <c r="L43" s="108">
        <f t="shared" si="7"/>
        <v>4.3320236181927662E-4</v>
      </c>
      <c r="O43" s="263"/>
      <c r="P43" s="263"/>
      <c r="Q43" s="263"/>
      <c r="R43" s="263"/>
    </row>
    <row r="44" spans="2:18" ht="15.75" customHeight="1">
      <c r="B44" s="208" t="s">
        <v>209</v>
      </c>
      <c r="C44" s="194" t="s">
        <v>176</v>
      </c>
      <c r="D44" s="210" t="s">
        <v>213</v>
      </c>
      <c r="E44" s="18">
        <f t="shared" si="3"/>
        <v>12051</v>
      </c>
      <c r="F44" s="13">
        <v>7846</v>
      </c>
      <c r="G44" s="13">
        <v>4196</v>
      </c>
      <c r="H44" s="14">
        <v>9</v>
      </c>
      <c r="I44" s="106">
        <f t="shared" si="4"/>
        <v>1.3051304155710257</v>
      </c>
      <c r="J44" s="107">
        <f t="shared" si="5"/>
        <v>0.84972643270851111</v>
      </c>
      <c r="K44" s="107">
        <f t="shared" si="6"/>
        <v>0.45442927754842116</v>
      </c>
      <c r="L44" s="108">
        <f t="shared" si="7"/>
        <v>9.7470531409337238E-4</v>
      </c>
      <c r="O44" s="263"/>
      <c r="P44" s="263"/>
      <c r="Q44" s="263"/>
      <c r="R44" s="263"/>
    </row>
    <row r="45" spans="2:18" ht="15.75" customHeight="1">
      <c r="B45" s="208" t="s">
        <v>209</v>
      </c>
      <c r="C45" s="194" t="s">
        <v>178</v>
      </c>
      <c r="D45" s="210" t="s">
        <v>214</v>
      </c>
      <c r="E45" s="18">
        <f t="shared" si="3"/>
        <v>8794</v>
      </c>
      <c r="F45" s="13">
        <v>6241</v>
      </c>
      <c r="G45" s="13">
        <v>2502</v>
      </c>
      <c r="H45" s="14">
        <v>51</v>
      </c>
      <c r="I45" s="106">
        <f t="shared" si="4"/>
        <v>0.95239539245967963</v>
      </c>
      <c r="J45" s="107">
        <f t="shared" si="5"/>
        <v>0.67590398502852633</v>
      </c>
      <c r="K45" s="107">
        <f t="shared" si="6"/>
        <v>0.27096807731795752</v>
      </c>
      <c r="L45" s="108">
        <f t="shared" si="7"/>
        <v>5.5233301131957773E-3</v>
      </c>
      <c r="O45" s="263"/>
      <c r="P45" s="263"/>
      <c r="Q45" s="263"/>
      <c r="R45" s="263"/>
    </row>
    <row r="46" spans="2:18" ht="15.75" customHeight="1">
      <c r="B46" s="208" t="s">
        <v>209</v>
      </c>
      <c r="C46" s="194" t="s">
        <v>180</v>
      </c>
      <c r="D46" s="210" t="s">
        <v>215</v>
      </c>
      <c r="E46" s="18">
        <f t="shared" si="3"/>
        <v>125047</v>
      </c>
      <c r="F46" s="13">
        <v>82406</v>
      </c>
      <c r="G46" s="13">
        <v>42016</v>
      </c>
      <c r="H46" s="14">
        <v>625</v>
      </c>
      <c r="I46" s="106">
        <f t="shared" si="4"/>
        <v>13.542663934603773</v>
      </c>
      <c r="J46" s="107">
        <f t="shared" si="5"/>
        <v>8.9246184570198288</v>
      </c>
      <c r="K46" s="107">
        <f t="shared" si="6"/>
        <v>4.5503576085496817</v>
      </c>
      <c r="L46" s="108">
        <f t="shared" si="7"/>
        <v>6.768786903426198E-2</v>
      </c>
      <c r="O46" s="263"/>
      <c r="P46" s="263"/>
      <c r="Q46" s="263"/>
      <c r="R46" s="263"/>
    </row>
    <row r="47" spans="2:18" ht="15.75" customHeight="1">
      <c r="B47" s="208" t="s">
        <v>209</v>
      </c>
      <c r="C47" s="194" t="s">
        <v>216</v>
      </c>
      <c r="D47" s="210" t="s">
        <v>217</v>
      </c>
      <c r="E47" s="18">
        <f t="shared" si="3"/>
        <v>19631</v>
      </c>
      <c r="F47" s="13">
        <v>12298</v>
      </c>
      <c r="G47" s="13">
        <v>7275</v>
      </c>
      <c r="H47" s="14">
        <v>58</v>
      </c>
      <c r="I47" s="106">
        <f t="shared" si="4"/>
        <v>2.1260488912185553</v>
      </c>
      <c r="J47" s="107">
        <f t="shared" si="5"/>
        <v>1.331880661413366</v>
      </c>
      <c r="K47" s="107">
        <f t="shared" si="6"/>
        <v>0.78788679555880947</v>
      </c>
      <c r="L47" s="108">
        <f t="shared" si="7"/>
        <v>6.2814342463795112E-3</v>
      </c>
      <c r="O47" s="263"/>
      <c r="P47" s="263"/>
      <c r="Q47" s="263"/>
      <c r="R47" s="263"/>
    </row>
    <row r="48" spans="2:18" ht="15.75" customHeight="1">
      <c r="B48" s="208" t="s">
        <v>209</v>
      </c>
      <c r="C48" s="194" t="s">
        <v>184</v>
      </c>
      <c r="D48" s="210" t="s">
        <v>218</v>
      </c>
      <c r="E48" s="18">
        <f t="shared" si="3"/>
        <v>27009</v>
      </c>
      <c r="F48" s="13">
        <v>17514</v>
      </c>
      <c r="G48" s="13">
        <v>9404</v>
      </c>
      <c r="H48" s="14">
        <v>91</v>
      </c>
      <c r="I48" s="106">
        <f t="shared" si="4"/>
        <v>2.9250906475942107</v>
      </c>
      <c r="J48" s="107">
        <f t="shared" si="5"/>
        <v>1.8967765412257027</v>
      </c>
      <c r="K48" s="107">
        <f t="shared" si="6"/>
        <v>1.0184587526371194</v>
      </c>
      <c r="L48" s="108">
        <f t="shared" si="7"/>
        <v>9.8553537313885425E-3</v>
      </c>
      <c r="O48" s="263"/>
      <c r="P48" s="263"/>
      <c r="Q48" s="263"/>
      <c r="R48" s="265"/>
    </row>
    <row r="49" spans="2:18" ht="15.75" customHeight="1">
      <c r="B49" s="208" t="s">
        <v>209</v>
      </c>
      <c r="C49" s="194" t="s">
        <v>187</v>
      </c>
      <c r="D49" s="210" t="s">
        <v>219</v>
      </c>
      <c r="E49" s="18">
        <f t="shared" si="3"/>
        <v>14282</v>
      </c>
      <c r="F49" s="13">
        <v>10124</v>
      </c>
      <c r="G49" s="13">
        <v>4158</v>
      </c>
      <c r="H49" s="14"/>
      <c r="I49" s="106">
        <f t="shared" si="4"/>
        <v>1.5467490328757272</v>
      </c>
      <c r="J49" s="107">
        <f t="shared" si="5"/>
        <v>1.0964351777645891</v>
      </c>
      <c r="K49" s="107">
        <f t="shared" si="6"/>
        <v>0.45031385511113808</v>
      </c>
      <c r="L49" s="108">
        <f t="shared" si="7"/>
        <v>0</v>
      </c>
      <c r="O49" s="263"/>
      <c r="P49" s="263"/>
      <c r="Q49" s="263"/>
      <c r="R49" s="265"/>
    </row>
    <row r="50" spans="2:18" ht="15.75" customHeight="1">
      <c r="B50" s="208" t="s">
        <v>209</v>
      </c>
      <c r="C50" s="194" t="s">
        <v>189</v>
      </c>
      <c r="D50" s="210" t="s">
        <v>220</v>
      </c>
      <c r="E50" s="18">
        <f t="shared" si="3"/>
        <v>5621</v>
      </c>
      <c r="F50" s="13">
        <v>4069</v>
      </c>
      <c r="G50" s="13">
        <v>1552</v>
      </c>
      <c r="H50" s="14"/>
      <c r="I50" s="106">
        <f t="shared" si="4"/>
        <v>0.60875761894653846</v>
      </c>
      <c r="J50" s="107">
        <f t="shared" si="5"/>
        <v>0.44067510256065917</v>
      </c>
      <c r="K50" s="107">
        <f t="shared" si="6"/>
        <v>0.16808251638587934</v>
      </c>
      <c r="L50" s="108">
        <f t="shared" si="7"/>
        <v>0</v>
      </c>
      <c r="O50" s="263"/>
      <c r="P50" s="263"/>
      <c r="Q50" s="263"/>
      <c r="R50" s="263"/>
    </row>
    <row r="51" spans="2:18" ht="15.75" customHeight="1">
      <c r="B51" s="208" t="s">
        <v>221</v>
      </c>
      <c r="C51" s="194" t="s">
        <v>191</v>
      </c>
      <c r="D51" s="210" t="s">
        <v>222</v>
      </c>
      <c r="E51" s="18">
        <f t="shared" si="3"/>
        <v>8001</v>
      </c>
      <c r="F51" s="13">
        <v>5964</v>
      </c>
      <c r="G51" s="13">
        <v>2035</v>
      </c>
      <c r="H51" s="14">
        <v>2</v>
      </c>
      <c r="I51" s="106">
        <f t="shared" si="4"/>
        <v>0.866513024229008</v>
      </c>
      <c r="J51" s="107">
        <f t="shared" si="5"/>
        <v>0.64590472147254141</v>
      </c>
      <c r="K51" s="107">
        <f t="shared" si="6"/>
        <v>0.22039170157555696</v>
      </c>
      <c r="L51" s="108">
        <f t="shared" si="7"/>
        <v>2.1660118090963831E-4</v>
      </c>
      <c r="O51" s="263"/>
      <c r="P51" s="263"/>
      <c r="Q51" s="263"/>
      <c r="R51" s="263"/>
    </row>
    <row r="52" spans="2:18" ht="15.75" customHeight="1">
      <c r="B52" s="208" t="s">
        <v>209</v>
      </c>
      <c r="C52" s="194" t="s">
        <v>193</v>
      </c>
      <c r="D52" s="210" t="s">
        <v>223</v>
      </c>
      <c r="E52" s="18">
        <f t="shared" si="3"/>
        <v>16041</v>
      </c>
      <c r="F52" s="13">
        <v>10257</v>
      </c>
      <c r="G52" s="13">
        <v>5783</v>
      </c>
      <c r="H52" s="14">
        <v>1</v>
      </c>
      <c r="I52" s="106">
        <f t="shared" si="4"/>
        <v>1.737249771485754</v>
      </c>
      <c r="J52" s="107">
        <f t="shared" si="5"/>
        <v>1.1108391562950801</v>
      </c>
      <c r="K52" s="107">
        <f t="shared" si="6"/>
        <v>0.62630231460021912</v>
      </c>
      <c r="L52" s="108">
        <f t="shared" si="7"/>
        <v>1.0830059045481916E-4</v>
      </c>
      <c r="O52" s="263"/>
      <c r="P52" s="263"/>
      <c r="Q52" s="263"/>
      <c r="R52" s="263"/>
    </row>
    <row r="53" spans="2:18" ht="15.75" customHeight="1">
      <c r="B53" s="208" t="s">
        <v>209</v>
      </c>
      <c r="C53" s="194" t="s">
        <v>195</v>
      </c>
      <c r="D53" s="210" t="s">
        <v>224</v>
      </c>
      <c r="E53" s="18">
        <f t="shared" si="3"/>
        <v>29237</v>
      </c>
      <c r="F53" s="13">
        <v>18308</v>
      </c>
      <c r="G53" s="13">
        <v>10928</v>
      </c>
      <c r="H53" s="14">
        <v>1</v>
      </c>
      <c r="I53" s="106">
        <f t="shared" si="4"/>
        <v>3.1663843631275475</v>
      </c>
      <c r="J53" s="107">
        <f t="shared" si="5"/>
        <v>1.9827672100468292</v>
      </c>
      <c r="K53" s="107">
        <f t="shared" si="6"/>
        <v>1.1835088524902637</v>
      </c>
      <c r="L53" s="108">
        <f t="shared" si="7"/>
        <v>1.0830059045481916E-4</v>
      </c>
      <c r="O53" s="263"/>
      <c r="P53" s="263"/>
      <c r="Q53" s="263"/>
      <c r="R53" s="263"/>
    </row>
    <row r="54" spans="2:18" ht="15.75" customHeight="1">
      <c r="B54" s="208" t="s">
        <v>225</v>
      </c>
      <c r="C54" s="194" t="s">
        <v>170</v>
      </c>
      <c r="D54" s="210" t="s">
        <v>226</v>
      </c>
      <c r="E54" s="18">
        <f t="shared" si="3"/>
        <v>10972</v>
      </c>
      <c r="F54" s="13">
        <v>6341</v>
      </c>
      <c r="G54" s="13">
        <v>4630</v>
      </c>
      <c r="H54" s="14">
        <v>1</v>
      </c>
      <c r="I54" s="106">
        <f t="shared" si="4"/>
        <v>1.1882740784702759</v>
      </c>
      <c r="J54" s="107">
        <f t="shared" si="5"/>
        <v>0.68673404407400829</v>
      </c>
      <c r="K54" s="107">
        <f t="shared" si="6"/>
        <v>0.50143173380581274</v>
      </c>
      <c r="L54" s="108">
        <f t="shared" si="7"/>
        <v>1.0830059045481916E-4</v>
      </c>
      <c r="O54" s="263"/>
      <c r="P54" s="263"/>
      <c r="Q54" s="263"/>
      <c r="R54" s="265"/>
    </row>
    <row r="55" spans="2:18" ht="15.75" customHeight="1">
      <c r="B55" s="208" t="s">
        <v>225</v>
      </c>
      <c r="C55" s="194" t="s">
        <v>172</v>
      </c>
      <c r="D55" s="210" t="s">
        <v>227</v>
      </c>
      <c r="E55" s="18">
        <f t="shared" si="3"/>
        <v>487</v>
      </c>
      <c r="F55" s="13">
        <v>338</v>
      </c>
      <c r="G55" s="13">
        <v>149</v>
      </c>
      <c r="H55" s="14"/>
      <c r="I55" s="106">
        <f t="shared" si="4"/>
        <v>5.2742387551496926E-2</v>
      </c>
      <c r="J55" s="107">
        <f t="shared" si="5"/>
        <v>3.6605599573728873E-2</v>
      </c>
      <c r="K55" s="107">
        <f t="shared" si="6"/>
        <v>1.6136787977768054E-2</v>
      </c>
      <c r="L55" s="108">
        <f t="shared" si="7"/>
        <v>0</v>
      </c>
      <c r="O55" s="263"/>
      <c r="P55" s="263"/>
      <c r="Q55" s="263"/>
      <c r="R55" s="265"/>
    </row>
    <row r="56" spans="2:18" ht="15.75" customHeight="1">
      <c r="B56" s="208" t="s">
        <v>225</v>
      </c>
      <c r="C56" s="194" t="s">
        <v>174</v>
      </c>
      <c r="D56" s="210" t="s">
        <v>228</v>
      </c>
      <c r="E56" s="18">
        <f t="shared" si="3"/>
        <v>775</v>
      </c>
      <c r="F56" s="13">
        <v>403</v>
      </c>
      <c r="G56" s="13">
        <v>372</v>
      </c>
      <c r="H56" s="14"/>
      <c r="I56" s="106">
        <f t="shared" si="4"/>
        <v>8.3932957602484856E-2</v>
      </c>
      <c r="J56" s="107">
        <f t="shared" si="5"/>
        <v>4.3645137953292126E-2</v>
      </c>
      <c r="K56" s="107">
        <f t="shared" si="6"/>
        <v>4.028781964919273E-2</v>
      </c>
      <c r="L56" s="108">
        <f t="shared" si="7"/>
        <v>0</v>
      </c>
      <c r="O56" s="263"/>
      <c r="P56" s="263"/>
      <c r="Q56" s="263"/>
      <c r="R56" s="265"/>
    </row>
    <row r="57" spans="2:18" ht="15.75" customHeight="1">
      <c r="B57" s="208" t="s">
        <v>225</v>
      </c>
      <c r="C57" s="194" t="s">
        <v>176</v>
      </c>
      <c r="D57" s="210" t="s">
        <v>229</v>
      </c>
      <c r="E57" s="18">
        <f t="shared" si="3"/>
        <v>5063</v>
      </c>
      <c r="F57" s="13">
        <v>2823</v>
      </c>
      <c r="G57" s="13">
        <v>2240</v>
      </c>
      <c r="H57" s="14"/>
      <c r="I57" s="106">
        <f t="shared" si="4"/>
        <v>0.54832588947274941</v>
      </c>
      <c r="J57" s="107">
        <f t="shared" si="5"/>
        <v>0.3057325668539545</v>
      </c>
      <c r="K57" s="107">
        <f t="shared" si="6"/>
        <v>0.24259332261879493</v>
      </c>
      <c r="L57" s="108">
        <f t="shared" si="7"/>
        <v>0</v>
      </c>
      <c r="O57" s="263"/>
      <c r="P57" s="263"/>
      <c r="Q57" s="263"/>
      <c r="R57" s="263"/>
    </row>
    <row r="58" spans="2:18" ht="15.75" customHeight="1">
      <c r="B58" s="208" t="s">
        <v>225</v>
      </c>
      <c r="C58" s="194" t="s">
        <v>178</v>
      </c>
      <c r="D58" s="210" t="s">
        <v>230</v>
      </c>
      <c r="E58" s="18">
        <f t="shared" si="3"/>
        <v>30745</v>
      </c>
      <c r="F58" s="13">
        <v>18743</v>
      </c>
      <c r="G58" s="13">
        <v>11982</v>
      </c>
      <c r="H58" s="14">
        <v>20</v>
      </c>
      <c r="I58" s="106">
        <f t="shared" si="4"/>
        <v>3.3297016535334145</v>
      </c>
      <c r="J58" s="107">
        <f t="shared" si="5"/>
        <v>2.0298779668946754</v>
      </c>
      <c r="K58" s="107">
        <f t="shared" si="6"/>
        <v>1.2976576748296431</v>
      </c>
      <c r="L58" s="108">
        <f t="shared" si="7"/>
        <v>2.1660118090963834E-3</v>
      </c>
      <c r="O58" s="263"/>
      <c r="P58" s="263"/>
      <c r="Q58" s="263"/>
      <c r="R58" s="265"/>
    </row>
    <row r="59" spans="2:18" ht="15.75" customHeight="1">
      <c r="B59" s="208" t="s">
        <v>225</v>
      </c>
      <c r="C59" s="194" t="s">
        <v>180</v>
      </c>
      <c r="D59" s="210" t="s">
        <v>231</v>
      </c>
      <c r="E59" s="18">
        <f t="shared" si="3"/>
        <v>6411</v>
      </c>
      <c r="F59" s="13">
        <v>4171</v>
      </c>
      <c r="G59" s="13">
        <v>2240</v>
      </c>
      <c r="H59" s="14"/>
      <c r="I59" s="106">
        <f t="shared" si="4"/>
        <v>0.69431508540584563</v>
      </c>
      <c r="J59" s="107">
        <f t="shared" si="5"/>
        <v>0.45172176278705067</v>
      </c>
      <c r="K59" s="107">
        <f t="shared" si="6"/>
        <v>0.24259332261879493</v>
      </c>
      <c r="L59" s="108">
        <f t="shared" si="7"/>
        <v>0</v>
      </c>
      <c r="O59" s="263"/>
      <c r="P59" s="263"/>
      <c r="Q59" s="263"/>
      <c r="R59" s="263"/>
    </row>
    <row r="60" spans="2:18" ht="15.75" customHeight="1">
      <c r="B60" s="208" t="s">
        <v>225</v>
      </c>
      <c r="C60" s="194" t="s">
        <v>182</v>
      </c>
      <c r="D60" s="210" t="s">
        <v>232</v>
      </c>
      <c r="E60" s="18">
        <f t="shared" si="3"/>
        <v>12433</v>
      </c>
      <c r="F60" s="13">
        <v>7325</v>
      </c>
      <c r="G60" s="13">
        <v>5104</v>
      </c>
      <c r="H60" s="14">
        <v>4</v>
      </c>
      <c r="I60" s="106">
        <f t="shared" si="4"/>
        <v>1.3465012411247665</v>
      </c>
      <c r="J60" s="107">
        <f t="shared" si="5"/>
        <v>0.79330182508155034</v>
      </c>
      <c r="K60" s="107">
        <f t="shared" si="6"/>
        <v>0.552766213681397</v>
      </c>
      <c r="L60" s="108">
        <f t="shared" si="7"/>
        <v>4.3320236181927662E-4</v>
      </c>
      <c r="O60" s="263"/>
      <c r="P60" s="263"/>
      <c r="Q60" s="263"/>
      <c r="R60" s="265"/>
    </row>
    <row r="61" spans="2:18" ht="15.75" customHeight="1">
      <c r="B61" s="208" t="s">
        <v>225</v>
      </c>
      <c r="C61" s="194" t="s">
        <v>184</v>
      </c>
      <c r="D61" s="210" t="s">
        <v>233</v>
      </c>
      <c r="E61" s="18">
        <f t="shared" si="3"/>
        <v>12745</v>
      </c>
      <c r="F61" s="13">
        <v>7445</v>
      </c>
      <c r="G61" s="13">
        <v>5300</v>
      </c>
      <c r="H61" s="14"/>
      <c r="I61" s="106">
        <f t="shared" si="4"/>
        <v>1.3802910253466703</v>
      </c>
      <c r="J61" s="107">
        <f t="shared" si="5"/>
        <v>0.80629789593612866</v>
      </c>
      <c r="K61" s="107">
        <f t="shared" si="6"/>
        <v>0.57399312941054159</v>
      </c>
      <c r="L61" s="108">
        <f t="shared" si="7"/>
        <v>0</v>
      </c>
      <c r="O61" s="263"/>
      <c r="P61" s="263"/>
      <c r="Q61" s="263"/>
      <c r="R61" s="265"/>
    </row>
    <row r="62" spans="2:18" ht="15.75" customHeight="1">
      <c r="B62" s="208" t="s">
        <v>225</v>
      </c>
      <c r="C62" s="194" t="s">
        <v>187</v>
      </c>
      <c r="D62" s="210" t="s">
        <v>234</v>
      </c>
      <c r="E62" s="18">
        <f t="shared" si="3"/>
        <v>7410</v>
      </c>
      <c r="F62" s="13">
        <v>4686</v>
      </c>
      <c r="G62" s="13">
        <v>2724</v>
      </c>
      <c r="H62" s="14"/>
      <c r="I62" s="106">
        <f t="shared" si="4"/>
        <v>0.80250737527020988</v>
      </c>
      <c r="J62" s="107">
        <f t="shared" si="5"/>
        <v>0.50749656687128253</v>
      </c>
      <c r="K62" s="107">
        <f t="shared" si="6"/>
        <v>0.29501080839892735</v>
      </c>
      <c r="L62" s="108">
        <f t="shared" si="7"/>
        <v>0</v>
      </c>
      <c r="O62" s="263"/>
      <c r="P62" s="263"/>
      <c r="Q62" s="263"/>
      <c r="R62" s="263"/>
    </row>
    <row r="63" spans="2:18" ht="15.75" customHeight="1">
      <c r="B63" s="208" t="s">
        <v>225</v>
      </c>
      <c r="C63" s="194" t="s">
        <v>189</v>
      </c>
      <c r="D63" s="210" t="s">
        <v>235</v>
      </c>
      <c r="E63" s="18">
        <f t="shared" si="3"/>
        <v>4720</v>
      </c>
      <c r="F63" s="13">
        <v>3040</v>
      </c>
      <c r="G63" s="13">
        <v>1677</v>
      </c>
      <c r="H63" s="14">
        <v>3</v>
      </c>
      <c r="I63" s="106">
        <f t="shared" si="4"/>
        <v>0.51117878694674646</v>
      </c>
      <c r="J63" s="107">
        <f t="shared" si="5"/>
        <v>0.32923379498265026</v>
      </c>
      <c r="K63" s="107">
        <f t="shared" si="6"/>
        <v>0.18162009019273173</v>
      </c>
      <c r="L63" s="108">
        <f t="shared" si="7"/>
        <v>3.2490177136445744E-4</v>
      </c>
      <c r="O63" s="263"/>
      <c r="P63" s="263"/>
      <c r="Q63" s="263"/>
      <c r="R63" s="265"/>
    </row>
    <row r="64" spans="2:18" ht="15.75" customHeight="1">
      <c r="B64" s="208" t="s">
        <v>225</v>
      </c>
      <c r="C64" s="194" t="s">
        <v>191</v>
      </c>
      <c r="D64" s="210" t="s">
        <v>236</v>
      </c>
      <c r="E64" s="18">
        <f t="shared" si="3"/>
        <v>8923</v>
      </c>
      <c r="F64" s="13">
        <v>5978</v>
      </c>
      <c r="G64" s="13">
        <v>2945</v>
      </c>
      <c r="H64" s="14"/>
      <c r="I64" s="106">
        <f t="shared" si="4"/>
        <v>0.96636616862835134</v>
      </c>
      <c r="J64" s="107">
        <f t="shared" si="5"/>
        <v>0.64742092973890897</v>
      </c>
      <c r="K64" s="107">
        <f t="shared" si="6"/>
        <v>0.31894523888944243</v>
      </c>
      <c r="L64" s="108">
        <f t="shared" si="7"/>
        <v>0</v>
      </c>
      <c r="O64" s="263"/>
      <c r="P64" s="263"/>
      <c r="Q64" s="263"/>
      <c r="R64" s="265"/>
    </row>
    <row r="65" spans="2:18" ht="15.75" customHeight="1">
      <c r="B65" s="208" t="s">
        <v>237</v>
      </c>
      <c r="C65" s="194" t="s">
        <v>170</v>
      </c>
      <c r="D65" s="210" t="s">
        <v>238</v>
      </c>
      <c r="E65" s="18">
        <f t="shared" si="3"/>
        <v>1020</v>
      </c>
      <c r="F65" s="13">
        <v>735</v>
      </c>
      <c r="G65" s="13">
        <v>285</v>
      </c>
      <c r="H65" s="14"/>
      <c r="I65" s="106">
        <f t="shared" si="4"/>
        <v>0.11046660226391554</v>
      </c>
      <c r="J65" s="107">
        <f t="shared" si="5"/>
        <v>7.9600933984292077E-2</v>
      </c>
      <c r="K65" s="107">
        <f t="shared" si="6"/>
        <v>3.0865668279623462E-2</v>
      </c>
      <c r="L65" s="108">
        <f t="shared" si="7"/>
        <v>0</v>
      </c>
      <c r="O65" s="263"/>
      <c r="P65" s="263"/>
      <c r="Q65" s="263"/>
      <c r="R65" s="265"/>
    </row>
    <row r="66" spans="2:18" ht="15.75" customHeight="1">
      <c r="B66" s="208" t="s">
        <v>237</v>
      </c>
      <c r="C66" s="194" t="s">
        <v>172</v>
      </c>
      <c r="D66" s="210" t="s">
        <v>239</v>
      </c>
      <c r="E66" s="18">
        <f t="shared" si="3"/>
        <v>5094</v>
      </c>
      <c r="F66" s="13">
        <v>3330</v>
      </c>
      <c r="G66" s="13">
        <v>1764</v>
      </c>
      <c r="H66" s="14"/>
      <c r="I66" s="106">
        <f t="shared" si="4"/>
        <v>0.55168320777684876</v>
      </c>
      <c r="J66" s="107">
        <f t="shared" si="5"/>
        <v>0.36064096621454778</v>
      </c>
      <c r="K66" s="107">
        <f t="shared" si="6"/>
        <v>0.19104224156230099</v>
      </c>
      <c r="L66" s="108">
        <f t="shared" si="7"/>
        <v>0</v>
      </c>
      <c r="O66" s="263"/>
      <c r="P66" s="263"/>
      <c r="Q66" s="263"/>
      <c r="R66" s="265"/>
    </row>
    <row r="67" spans="2:18" ht="15.75" customHeight="1">
      <c r="B67" s="208" t="s">
        <v>237</v>
      </c>
      <c r="C67" s="194" t="s">
        <v>174</v>
      </c>
      <c r="D67" s="210" t="s">
        <v>240</v>
      </c>
      <c r="E67" s="18">
        <f t="shared" si="3"/>
        <v>5606</v>
      </c>
      <c r="F67" s="13">
        <v>3838</v>
      </c>
      <c r="G67" s="13">
        <v>1768</v>
      </c>
      <c r="H67" s="14"/>
      <c r="I67" s="106">
        <f t="shared" si="4"/>
        <v>0.60713311008971627</v>
      </c>
      <c r="J67" s="107">
        <f t="shared" si="5"/>
        <v>0.41565766616559596</v>
      </c>
      <c r="K67" s="107">
        <f t="shared" si="6"/>
        <v>0.19147544392412028</v>
      </c>
      <c r="L67" s="108">
        <f t="shared" si="7"/>
        <v>0</v>
      </c>
      <c r="O67" s="263"/>
      <c r="P67" s="263"/>
      <c r="Q67" s="263"/>
      <c r="R67" s="265"/>
    </row>
    <row r="68" spans="2:18" ht="15.75" customHeight="1">
      <c r="B68" s="208" t="s">
        <v>237</v>
      </c>
      <c r="C68" s="194" t="s">
        <v>176</v>
      </c>
      <c r="D68" s="210" t="s">
        <v>241</v>
      </c>
      <c r="E68" s="18">
        <f t="shared" si="3"/>
        <v>9548</v>
      </c>
      <c r="F68" s="13">
        <v>6513</v>
      </c>
      <c r="G68" s="13">
        <v>3035</v>
      </c>
      <c r="H68" s="14"/>
      <c r="I68" s="106">
        <f t="shared" si="4"/>
        <v>1.0340540376626133</v>
      </c>
      <c r="J68" s="107">
        <f t="shared" si="5"/>
        <v>0.70536174563223719</v>
      </c>
      <c r="K68" s="107">
        <f t="shared" si="6"/>
        <v>0.32869229203037614</v>
      </c>
      <c r="L68" s="108">
        <f t="shared" si="7"/>
        <v>0</v>
      </c>
      <c r="O68" s="263"/>
      <c r="P68" s="263"/>
      <c r="Q68" s="263"/>
      <c r="R68" s="263"/>
    </row>
    <row r="69" spans="2:18" ht="15.75" customHeight="1">
      <c r="B69" s="208" t="s">
        <v>237</v>
      </c>
      <c r="C69" s="194" t="s">
        <v>178</v>
      </c>
      <c r="D69" s="210" t="s">
        <v>242</v>
      </c>
      <c r="E69" s="18">
        <f t="shared" si="3"/>
        <v>6619</v>
      </c>
      <c r="F69" s="13">
        <v>4745</v>
      </c>
      <c r="G69" s="13">
        <v>1873</v>
      </c>
      <c r="H69" s="14">
        <v>1</v>
      </c>
      <c r="I69" s="106">
        <f t="shared" si="4"/>
        <v>0.71684160822044796</v>
      </c>
      <c r="J69" s="107">
        <f t="shared" si="5"/>
        <v>0.51388630170811689</v>
      </c>
      <c r="K69" s="107">
        <f t="shared" si="6"/>
        <v>0.20284700592187627</v>
      </c>
      <c r="L69" s="108">
        <f t="shared" si="7"/>
        <v>1.0830059045481916E-4</v>
      </c>
      <c r="O69" s="263"/>
      <c r="P69" s="263"/>
      <c r="Q69" s="263"/>
      <c r="R69" s="265"/>
    </row>
    <row r="70" spans="2:18" ht="15.75" customHeight="1">
      <c r="B70" s="208" t="s">
        <v>237</v>
      </c>
      <c r="C70" s="194" t="s">
        <v>180</v>
      </c>
      <c r="D70" s="210" t="s">
        <v>243</v>
      </c>
      <c r="E70" s="18">
        <f t="shared" si="3"/>
        <v>8701</v>
      </c>
      <c r="F70" s="13">
        <v>5772</v>
      </c>
      <c r="G70" s="13">
        <v>2929</v>
      </c>
      <c r="H70" s="14"/>
      <c r="I70" s="106">
        <f t="shared" si="4"/>
        <v>0.94232343754738157</v>
      </c>
      <c r="J70" s="107">
        <f t="shared" si="5"/>
        <v>0.62511100810521625</v>
      </c>
      <c r="K70" s="107">
        <f t="shared" si="6"/>
        <v>0.31721242944216532</v>
      </c>
      <c r="L70" s="108">
        <f t="shared" si="7"/>
        <v>0</v>
      </c>
      <c r="O70" s="263"/>
      <c r="P70" s="263"/>
      <c r="Q70" s="263"/>
      <c r="R70" s="265"/>
    </row>
    <row r="71" spans="2:18" ht="15.75" customHeight="1">
      <c r="B71" s="208" t="s">
        <v>237</v>
      </c>
      <c r="C71" s="194" t="s">
        <v>182</v>
      </c>
      <c r="D71" s="210" t="s">
        <v>244</v>
      </c>
      <c r="E71" s="18">
        <f t="shared" si="3"/>
        <v>11208</v>
      </c>
      <c r="F71" s="13">
        <v>8593</v>
      </c>
      <c r="G71" s="13">
        <v>2615</v>
      </c>
      <c r="H71" s="14"/>
      <c r="I71" s="106">
        <f t="shared" si="4"/>
        <v>1.2138330178176131</v>
      </c>
      <c r="J71" s="107">
        <f t="shared" si="5"/>
        <v>0.93062697377826098</v>
      </c>
      <c r="K71" s="107">
        <f t="shared" si="6"/>
        <v>0.28320604403935212</v>
      </c>
      <c r="L71" s="108">
        <f t="shared" si="7"/>
        <v>0</v>
      </c>
      <c r="O71" s="263"/>
      <c r="P71" s="263"/>
      <c r="Q71" s="263"/>
      <c r="R71" s="263"/>
    </row>
    <row r="72" spans="2:18" ht="15.75" customHeight="1">
      <c r="B72" s="208" t="s">
        <v>237</v>
      </c>
      <c r="C72" s="194" t="s">
        <v>184</v>
      </c>
      <c r="D72" s="210" t="s">
        <v>245</v>
      </c>
      <c r="E72" s="18">
        <f t="shared" si="3"/>
        <v>38403</v>
      </c>
      <c r="F72" s="13">
        <v>30159</v>
      </c>
      <c r="G72" s="13">
        <v>8228</v>
      </c>
      <c r="H72" s="14">
        <v>16</v>
      </c>
      <c r="I72" s="106">
        <f t="shared" si="4"/>
        <v>4.1590675752364197</v>
      </c>
      <c r="J72" s="107">
        <f t="shared" si="5"/>
        <v>3.266237507526891</v>
      </c>
      <c r="K72" s="107">
        <f t="shared" si="6"/>
        <v>0.89109725826225206</v>
      </c>
      <c r="L72" s="108">
        <f t="shared" si="7"/>
        <v>1.7328094472771065E-3</v>
      </c>
      <c r="O72" s="263"/>
      <c r="P72" s="263"/>
      <c r="Q72" s="263"/>
      <c r="R72" s="263"/>
    </row>
    <row r="73" spans="2:18" ht="15.75" customHeight="1">
      <c r="B73" s="208" t="s">
        <v>237</v>
      </c>
      <c r="C73" s="194" t="s">
        <v>187</v>
      </c>
      <c r="D73" s="210" t="s">
        <v>246</v>
      </c>
      <c r="E73" s="18">
        <f t="shared" si="3"/>
        <v>13607</v>
      </c>
      <c r="F73" s="13">
        <v>11646</v>
      </c>
      <c r="G73" s="13">
        <v>1956</v>
      </c>
      <c r="H73" s="14">
        <v>5</v>
      </c>
      <c r="I73" s="106">
        <f t="shared" si="4"/>
        <v>1.4736461343187244</v>
      </c>
      <c r="J73" s="107">
        <f t="shared" si="5"/>
        <v>1.2612686764368239</v>
      </c>
      <c r="K73" s="107">
        <f t="shared" si="6"/>
        <v>0.21183595492962629</v>
      </c>
      <c r="L73" s="108">
        <f t="shared" si="7"/>
        <v>5.4150295227409586E-4</v>
      </c>
      <c r="O73" s="263"/>
      <c r="P73" s="263"/>
      <c r="Q73" s="263"/>
      <c r="R73" s="265"/>
    </row>
    <row r="74" spans="2:18" ht="15.75" customHeight="1">
      <c r="B74" s="208" t="s">
        <v>237</v>
      </c>
      <c r="C74" s="194" t="s">
        <v>189</v>
      </c>
      <c r="D74" s="210" t="s">
        <v>247</v>
      </c>
      <c r="E74" s="18">
        <f t="shared" si="3"/>
        <v>14421</v>
      </c>
      <c r="F74" s="13">
        <v>9632</v>
      </c>
      <c r="G74" s="13">
        <v>4789</v>
      </c>
      <c r="H74" s="14"/>
      <c r="I74" s="106">
        <f t="shared" si="4"/>
        <v>1.5618028149489471</v>
      </c>
      <c r="J74" s="107">
        <f t="shared" si="5"/>
        <v>1.0431512872608182</v>
      </c>
      <c r="K74" s="107">
        <f t="shared" si="6"/>
        <v>0.51865152768812894</v>
      </c>
      <c r="L74" s="108">
        <f t="shared" si="7"/>
        <v>0</v>
      </c>
      <c r="O74" s="263"/>
      <c r="P74" s="263"/>
      <c r="Q74" s="263"/>
      <c r="R74" s="265"/>
    </row>
    <row r="75" spans="2:18" ht="15.75" customHeight="1">
      <c r="B75" s="208" t="s">
        <v>237</v>
      </c>
      <c r="C75" s="194" t="s">
        <v>191</v>
      </c>
      <c r="D75" s="210" t="s">
        <v>248</v>
      </c>
      <c r="E75" s="18">
        <f t="shared" si="3"/>
        <v>18666</v>
      </c>
      <c r="F75" s="13">
        <v>13262</v>
      </c>
      <c r="G75" s="13">
        <v>5404</v>
      </c>
      <c r="H75" s="14"/>
      <c r="I75" s="106">
        <f t="shared" si="4"/>
        <v>2.0215388214296546</v>
      </c>
      <c r="J75" s="107">
        <f t="shared" si="5"/>
        <v>1.4362824306118116</v>
      </c>
      <c r="K75" s="107">
        <f t="shared" si="6"/>
        <v>0.58525639081784275</v>
      </c>
      <c r="L75" s="108">
        <f t="shared" si="7"/>
        <v>0</v>
      </c>
      <c r="O75" s="263"/>
      <c r="P75" s="263"/>
      <c r="Q75" s="263"/>
      <c r="R75" s="265"/>
    </row>
    <row r="76" spans="2:18" ht="15.75" customHeight="1">
      <c r="B76" s="208" t="s">
        <v>237</v>
      </c>
      <c r="C76" s="194" t="s">
        <v>193</v>
      </c>
      <c r="D76" s="210" t="s">
        <v>249</v>
      </c>
      <c r="E76" s="18">
        <f t="shared" si="3"/>
        <v>14896</v>
      </c>
      <c r="F76" s="13">
        <v>10178</v>
      </c>
      <c r="G76" s="13">
        <v>4718</v>
      </c>
      <c r="H76" s="14"/>
      <c r="I76" s="106">
        <f t="shared" si="4"/>
        <v>1.6132455954149862</v>
      </c>
      <c r="J76" s="107">
        <f t="shared" si="5"/>
        <v>1.1022834096491494</v>
      </c>
      <c r="K76" s="107">
        <f t="shared" si="6"/>
        <v>0.51096218576583674</v>
      </c>
      <c r="L76" s="108">
        <f t="shared" si="7"/>
        <v>0</v>
      </c>
      <c r="O76" s="263"/>
      <c r="P76" s="263"/>
      <c r="Q76" s="263"/>
      <c r="R76" s="265"/>
    </row>
    <row r="77" spans="2:18" ht="15.75" customHeight="1">
      <c r="B77" s="208" t="s">
        <v>250</v>
      </c>
      <c r="C77" s="194" t="s">
        <v>170</v>
      </c>
      <c r="D77" s="210" t="s">
        <v>251</v>
      </c>
      <c r="E77" s="18">
        <f t="shared" si="3"/>
        <v>860</v>
      </c>
      <c r="F77" s="13">
        <v>713</v>
      </c>
      <c r="G77" s="13">
        <v>147</v>
      </c>
      <c r="H77" s="14"/>
      <c r="I77" s="106">
        <f t="shared" si="4"/>
        <v>9.3138507791144479E-2</v>
      </c>
      <c r="J77" s="107">
        <f t="shared" si="5"/>
        <v>7.7218320994286063E-2</v>
      </c>
      <c r="K77" s="107">
        <f t="shared" si="6"/>
        <v>1.5920186796858415E-2</v>
      </c>
      <c r="L77" s="108">
        <f t="shared" si="7"/>
        <v>0</v>
      </c>
      <c r="O77" s="263"/>
      <c r="P77" s="263"/>
      <c r="Q77" s="263"/>
      <c r="R77" s="265"/>
    </row>
    <row r="78" spans="2:18" ht="15.75" customHeight="1">
      <c r="B78" s="208" t="s">
        <v>250</v>
      </c>
      <c r="C78" s="194" t="s">
        <v>172</v>
      </c>
      <c r="D78" s="210" t="s">
        <v>252</v>
      </c>
      <c r="E78" s="18">
        <f t="shared" si="3"/>
        <v>1782</v>
      </c>
      <c r="F78" s="13">
        <v>1036</v>
      </c>
      <c r="G78" s="13">
        <v>746</v>
      </c>
      <c r="H78" s="14"/>
      <c r="I78" s="106">
        <f t="shared" si="4"/>
        <v>0.19299165219048775</v>
      </c>
      <c r="J78" s="107">
        <f t="shared" si="5"/>
        <v>0.11219941171119266</v>
      </c>
      <c r="K78" s="107">
        <f t="shared" si="6"/>
        <v>8.0792240479295105E-2</v>
      </c>
      <c r="L78" s="108">
        <f t="shared" si="7"/>
        <v>0</v>
      </c>
      <c r="O78" s="263"/>
      <c r="P78" s="263"/>
      <c r="Q78" s="263"/>
      <c r="R78" s="265"/>
    </row>
    <row r="79" spans="2:18" ht="15.75" customHeight="1">
      <c r="B79" s="208" t="s">
        <v>250</v>
      </c>
      <c r="C79" s="194" t="s">
        <v>174</v>
      </c>
      <c r="D79" s="210" t="s">
        <v>253</v>
      </c>
      <c r="E79" s="18">
        <f t="shared" si="3"/>
        <v>2016</v>
      </c>
      <c r="F79" s="13">
        <v>1477</v>
      </c>
      <c r="G79" s="13">
        <v>539</v>
      </c>
      <c r="H79" s="14"/>
      <c r="I79" s="106">
        <f t="shared" si="4"/>
        <v>0.21833399035691542</v>
      </c>
      <c r="J79" s="107">
        <f t="shared" si="5"/>
        <v>0.15995997210176788</v>
      </c>
      <c r="K79" s="107">
        <f t="shared" si="6"/>
        <v>5.8374018255147528E-2</v>
      </c>
      <c r="L79" s="108">
        <f t="shared" si="7"/>
        <v>0</v>
      </c>
      <c r="O79" s="263"/>
      <c r="P79" s="263"/>
      <c r="Q79" s="263"/>
      <c r="R79" s="265"/>
    </row>
    <row r="80" spans="2:18" ht="15.75" customHeight="1">
      <c r="B80" s="208" t="s">
        <v>250</v>
      </c>
      <c r="C80" s="194" t="s">
        <v>176</v>
      </c>
      <c r="D80" s="210" t="s">
        <v>254</v>
      </c>
      <c r="E80" s="18">
        <f t="shared" si="3"/>
        <v>3078</v>
      </c>
      <c r="F80" s="13">
        <v>2136</v>
      </c>
      <c r="G80" s="13">
        <v>942</v>
      </c>
      <c r="H80" s="14"/>
      <c r="I80" s="106">
        <f t="shared" si="4"/>
        <v>0.3333492174199334</v>
      </c>
      <c r="J80" s="107">
        <f t="shared" si="5"/>
        <v>0.23133006121149371</v>
      </c>
      <c r="K80" s="107">
        <f t="shared" si="6"/>
        <v>0.10201915620843965</v>
      </c>
      <c r="L80" s="108">
        <f t="shared" si="7"/>
        <v>0</v>
      </c>
      <c r="O80" s="263"/>
      <c r="P80" s="263"/>
      <c r="Q80" s="263"/>
      <c r="R80" s="265"/>
    </row>
    <row r="81" spans="2:18" ht="15.75" customHeight="1">
      <c r="B81" s="208" t="s">
        <v>250</v>
      </c>
      <c r="C81" s="194" t="s">
        <v>178</v>
      </c>
      <c r="D81" s="210" t="s">
        <v>255</v>
      </c>
      <c r="E81" s="18">
        <f t="shared" si="3"/>
        <v>3535</v>
      </c>
      <c r="F81" s="13">
        <v>2723</v>
      </c>
      <c r="G81" s="13">
        <v>812</v>
      </c>
      <c r="H81" s="14"/>
      <c r="I81" s="106">
        <f t="shared" si="4"/>
        <v>0.38284258725778575</v>
      </c>
      <c r="J81" s="107">
        <f t="shared" si="5"/>
        <v>0.2949025078084726</v>
      </c>
      <c r="K81" s="107">
        <f t="shared" si="6"/>
        <v>8.794007944931316E-2</v>
      </c>
      <c r="L81" s="108">
        <f t="shared" si="7"/>
        <v>0</v>
      </c>
      <c r="O81" s="263"/>
      <c r="P81" s="263"/>
      <c r="Q81" s="263"/>
      <c r="R81" s="265"/>
    </row>
    <row r="82" spans="2:18" ht="15.75" customHeight="1">
      <c r="B82" s="208" t="s">
        <v>250</v>
      </c>
      <c r="C82" s="194" t="s">
        <v>180</v>
      </c>
      <c r="D82" s="210" t="s">
        <v>256</v>
      </c>
      <c r="E82" s="18">
        <f t="shared" si="3"/>
        <v>6308</v>
      </c>
      <c r="F82" s="13">
        <v>4578</v>
      </c>
      <c r="G82" s="13">
        <v>1730</v>
      </c>
      <c r="H82" s="14"/>
      <c r="I82" s="106">
        <f t="shared" si="4"/>
        <v>0.68316012458899922</v>
      </c>
      <c r="J82" s="107">
        <f t="shared" si="5"/>
        <v>0.4958001031021621</v>
      </c>
      <c r="K82" s="107">
        <f t="shared" si="6"/>
        <v>0.18736002148683714</v>
      </c>
      <c r="L82" s="108">
        <f t="shared" si="7"/>
        <v>0</v>
      </c>
      <c r="O82" s="263"/>
      <c r="P82" s="263"/>
      <c r="Q82" s="263"/>
      <c r="R82" s="265"/>
    </row>
    <row r="83" spans="2:18" ht="15.75" customHeight="1">
      <c r="B83" s="208" t="s">
        <v>250</v>
      </c>
      <c r="C83" s="194" t="s">
        <v>182</v>
      </c>
      <c r="D83" s="210" t="s">
        <v>257</v>
      </c>
      <c r="E83" s="18">
        <f t="shared" si="3"/>
        <v>3316</v>
      </c>
      <c r="F83" s="13">
        <v>2516</v>
      </c>
      <c r="G83" s="13">
        <v>800</v>
      </c>
      <c r="H83" s="14"/>
      <c r="I83" s="106">
        <f>SUM(J83:L83)</f>
        <v>0.35912475794818033</v>
      </c>
      <c r="J83" s="107">
        <f t="shared" si="5"/>
        <v>0.27248428558432497</v>
      </c>
      <c r="K83" s="107">
        <f t="shared" si="6"/>
        <v>8.6640472363855331E-2</v>
      </c>
      <c r="L83" s="108">
        <f t="shared" si="7"/>
        <v>0</v>
      </c>
      <c r="O83" s="263"/>
      <c r="P83" s="263"/>
      <c r="Q83" s="263"/>
      <c r="R83" s="263"/>
    </row>
    <row r="84" spans="2:18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8">SUM(F84:H84)</f>
        <v>3994</v>
      </c>
      <c r="F84" s="13">
        <v>2588</v>
      </c>
      <c r="G84" s="13">
        <v>1405</v>
      </c>
      <c r="H84" s="14">
        <v>1</v>
      </c>
      <c r="I84" s="106">
        <f t="shared" si="4"/>
        <v>0.43255255827654771</v>
      </c>
      <c r="J84" s="107">
        <f t="shared" si="5"/>
        <v>0.28028192809707198</v>
      </c>
      <c r="K84" s="107">
        <f t="shared" si="6"/>
        <v>0.15216232958902093</v>
      </c>
      <c r="L84" s="108">
        <f t="shared" si="7"/>
        <v>1.0830059045481916E-4</v>
      </c>
      <c r="O84" s="263"/>
      <c r="P84" s="263"/>
      <c r="Q84" s="263"/>
      <c r="R84" s="265"/>
    </row>
    <row r="85" spans="2:18" ht="15.75" customHeight="1">
      <c r="B85" s="208" t="s">
        <v>250</v>
      </c>
      <c r="C85" s="194" t="s">
        <v>187</v>
      </c>
      <c r="D85" s="210" t="s">
        <v>259</v>
      </c>
      <c r="E85" s="18">
        <f t="shared" si="8"/>
        <v>6098</v>
      </c>
      <c r="F85" s="13">
        <v>4033</v>
      </c>
      <c r="G85" s="13">
        <v>2065</v>
      </c>
      <c r="H85" s="14"/>
      <c r="I85" s="106">
        <f t="shared" si="4"/>
        <v>0.66041700059348729</v>
      </c>
      <c r="J85" s="107">
        <f t="shared" si="5"/>
        <v>0.4367762813042857</v>
      </c>
      <c r="K85" s="107">
        <f t="shared" si="6"/>
        <v>0.22364071928920154</v>
      </c>
      <c r="L85" s="108">
        <f t="shared" si="7"/>
        <v>0</v>
      </c>
      <c r="O85" s="263"/>
      <c r="P85" s="263"/>
      <c r="Q85" s="263"/>
      <c r="R85" s="263"/>
    </row>
    <row r="86" spans="2:18" ht="15.75" customHeight="1">
      <c r="B86" s="208" t="s">
        <v>250</v>
      </c>
      <c r="C86" s="194" t="s">
        <v>189</v>
      </c>
      <c r="D86" s="210" t="s">
        <v>260</v>
      </c>
      <c r="E86" s="18">
        <f t="shared" si="8"/>
        <v>11820</v>
      </c>
      <c r="F86" s="13">
        <v>7665</v>
      </c>
      <c r="G86" s="13">
        <v>4149</v>
      </c>
      <c r="H86" s="14">
        <v>6</v>
      </c>
      <c r="I86" s="106">
        <f t="shared" si="4"/>
        <v>1.2801129791759625</v>
      </c>
      <c r="J86" s="107">
        <f t="shared" si="5"/>
        <v>0.83012402583618883</v>
      </c>
      <c r="K86" s="107">
        <f t="shared" si="6"/>
        <v>0.4493391497970447</v>
      </c>
      <c r="L86" s="108">
        <f t="shared" si="7"/>
        <v>6.4980354272891488E-4</v>
      </c>
      <c r="O86" s="263"/>
      <c r="P86" s="263"/>
      <c r="Q86" s="263"/>
      <c r="R86" s="265"/>
    </row>
    <row r="87" spans="2:18" ht="15.75" customHeight="1">
      <c r="B87" s="208" t="s">
        <v>261</v>
      </c>
      <c r="C87" s="194" t="s">
        <v>170</v>
      </c>
      <c r="D87" s="210" t="s">
        <v>262</v>
      </c>
      <c r="E87" s="18">
        <f t="shared" si="8"/>
        <v>3891</v>
      </c>
      <c r="F87" s="13">
        <v>3194</v>
      </c>
      <c r="G87" s="13">
        <v>697</v>
      </c>
      <c r="H87" s="14"/>
      <c r="I87" s="106">
        <f t="shared" si="4"/>
        <v>0.42139759745970135</v>
      </c>
      <c r="J87" s="107">
        <f t="shared" si="5"/>
        <v>0.3459120859126924</v>
      </c>
      <c r="K87" s="107">
        <f t="shared" si="6"/>
        <v>7.5485511547008957E-2</v>
      </c>
      <c r="L87" s="108">
        <f t="shared" si="7"/>
        <v>0</v>
      </c>
      <c r="O87" s="263"/>
      <c r="P87" s="263"/>
      <c r="Q87" s="263"/>
      <c r="R87" s="263"/>
    </row>
    <row r="88" spans="2:18" ht="15.75" customHeight="1">
      <c r="B88" s="208" t="s">
        <v>261</v>
      </c>
      <c r="C88" s="194" t="s">
        <v>172</v>
      </c>
      <c r="D88" s="210" t="s">
        <v>263</v>
      </c>
      <c r="E88" s="18">
        <f t="shared" si="8"/>
        <v>6219</v>
      </c>
      <c r="F88" s="13">
        <v>4993</v>
      </c>
      <c r="G88" s="13">
        <v>1221</v>
      </c>
      <c r="H88" s="14">
        <v>5</v>
      </c>
      <c r="I88" s="106">
        <f t="shared" si="4"/>
        <v>0.67352137203852036</v>
      </c>
      <c r="J88" s="107">
        <f t="shared" si="5"/>
        <v>0.54074484814091206</v>
      </c>
      <c r="K88" s="107">
        <f t="shared" si="6"/>
        <v>0.13223502094533421</v>
      </c>
      <c r="L88" s="108">
        <f t="shared" si="7"/>
        <v>5.4150295227409586E-4</v>
      </c>
      <c r="O88" s="263"/>
      <c r="P88" s="263"/>
      <c r="Q88" s="263"/>
      <c r="R88" s="265"/>
    </row>
    <row r="89" spans="2:18" ht="15.75" customHeight="1">
      <c r="B89" s="208" t="s">
        <v>261</v>
      </c>
      <c r="C89" s="194" t="s">
        <v>174</v>
      </c>
      <c r="D89" s="210" t="s">
        <v>264</v>
      </c>
      <c r="E89" s="18">
        <f t="shared" si="8"/>
        <v>3413</v>
      </c>
      <c r="F89" s="13">
        <v>2926</v>
      </c>
      <c r="G89" s="13">
        <v>487</v>
      </c>
      <c r="H89" s="14"/>
      <c r="I89" s="106">
        <f t="shared" si="4"/>
        <v>0.36962991522229777</v>
      </c>
      <c r="J89" s="107">
        <f t="shared" si="5"/>
        <v>0.31688752767080086</v>
      </c>
      <c r="K89" s="107">
        <f t="shared" si="6"/>
        <v>5.2742387551496926E-2</v>
      </c>
      <c r="L89" s="108">
        <f t="shared" si="7"/>
        <v>0</v>
      </c>
      <c r="O89" s="263"/>
      <c r="P89" s="263"/>
      <c r="Q89" s="263"/>
      <c r="R89" s="263"/>
    </row>
    <row r="90" spans="2:18" ht="15.75" customHeight="1">
      <c r="B90" s="208" t="s">
        <v>261</v>
      </c>
      <c r="C90" s="194" t="s">
        <v>176</v>
      </c>
      <c r="D90" s="210" t="s">
        <v>265</v>
      </c>
      <c r="E90" s="18">
        <f t="shared" si="8"/>
        <v>4395</v>
      </c>
      <c r="F90" s="13">
        <v>3953</v>
      </c>
      <c r="G90" s="13">
        <v>441</v>
      </c>
      <c r="H90" s="14">
        <v>1</v>
      </c>
      <c r="I90" s="106">
        <f t="shared" ref="I90:I94" si="9">SUM(J90:L90)</f>
        <v>0.47598109504893021</v>
      </c>
      <c r="J90" s="107">
        <f t="shared" ref="J90:J94" si="10">F90/$E$9*100</f>
        <v>0.42811223406790017</v>
      </c>
      <c r="K90" s="107">
        <f t="shared" ref="K90:K95" si="11">G90/$E$9*100</f>
        <v>4.7760560390575246E-2</v>
      </c>
      <c r="L90" s="108">
        <f t="shared" ref="L90:L94" si="12">H90/$E$9*100</f>
        <v>1.0830059045481916E-4</v>
      </c>
      <c r="O90" s="263"/>
      <c r="P90" s="263"/>
      <c r="Q90" s="263"/>
      <c r="R90" s="265"/>
    </row>
    <row r="91" spans="2:18" ht="15.75" customHeight="1">
      <c r="B91" s="208" t="s">
        <v>261</v>
      </c>
      <c r="C91" s="194" t="s">
        <v>178</v>
      </c>
      <c r="D91" s="210" t="s">
        <v>266</v>
      </c>
      <c r="E91" s="18">
        <f t="shared" si="8"/>
        <v>4054</v>
      </c>
      <c r="F91" s="13">
        <v>3437</v>
      </c>
      <c r="G91" s="13">
        <v>617</v>
      </c>
      <c r="H91" s="14"/>
      <c r="I91" s="106">
        <f t="shared" si="9"/>
        <v>0.43905059370383687</v>
      </c>
      <c r="J91" s="107">
        <f t="shared" si="10"/>
        <v>0.37222912939321345</v>
      </c>
      <c r="K91" s="107">
        <f t="shared" si="11"/>
        <v>6.6821464310623427E-2</v>
      </c>
      <c r="L91" s="108">
        <f t="shared" si="12"/>
        <v>0</v>
      </c>
      <c r="O91" s="263"/>
      <c r="P91" s="263"/>
      <c r="Q91" s="263"/>
      <c r="R91" s="265"/>
    </row>
    <row r="92" spans="2:18" ht="15.75" customHeight="1">
      <c r="B92" s="208" t="s">
        <v>261</v>
      </c>
      <c r="C92" s="194" t="s">
        <v>180</v>
      </c>
      <c r="D92" s="210" t="s">
        <v>267</v>
      </c>
      <c r="E92" s="18">
        <f t="shared" si="8"/>
        <v>3667</v>
      </c>
      <c r="F92" s="13">
        <v>2972</v>
      </c>
      <c r="G92" s="13">
        <v>695</v>
      </c>
      <c r="H92" s="14"/>
      <c r="I92" s="106">
        <f t="shared" si="9"/>
        <v>0.3971382651978218</v>
      </c>
      <c r="J92" s="107">
        <f t="shared" si="10"/>
        <v>0.32186935483172252</v>
      </c>
      <c r="K92" s="107">
        <f t="shared" si="11"/>
        <v>7.5268910366099312E-2</v>
      </c>
      <c r="L92" s="108">
        <f t="shared" si="12"/>
        <v>0</v>
      </c>
      <c r="O92" s="263"/>
      <c r="P92" s="263"/>
      <c r="Q92" s="263"/>
      <c r="R92" s="265"/>
    </row>
    <row r="93" spans="2:18" ht="15.75" customHeight="1">
      <c r="B93" s="208" t="s">
        <v>261</v>
      </c>
      <c r="C93" s="194" t="s">
        <v>182</v>
      </c>
      <c r="D93" s="210" t="s">
        <v>268</v>
      </c>
      <c r="E93" s="18">
        <f t="shared" si="8"/>
        <v>4284</v>
      </c>
      <c r="F93" s="13">
        <v>3465</v>
      </c>
      <c r="G93" s="13">
        <v>819</v>
      </c>
      <c r="H93" s="14"/>
      <c r="I93" s="106">
        <f t="shared" si="9"/>
        <v>0.46395972950844522</v>
      </c>
      <c r="J93" s="107">
        <f t="shared" si="10"/>
        <v>0.37526154592594835</v>
      </c>
      <c r="K93" s="107">
        <f t="shared" si="11"/>
        <v>8.8698183582496898E-2</v>
      </c>
      <c r="L93" s="108">
        <f t="shared" si="12"/>
        <v>0</v>
      </c>
      <c r="O93" s="263"/>
      <c r="P93" s="263"/>
      <c r="Q93" s="263"/>
      <c r="R93" s="265"/>
    </row>
    <row r="94" spans="2:18" ht="15.75" customHeight="1">
      <c r="B94" s="208" t="s">
        <v>261</v>
      </c>
      <c r="C94" s="194" t="s">
        <v>184</v>
      </c>
      <c r="D94" s="210" t="s">
        <v>269</v>
      </c>
      <c r="E94" s="18">
        <f t="shared" si="8"/>
        <v>21544</v>
      </c>
      <c r="F94" s="13">
        <v>16113</v>
      </c>
      <c r="G94" s="13">
        <v>5431</v>
      </c>
      <c r="H94" s="14"/>
      <c r="I94" s="106">
        <f t="shared" si="9"/>
        <v>2.333227920758624</v>
      </c>
      <c r="J94" s="107">
        <f t="shared" si="10"/>
        <v>1.7450474139985011</v>
      </c>
      <c r="K94" s="107">
        <f t="shared" si="11"/>
        <v>0.5881805067601229</v>
      </c>
      <c r="L94" s="108">
        <f t="shared" si="12"/>
        <v>0</v>
      </c>
      <c r="O94" s="263"/>
      <c r="P94" s="263"/>
      <c r="Q94" s="263"/>
      <c r="R94" s="265"/>
    </row>
    <row r="95" spans="2:18" ht="15.75" customHeight="1">
      <c r="B95" s="212" t="s">
        <v>261</v>
      </c>
      <c r="C95" s="213" t="s">
        <v>187</v>
      </c>
      <c r="D95" s="214" t="s">
        <v>270</v>
      </c>
      <c r="E95" s="71">
        <f t="shared" si="8"/>
        <v>11501</v>
      </c>
      <c r="F95" s="239">
        <v>8950</v>
      </c>
      <c r="G95" s="239">
        <v>2551</v>
      </c>
      <c r="H95" s="240"/>
      <c r="I95" s="162">
        <f>SUM(J95:L95)</f>
        <v>1.2455650908208753</v>
      </c>
      <c r="J95" s="160">
        <f>F95/$E$9*100</f>
        <v>0.9692902845706316</v>
      </c>
      <c r="K95" s="160">
        <f t="shared" si="11"/>
        <v>0.27627480625024364</v>
      </c>
      <c r="L95" s="161">
        <f>H95/$E$9*100</f>
        <v>0</v>
      </c>
    </row>
    <row r="96" spans="2:18" ht="6.75" customHeight="1"/>
    <row r="97" spans="2:2" ht="15.75" customHeight="1">
      <c r="B97" s="155" t="s">
        <v>274</v>
      </c>
    </row>
    <row r="98" spans="2:2" ht="15.75" customHeight="1"/>
  </sheetData>
  <mergeCells count="2">
    <mergeCell ref="F7:G7"/>
    <mergeCell ref="J7:K7"/>
  </mergeCells>
  <phoneticPr fontId="3"/>
  <pageMargins left="0.51181102362204722" right="0.31496062992125984" top="0.55118110236220474" bottom="0.55118110236220474" header="0.31496062992125984" footer="0.31496062992125984"/>
  <pageSetup paperSize="9" scale="85" firstPageNumber="5" orientation="portrait" useFirstPageNumber="1" verticalDpi="0" r:id="rId1"/>
  <headerFooter>
    <oddFooter>&amp;CIV-1-&amp;P</oddFooter>
  </headerFooter>
  <rowBreaks count="1" manualBreakCount="1">
    <brk id="53" max="16383" man="1"/>
  </rowBreaks>
  <ignoredErrors>
    <ignoredError sqref="F11:H18" formulaRange="1"/>
    <ignoredError sqref="I9" formula="1"/>
    <ignoredError sqref="B19:C9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97"/>
  <sheetViews>
    <sheetView showGridLines="0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9" width="11.6640625" style="6" customWidth="1"/>
    <col min="10" max="10" width="9.6640625" style="6" customWidth="1"/>
    <col min="11" max="12" width="2.1328125" style="6" customWidth="1"/>
    <col min="13" max="14" width="2.6640625" style="6" customWidth="1"/>
    <col min="15" max="15" width="21.6640625" style="6" customWidth="1"/>
    <col min="16" max="20" width="11.6640625" style="6" customWidth="1"/>
    <col min="21" max="21" width="9.6640625" style="6" customWidth="1"/>
    <col min="22" max="22" width="2.46484375" style="7" customWidth="1"/>
    <col min="23" max="32" width="9.1328125" style="9"/>
    <col min="33" max="16384" width="9.1328125" style="7"/>
  </cols>
  <sheetData>
    <row r="1" spans="2:34">
      <c r="E1" s="13"/>
    </row>
    <row r="2" spans="2:34">
      <c r="D2" s="16" t="s">
        <v>345</v>
      </c>
      <c r="E2" s="16"/>
      <c r="F2" s="16"/>
      <c r="G2" s="16"/>
      <c r="H2" s="16"/>
      <c r="I2" s="16"/>
      <c r="J2" s="16"/>
      <c r="K2" s="15"/>
      <c r="L2" s="15"/>
      <c r="M2" s="15"/>
      <c r="N2" s="15"/>
      <c r="O2" s="16" t="s">
        <v>346</v>
      </c>
      <c r="P2" s="16"/>
      <c r="Q2" s="16"/>
      <c r="R2" s="16"/>
      <c r="S2" s="16"/>
      <c r="T2" s="16"/>
      <c r="U2" s="16"/>
    </row>
    <row r="3" spans="2:34">
      <c r="D3" s="16" t="s">
        <v>94</v>
      </c>
      <c r="E3" s="16"/>
      <c r="F3" s="16"/>
      <c r="G3" s="16"/>
      <c r="H3" s="16"/>
      <c r="I3" s="16"/>
      <c r="J3" s="16"/>
      <c r="K3" s="15"/>
      <c r="L3" s="15"/>
      <c r="M3" s="15"/>
      <c r="N3" s="15"/>
      <c r="O3" s="16" t="s">
        <v>94</v>
      </c>
      <c r="P3" s="16"/>
      <c r="Q3" s="16"/>
      <c r="R3" s="16"/>
      <c r="S3" s="16"/>
      <c r="T3" s="16"/>
      <c r="U3" s="16"/>
    </row>
    <row r="4" spans="2:34">
      <c r="D4" s="16"/>
      <c r="E4" s="16"/>
      <c r="F4" s="16"/>
      <c r="G4" s="109"/>
      <c r="H4" s="16"/>
      <c r="I4" s="17"/>
      <c r="J4" s="17" t="s">
        <v>0</v>
      </c>
      <c r="K4" s="15"/>
      <c r="L4" s="15"/>
      <c r="M4" s="15"/>
      <c r="N4" s="15"/>
      <c r="O4" s="16"/>
      <c r="P4" s="16"/>
      <c r="Q4" s="16"/>
      <c r="R4" s="16"/>
      <c r="S4" s="16"/>
      <c r="T4" s="17"/>
      <c r="U4" s="17" t="s">
        <v>31</v>
      </c>
    </row>
    <row r="5" spans="2:34" ht="24.95" customHeight="1">
      <c r="B5" s="218" t="s">
        <v>271</v>
      </c>
      <c r="C5" s="219"/>
      <c r="D5" s="220"/>
      <c r="E5" s="315" t="s">
        <v>14</v>
      </c>
      <c r="F5" s="316"/>
      <c r="G5" s="316"/>
      <c r="H5" s="316"/>
      <c r="I5" s="316"/>
      <c r="J5" s="317"/>
      <c r="M5" s="218" t="s">
        <v>271</v>
      </c>
      <c r="N5" s="219"/>
      <c r="O5" s="220"/>
      <c r="P5" s="315" t="s">
        <v>14</v>
      </c>
      <c r="Q5" s="316"/>
      <c r="R5" s="316"/>
      <c r="S5" s="316"/>
      <c r="T5" s="316"/>
      <c r="U5" s="317"/>
    </row>
    <row r="6" spans="2:34" ht="30" customHeight="1">
      <c r="B6" s="221"/>
      <c r="C6" s="222" t="s">
        <v>272</v>
      </c>
      <c r="D6" s="223"/>
      <c r="E6" s="306" t="s">
        <v>4</v>
      </c>
      <c r="F6" s="232" t="s">
        <v>11</v>
      </c>
      <c r="G6" s="232" t="s">
        <v>12</v>
      </c>
      <c r="H6" s="232" t="s">
        <v>13</v>
      </c>
      <c r="I6" s="232" t="s">
        <v>24</v>
      </c>
      <c r="J6" s="59" t="s">
        <v>151</v>
      </c>
      <c r="M6" s="221"/>
      <c r="N6" s="222" t="s">
        <v>272</v>
      </c>
      <c r="O6" s="223"/>
      <c r="P6" s="294" t="s">
        <v>4</v>
      </c>
      <c r="Q6" s="295" t="s">
        <v>11</v>
      </c>
      <c r="R6" s="295" t="s">
        <v>12</v>
      </c>
      <c r="S6" s="295" t="s">
        <v>13</v>
      </c>
      <c r="T6" s="295" t="s">
        <v>24</v>
      </c>
      <c r="U6" s="36" t="s">
        <v>152</v>
      </c>
    </row>
    <row r="7" spans="2:34" ht="18" customHeight="1">
      <c r="B7" s="217"/>
      <c r="C7" s="224"/>
      <c r="D7" s="225" t="s">
        <v>273</v>
      </c>
      <c r="E7" s="300"/>
      <c r="F7" s="301"/>
      <c r="G7" s="302"/>
      <c r="H7" s="302"/>
      <c r="I7" s="302"/>
      <c r="J7" s="303"/>
      <c r="K7" s="7"/>
      <c r="L7" s="7"/>
      <c r="M7" s="217"/>
      <c r="N7" s="224"/>
      <c r="O7" s="225" t="s">
        <v>273</v>
      </c>
      <c r="P7" s="296"/>
      <c r="Q7" s="297"/>
      <c r="R7" s="298"/>
      <c r="S7" s="298"/>
      <c r="T7" s="298"/>
      <c r="U7" s="299"/>
    </row>
    <row r="8" spans="2:34" ht="6.75" customHeight="1">
      <c r="B8" s="198"/>
      <c r="C8" s="199"/>
      <c r="D8" s="200"/>
      <c r="E8" s="4"/>
      <c r="F8" s="4"/>
      <c r="G8" s="4"/>
      <c r="H8" s="4"/>
      <c r="I8" s="4"/>
      <c r="J8" s="5"/>
      <c r="K8" s="7"/>
      <c r="L8" s="7"/>
      <c r="M8" s="198"/>
      <c r="N8" s="199"/>
      <c r="O8" s="200"/>
      <c r="P8" s="99"/>
      <c r="Q8" s="99"/>
      <c r="R8" s="99"/>
      <c r="S8" s="99"/>
      <c r="T8" s="99"/>
      <c r="U8" s="100"/>
    </row>
    <row r="9" spans="2:34" ht="15.75" customHeight="1">
      <c r="B9" s="204"/>
      <c r="C9" s="26"/>
      <c r="D9" s="205" t="s">
        <v>19</v>
      </c>
      <c r="E9" s="244">
        <f t="shared" ref="E9:J9" si="0">SUM(E19:E95)</f>
        <v>923356</v>
      </c>
      <c r="F9" s="115">
        <f t="shared" si="0"/>
        <v>898996</v>
      </c>
      <c r="G9" s="115">
        <f t="shared" si="0"/>
        <v>1928</v>
      </c>
      <c r="H9" s="115">
        <f t="shared" si="0"/>
        <v>20219</v>
      </c>
      <c r="I9" s="115">
        <f t="shared" si="0"/>
        <v>1755</v>
      </c>
      <c r="J9" s="206">
        <f t="shared" si="0"/>
        <v>458</v>
      </c>
      <c r="K9" s="7"/>
      <c r="L9" s="7"/>
      <c r="M9" s="204"/>
      <c r="N9" s="26"/>
      <c r="O9" s="205" t="s">
        <v>19</v>
      </c>
      <c r="P9" s="92">
        <f t="shared" ref="P9:U9" si="1">SUM(P19:P95)</f>
        <v>100.00000000000001</v>
      </c>
      <c r="Q9" s="90">
        <f t="shared" si="1"/>
        <v>97.361797616520576</v>
      </c>
      <c r="R9" s="90">
        <f t="shared" si="1"/>
        <v>0.2088035383968915</v>
      </c>
      <c r="S9" s="90">
        <f t="shared" si="1"/>
        <v>2.1897296384059897</v>
      </c>
      <c r="T9" s="90">
        <f t="shared" si="1"/>
        <v>0.19006753624820769</v>
      </c>
      <c r="U9" s="91">
        <f t="shared" si="1"/>
        <v>4.960167042830721E-2</v>
      </c>
      <c r="W9" s="7"/>
      <c r="AG9" s="9"/>
      <c r="AH9" s="9"/>
    </row>
    <row r="10" spans="2:34" ht="6.75" customHeight="1">
      <c r="B10" s="204"/>
      <c r="C10" s="26"/>
      <c r="D10" s="205"/>
      <c r="E10" s="18"/>
      <c r="F10" s="115"/>
      <c r="G10" s="115"/>
      <c r="H10" s="115"/>
      <c r="I10" s="8"/>
      <c r="J10" s="206"/>
      <c r="K10" s="7"/>
      <c r="L10" s="7"/>
      <c r="M10" s="204"/>
      <c r="N10" s="26"/>
      <c r="O10" s="205"/>
      <c r="P10" s="92"/>
      <c r="Q10" s="90"/>
      <c r="R10" s="90"/>
      <c r="S10" s="90"/>
      <c r="T10" s="90"/>
      <c r="U10" s="91"/>
      <c r="W10" s="7"/>
      <c r="X10" s="188"/>
      <c r="Y10" s="188"/>
      <c r="Z10" s="188"/>
      <c r="AA10" s="188"/>
      <c r="AB10" s="188"/>
      <c r="AC10" s="188"/>
      <c r="AD10" s="188"/>
      <c r="AE10" s="188"/>
      <c r="AF10" s="188"/>
      <c r="AG10" s="9"/>
      <c r="AH10" s="9"/>
    </row>
    <row r="11" spans="2:34" ht="15.75" customHeight="1">
      <c r="B11" s="204"/>
      <c r="C11" s="26"/>
      <c r="D11" s="205" t="s">
        <v>163</v>
      </c>
      <c r="E11" s="18">
        <f t="shared" ref="E11:J11" si="2">SUM(E19:E32)</f>
        <v>168518</v>
      </c>
      <c r="F11" s="13">
        <f t="shared" si="2"/>
        <v>164136</v>
      </c>
      <c r="G11" s="13">
        <f t="shared" si="2"/>
        <v>232</v>
      </c>
      <c r="H11" s="13">
        <f t="shared" si="2"/>
        <v>3714</v>
      </c>
      <c r="I11" s="13">
        <f t="shared" si="2"/>
        <v>392</v>
      </c>
      <c r="J11" s="14">
        <f t="shared" si="2"/>
        <v>44</v>
      </c>
      <c r="K11" s="7"/>
      <c r="L11" s="7"/>
      <c r="M11" s="204"/>
      <c r="N11" s="26"/>
      <c r="O11" s="205" t="s">
        <v>163</v>
      </c>
      <c r="P11" s="92">
        <f t="shared" ref="P11:U11" si="3">SUM(P19:P32)</f>
        <v>18.250598902265214</v>
      </c>
      <c r="Q11" s="90">
        <f t="shared" si="3"/>
        <v>17.776025714892196</v>
      </c>
      <c r="R11" s="90">
        <f t="shared" si="3"/>
        <v>2.5125736985518041E-2</v>
      </c>
      <c r="S11" s="90">
        <f t="shared" si="3"/>
        <v>0.40222839294919849</v>
      </c>
      <c r="T11" s="90">
        <f t="shared" si="3"/>
        <v>4.2453831458289112E-2</v>
      </c>
      <c r="U11" s="91">
        <f t="shared" si="3"/>
        <v>4.7652259800120425E-3</v>
      </c>
      <c r="W11" s="7"/>
      <c r="X11" s="186"/>
      <c r="Y11" s="189"/>
      <c r="Z11" s="186"/>
      <c r="AA11" s="186"/>
      <c r="AB11" s="186"/>
      <c r="AC11" s="186"/>
      <c r="AD11" s="186"/>
      <c r="AE11" s="186"/>
      <c r="AF11" s="186"/>
      <c r="AG11" s="9"/>
      <c r="AH11" s="9"/>
    </row>
    <row r="12" spans="2:34" ht="15.75" customHeight="1">
      <c r="B12" s="204"/>
      <c r="C12" s="26"/>
      <c r="D12" s="205" t="s">
        <v>164</v>
      </c>
      <c r="E12" s="18">
        <f t="shared" ref="E12:J12" si="4">SUM(E33:E40)</f>
        <v>117670</v>
      </c>
      <c r="F12" s="13">
        <f t="shared" si="4"/>
        <v>115654</v>
      </c>
      <c r="G12" s="13">
        <f t="shared" si="4"/>
        <v>63</v>
      </c>
      <c r="H12" s="13">
        <f t="shared" si="4"/>
        <v>1717</v>
      </c>
      <c r="I12" s="13">
        <f t="shared" si="4"/>
        <v>191</v>
      </c>
      <c r="J12" s="14">
        <f t="shared" si="4"/>
        <v>45</v>
      </c>
      <c r="K12" s="7"/>
      <c r="L12" s="7"/>
      <c r="M12" s="204"/>
      <c r="N12" s="26"/>
      <c r="O12" s="205" t="s">
        <v>164</v>
      </c>
      <c r="P12" s="92">
        <f t="shared" ref="P12:U12" si="5">SUM(P33:P40)</f>
        <v>12.74373047881857</v>
      </c>
      <c r="Q12" s="90">
        <f t="shared" si="5"/>
        <v>12.525396488461658</v>
      </c>
      <c r="R12" s="90">
        <f t="shared" si="5"/>
        <v>6.8229371986536069E-3</v>
      </c>
      <c r="S12" s="90">
        <f t="shared" si="5"/>
        <v>0.1859521138109245</v>
      </c>
      <c r="T12" s="90">
        <f t="shared" si="5"/>
        <v>2.0685412776870457E-2</v>
      </c>
      <c r="U12" s="91">
        <f t="shared" si="5"/>
        <v>4.8735265704668617E-3</v>
      </c>
      <c r="W12" s="7"/>
      <c r="X12" s="186"/>
      <c r="Y12" s="189"/>
      <c r="Z12" s="186"/>
      <c r="AA12" s="186"/>
      <c r="AB12" s="186"/>
      <c r="AC12" s="186"/>
      <c r="AD12" s="186"/>
      <c r="AE12" s="186"/>
      <c r="AF12" s="186"/>
      <c r="AG12" s="9"/>
      <c r="AH12" s="9"/>
    </row>
    <row r="13" spans="2:34" ht="15.75" customHeight="1">
      <c r="B13" s="204"/>
      <c r="C13" s="26"/>
      <c r="D13" s="205" t="s">
        <v>165</v>
      </c>
      <c r="E13" s="18">
        <f t="shared" ref="E13:J13" si="6">SUM(E41:E53)</f>
        <v>282920</v>
      </c>
      <c r="F13" s="13">
        <f t="shared" si="6"/>
        <v>273978</v>
      </c>
      <c r="G13" s="13">
        <f t="shared" si="6"/>
        <v>1175</v>
      </c>
      <c r="H13" s="13">
        <f t="shared" si="6"/>
        <v>7020</v>
      </c>
      <c r="I13" s="13">
        <f t="shared" si="6"/>
        <v>411</v>
      </c>
      <c r="J13" s="14">
        <f t="shared" si="6"/>
        <v>336</v>
      </c>
      <c r="K13" s="7"/>
      <c r="L13" s="7"/>
      <c r="M13" s="204"/>
      <c r="N13" s="26"/>
      <c r="O13" s="205" t="s">
        <v>165</v>
      </c>
      <c r="P13" s="92">
        <f t="shared" ref="P13:U13" si="7">SUM(P41:P53)</f>
        <v>30.640403051477435</v>
      </c>
      <c r="Q13" s="90">
        <f t="shared" si="7"/>
        <v>29.671979171630444</v>
      </c>
      <c r="R13" s="90">
        <f t="shared" si="7"/>
        <v>0.12725319378441249</v>
      </c>
      <c r="S13" s="90">
        <f t="shared" si="7"/>
        <v>0.76027014499283041</v>
      </c>
      <c r="T13" s="90">
        <f t="shared" si="7"/>
        <v>4.4511542676930672E-2</v>
      </c>
      <c r="U13" s="91">
        <f t="shared" si="7"/>
        <v>3.6388998392819248E-2</v>
      </c>
      <c r="W13" s="7"/>
      <c r="X13" s="186"/>
      <c r="Y13" s="186"/>
      <c r="Z13" s="186"/>
      <c r="AA13" s="186"/>
      <c r="AB13" s="186"/>
      <c r="AC13" s="186"/>
      <c r="AD13" s="186"/>
      <c r="AE13" s="186"/>
      <c r="AF13" s="186"/>
      <c r="AG13" s="9"/>
      <c r="AH13" s="9"/>
    </row>
    <row r="14" spans="2:34" ht="15.75" customHeight="1">
      <c r="B14" s="204"/>
      <c r="C14" s="26"/>
      <c r="D14" s="205" t="s">
        <v>166</v>
      </c>
      <c r="E14" s="18">
        <f t="shared" ref="E14:J14" si="8">SUM(E54:E64)</f>
        <v>100684</v>
      </c>
      <c r="F14" s="13">
        <f t="shared" si="8"/>
        <v>98035</v>
      </c>
      <c r="G14" s="13">
        <f t="shared" si="8"/>
        <v>172</v>
      </c>
      <c r="H14" s="13">
        <f t="shared" si="8"/>
        <v>2246</v>
      </c>
      <c r="I14" s="13">
        <f t="shared" si="8"/>
        <v>226</v>
      </c>
      <c r="J14" s="14">
        <f t="shared" si="8"/>
        <v>5</v>
      </c>
      <c r="K14" s="7"/>
      <c r="L14" s="7"/>
      <c r="M14" s="204"/>
      <c r="N14" s="26"/>
      <c r="O14" s="205" t="s">
        <v>166</v>
      </c>
      <c r="P14" s="92">
        <f t="shared" ref="P14:U14" si="9">SUM(P54:P64)</f>
        <v>10.904136649353012</v>
      </c>
      <c r="Q14" s="90">
        <f t="shared" si="9"/>
        <v>10.617248385238195</v>
      </c>
      <c r="R14" s="90">
        <f t="shared" si="9"/>
        <v>1.8627701558228894E-2</v>
      </c>
      <c r="S14" s="90">
        <f t="shared" si="9"/>
        <v>0.24324312616152383</v>
      </c>
      <c r="T14" s="90">
        <f t="shared" si="9"/>
        <v>2.4475933442789127E-2</v>
      </c>
      <c r="U14" s="91">
        <f t="shared" si="9"/>
        <v>5.4150295227409575E-4</v>
      </c>
      <c r="W14" s="7"/>
      <c r="X14" s="186"/>
      <c r="Y14" s="186"/>
      <c r="Z14" s="186"/>
      <c r="AA14" s="186"/>
      <c r="AB14" s="186"/>
      <c r="AC14" s="186"/>
      <c r="AD14" s="186"/>
      <c r="AE14" s="186"/>
      <c r="AF14" s="186"/>
      <c r="AG14" s="9"/>
      <c r="AH14" s="9"/>
    </row>
    <row r="15" spans="2:34" ht="15.75" customHeight="1">
      <c r="B15" s="204"/>
      <c r="C15" s="26"/>
      <c r="D15" s="205" t="s">
        <v>167</v>
      </c>
      <c r="E15" s="18">
        <f t="shared" ref="E15:J15" si="10">SUM(E65:E76)</f>
        <v>147789</v>
      </c>
      <c r="F15" s="13">
        <f t="shared" si="10"/>
        <v>144316</v>
      </c>
      <c r="G15" s="13">
        <f t="shared" si="10"/>
        <v>141</v>
      </c>
      <c r="H15" s="13">
        <f t="shared" si="10"/>
        <v>3016</v>
      </c>
      <c r="I15" s="13">
        <f t="shared" si="10"/>
        <v>309</v>
      </c>
      <c r="J15" s="14">
        <f t="shared" si="10"/>
        <v>7</v>
      </c>
      <c r="K15" s="7"/>
      <c r="L15" s="7"/>
      <c r="M15" s="204"/>
      <c r="N15" s="26"/>
      <c r="O15" s="205" t="s">
        <v>167</v>
      </c>
      <c r="P15" s="92">
        <f t="shared" ref="P15:U15" si="11">SUM(P65:P76)</f>
        <v>16.005635962727272</v>
      </c>
      <c r="Q15" s="90">
        <f t="shared" si="11"/>
        <v>15.629508012077684</v>
      </c>
      <c r="R15" s="90">
        <f t="shared" si="11"/>
        <v>1.5270383254129501E-2</v>
      </c>
      <c r="S15" s="90">
        <f t="shared" si="11"/>
        <v>0.32663458081173458</v>
      </c>
      <c r="T15" s="90">
        <f t="shared" si="11"/>
        <v>3.3464882450539121E-2</v>
      </c>
      <c r="U15" s="91">
        <f t="shared" si="11"/>
        <v>7.5810413318373412E-4</v>
      </c>
      <c r="W15" s="7"/>
      <c r="X15" s="186"/>
      <c r="Y15" s="186"/>
      <c r="Z15" s="186"/>
      <c r="AA15" s="186"/>
      <c r="AB15" s="186"/>
      <c r="AC15" s="186"/>
      <c r="AD15" s="186"/>
      <c r="AE15" s="186"/>
      <c r="AF15" s="186"/>
      <c r="AG15" s="9"/>
      <c r="AH15" s="9"/>
    </row>
    <row r="16" spans="2:34" ht="15.75" customHeight="1">
      <c r="B16" s="204"/>
      <c r="C16" s="26"/>
      <c r="D16" s="205" t="s">
        <v>168</v>
      </c>
      <c r="E16" s="18">
        <f t="shared" ref="E16:J16" si="12">SUM(E77:E86)</f>
        <v>42807</v>
      </c>
      <c r="F16" s="13">
        <f t="shared" si="12"/>
        <v>41532</v>
      </c>
      <c r="G16" s="13">
        <f t="shared" si="12"/>
        <v>54</v>
      </c>
      <c r="H16" s="13">
        <f t="shared" si="12"/>
        <v>1144</v>
      </c>
      <c r="I16" s="13">
        <f t="shared" si="12"/>
        <v>76</v>
      </c>
      <c r="J16" s="14">
        <f t="shared" si="12"/>
        <v>1</v>
      </c>
      <c r="K16" s="7"/>
      <c r="L16" s="7"/>
      <c r="M16" s="204"/>
      <c r="N16" s="26"/>
      <c r="O16" s="205" t="s">
        <v>168</v>
      </c>
      <c r="P16" s="92">
        <f t="shared" ref="P16:U16" si="13">SUM(P77:P86)</f>
        <v>4.6360233755994447</v>
      </c>
      <c r="Q16" s="90">
        <f t="shared" si="13"/>
        <v>4.497940122769549</v>
      </c>
      <c r="R16" s="90">
        <f t="shared" si="13"/>
        <v>5.8482318845602347E-3</v>
      </c>
      <c r="S16" s="90">
        <f t="shared" si="13"/>
        <v>0.12389587548031313</v>
      </c>
      <c r="T16" s="90">
        <f t="shared" si="13"/>
        <v>8.2308448745662555E-3</v>
      </c>
      <c r="U16" s="91">
        <f t="shared" si="13"/>
        <v>1.0830059045481916E-4</v>
      </c>
      <c r="W16" s="7"/>
      <c r="X16" s="186"/>
      <c r="Y16" s="189"/>
      <c r="Z16" s="186"/>
      <c r="AA16" s="186"/>
      <c r="AB16" s="186"/>
      <c r="AC16" s="186"/>
      <c r="AD16" s="186"/>
      <c r="AE16" s="186"/>
      <c r="AF16" s="186"/>
      <c r="AG16" s="9"/>
      <c r="AH16" s="9"/>
    </row>
    <row r="17" spans="2:34" ht="15.75" customHeight="1">
      <c r="B17" s="204"/>
      <c r="C17" s="26"/>
      <c r="D17" s="205" t="s">
        <v>348</v>
      </c>
      <c r="E17" s="18">
        <f t="shared" ref="E17:J17" si="14">SUM(E87:E95)</f>
        <v>62968</v>
      </c>
      <c r="F17" s="13">
        <f t="shared" si="14"/>
        <v>61345</v>
      </c>
      <c r="G17" s="13">
        <f t="shared" si="14"/>
        <v>91</v>
      </c>
      <c r="H17" s="13">
        <f t="shared" si="14"/>
        <v>1362</v>
      </c>
      <c r="I17" s="13">
        <f t="shared" si="14"/>
        <v>150</v>
      </c>
      <c r="J17" s="14">
        <f t="shared" si="14"/>
        <v>20</v>
      </c>
      <c r="K17" s="7"/>
      <c r="L17" s="7"/>
      <c r="M17" s="204"/>
      <c r="N17" s="26"/>
      <c r="O17" s="205" t="s">
        <v>348</v>
      </c>
      <c r="P17" s="92">
        <f t="shared" ref="P17:U17" si="15">SUM(P87:P95)</f>
        <v>6.8194715797590533</v>
      </c>
      <c r="Q17" s="90">
        <f t="shared" si="15"/>
        <v>6.6436997214508819</v>
      </c>
      <c r="R17" s="90">
        <f t="shared" si="15"/>
        <v>9.8553537313885425E-3</v>
      </c>
      <c r="S17" s="90">
        <f t="shared" si="15"/>
        <v>0.14750540419946367</v>
      </c>
      <c r="T17" s="90">
        <f t="shared" si="15"/>
        <v>1.6245088568222873E-2</v>
      </c>
      <c r="U17" s="91">
        <f t="shared" si="15"/>
        <v>2.166011809096383E-3</v>
      </c>
      <c r="W17" s="7"/>
      <c r="X17" s="292"/>
      <c r="Y17" s="292"/>
      <c r="Z17" s="292"/>
      <c r="AA17" s="292"/>
      <c r="AB17" s="292"/>
      <c r="AC17" s="292"/>
      <c r="AD17" s="292"/>
      <c r="AE17" s="189"/>
      <c r="AF17" s="186"/>
      <c r="AG17" s="9"/>
      <c r="AH17" s="9"/>
    </row>
    <row r="18" spans="2:34" ht="6.75" customHeight="1">
      <c r="B18" s="204"/>
      <c r="C18" s="26"/>
      <c r="D18" s="205"/>
      <c r="E18" s="207"/>
      <c r="F18" s="115"/>
      <c r="G18" s="115"/>
      <c r="H18" s="115"/>
      <c r="I18" s="8"/>
      <c r="J18" s="38"/>
      <c r="K18" s="7"/>
      <c r="L18" s="7"/>
      <c r="M18" s="204"/>
      <c r="N18" s="26"/>
      <c r="O18" s="205"/>
      <c r="P18" s="92"/>
      <c r="Q18" s="90"/>
      <c r="R18" s="90"/>
      <c r="S18" s="90"/>
      <c r="T18" s="90"/>
      <c r="U18" s="91"/>
      <c r="W18" s="7"/>
      <c r="X18" s="291"/>
      <c r="Y18" s="293"/>
      <c r="Z18" s="291"/>
      <c r="AA18" s="293"/>
      <c r="AB18" s="291"/>
      <c r="AC18" s="291"/>
      <c r="AD18" s="293"/>
      <c r="AE18" s="189"/>
      <c r="AF18" s="186"/>
      <c r="AG18" s="9"/>
      <c r="AH18" s="9"/>
    </row>
    <row r="19" spans="2:34" ht="15.75" customHeight="1">
      <c r="B19" s="208" t="s">
        <v>169</v>
      </c>
      <c r="C19" s="194" t="s">
        <v>170</v>
      </c>
      <c r="D19" s="209" t="s">
        <v>171</v>
      </c>
      <c r="E19" s="18">
        <f>SUM(F19:J19)</f>
        <v>4650</v>
      </c>
      <c r="F19" s="115">
        <v>4486</v>
      </c>
      <c r="G19" s="115"/>
      <c r="H19" s="115">
        <v>142</v>
      </c>
      <c r="I19" s="8">
        <v>22</v>
      </c>
      <c r="J19" s="38">
        <v>0</v>
      </c>
      <c r="K19" s="7"/>
      <c r="L19" s="7"/>
      <c r="M19" s="208" t="s">
        <v>169</v>
      </c>
      <c r="N19" s="194" t="s">
        <v>170</v>
      </c>
      <c r="O19" s="209" t="s">
        <v>171</v>
      </c>
      <c r="P19" s="92">
        <f>SUM(Q19:U19)</f>
        <v>0.503597745614909</v>
      </c>
      <c r="Q19" s="90">
        <f>F19/$E$9*100</f>
        <v>0.48583644878031873</v>
      </c>
      <c r="R19" s="90">
        <f t="shared" ref="R19:U34" si="16">G19/$E$9*100</f>
        <v>0</v>
      </c>
      <c r="S19" s="90">
        <f t="shared" si="16"/>
        <v>1.5378683844584322E-2</v>
      </c>
      <c r="T19" s="90">
        <f t="shared" si="16"/>
        <v>2.3826129900060217E-3</v>
      </c>
      <c r="U19" s="91">
        <f t="shared" si="16"/>
        <v>0</v>
      </c>
      <c r="W19" s="7"/>
      <c r="X19" s="291"/>
      <c r="Y19" s="293"/>
      <c r="Z19" s="291"/>
      <c r="AA19" s="291"/>
      <c r="AB19" s="291"/>
      <c r="AC19" s="291"/>
      <c r="AD19" s="293"/>
      <c r="AE19" s="189"/>
      <c r="AF19" s="186"/>
      <c r="AG19" s="9"/>
      <c r="AH19" s="9"/>
    </row>
    <row r="20" spans="2:34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17">SUM(F20:J20)</f>
        <v>6038</v>
      </c>
      <c r="F20" s="115">
        <v>5839</v>
      </c>
      <c r="G20" s="115">
        <v>10</v>
      </c>
      <c r="H20" s="115">
        <v>173</v>
      </c>
      <c r="I20" s="8">
        <v>16</v>
      </c>
      <c r="J20" s="38">
        <v>0</v>
      </c>
      <c r="K20" s="7"/>
      <c r="L20" s="7"/>
      <c r="M20" s="208" t="s">
        <v>169</v>
      </c>
      <c r="N20" s="194" t="s">
        <v>172</v>
      </c>
      <c r="O20" s="210" t="s">
        <v>173</v>
      </c>
      <c r="P20" s="92">
        <f t="shared" ref="P20:P83" si="18">SUM(Q20:U20)</f>
        <v>0.65391896516619819</v>
      </c>
      <c r="Q20" s="90">
        <f t="shared" ref="Q20:U83" si="19">F20/$E$9*100</f>
        <v>0.63236714766568902</v>
      </c>
      <c r="R20" s="90">
        <f t="shared" si="16"/>
        <v>1.0830059045481917E-3</v>
      </c>
      <c r="S20" s="90">
        <f t="shared" si="16"/>
        <v>1.8736002148683716E-2</v>
      </c>
      <c r="T20" s="90">
        <f t="shared" si="16"/>
        <v>1.7328094472771065E-3</v>
      </c>
      <c r="U20" s="91">
        <f t="shared" si="16"/>
        <v>0</v>
      </c>
      <c r="W20" s="7"/>
      <c r="X20" s="291"/>
      <c r="Y20" s="293"/>
      <c r="Z20" s="291"/>
      <c r="AA20" s="291"/>
      <c r="AB20" s="291"/>
      <c r="AC20" s="291"/>
      <c r="AD20" s="293"/>
      <c r="AE20" s="189"/>
      <c r="AF20" s="186"/>
      <c r="AG20" s="9"/>
      <c r="AH20" s="9"/>
    </row>
    <row r="21" spans="2:34" ht="15.75" customHeight="1">
      <c r="B21" s="208" t="s">
        <v>169</v>
      </c>
      <c r="C21" s="194" t="s">
        <v>174</v>
      </c>
      <c r="D21" s="210" t="s">
        <v>175</v>
      </c>
      <c r="E21" s="18">
        <f t="shared" si="17"/>
        <v>3508</v>
      </c>
      <c r="F21" s="115">
        <v>3425</v>
      </c>
      <c r="G21" s="115">
        <v>1</v>
      </c>
      <c r="H21" s="115">
        <v>76</v>
      </c>
      <c r="I21" s="8">
        <v>6</v>
      </c>
      <c r="J21" s="38">
        <v>0</v>
      </c>
      <c r="K21" s="7"/>
      <c r="L21" s="7"/>
      <c r="M21" s="208" t="s">
        <v>169</v>
      </c>
      <c r="N21" s="194" t="s">
        <v>174</v>
      </c>
      <c r="O21" s="210" t="s">
        <v>175</v>
      </c>
      <c r="P21" s="92">
        <f t="shared" si="18"/>
        <v>0.3799184713155056</v>
      </c>
      <c r="Q21" s="90">
        <f t="shared" si="19"/>
        <v>0.37092952230775561</v>
      </c>
      <c r="R21" s="90">
        <f>G21/$E$9*100</f>
        <v>1.0830059045481916E-4</v>
      </c>
      <c r="S21" s="90">
        <f>H21/$E$9*100</f>
        <v>8.2308448745662555E-3</v>
      </c>
      <c r="T21" s="90">
        <f t="shared" si="16"/>
        <v>6.4980354272891488E-4</v>
      </c>
      <c r="U21" s="91">
        <f t="shared" si="16"/>
        <v>0</v>
      </c>
      <c r="W21" s="7"/>
      <c r="X21" s="291"/>
      <c r="Y21" s="293"/>
      <c r="Z21" s="291"/>
      <c r="AA21" s="291"/>
      <c r="AB21" s="291"/>
      <c r="AC21" s="291"/>
      <c r="AD21" s="293"/>
      <c r="AE21" s="189"/>
      <c r="AF21" s="186"/>
      <c r="AG21" s="9"/>
      <c r="AH21" s="9"/>
    </row>
    <row r="22" spans="2:34" ht="15.75" customHeight="1">
      <c r="B22" s="208" t="s">
        <v>169</v>
      </c>
      <c r="C22" s="194" t="s">
        <v>176</v>
      </c>
      <c r="D22" s="210" t="s">
        <v>177</v>
      </c>
      <c r="E22" s="18">
        <f t="shared" si="17"/>
        <v>4346</v>
      </c>
      <c r="F22" s="115">
        <v>4114</v>
      </c>
      <c r="G22" s="115">
        <v>13</v>
      </c>
      <c r="H22" s="115">
        <v>198</v>
      </c>
      <c r="I22" s="8">
        <v>21</v>
      </c>
      <c r="J22" s="38">
        <v>0</v>
      </c>
      <c r="K22" s="7"/>
      <c r="L22" s="7"/>
      <c r="M22" s="208" t="s">
        <v>169</v>
      </c>
      <c r="N22" s="194" t="s">
        <v>176</v>
      </c>
      <c r="O22" s="210" t="s">
        <v>177</v>
      </c>
      <c r="P22" s="92">
        <f t="shared" si="18"/>
        <v>0.47067436611664409</v>
      </c>
      <c r="Q22" s="90">
        <f t="shared" si="19"/>
        <v>0.44554862913112603</v>
      </c>
      <c r="R22" s="90">
        <f t="shared" si="16"/>
        <v>1.4079076759126491E-3</v>
      </c>
      <c r="S22" s="90">
        <f t="shared" si="16"/>
        <v>2.1443516910054194E-2</v>
      </c>
      <c r="T22" s="90">
        <f>I22/$E$9*100</f>
        <v>2.2743123995512026E-3</v>
      </c>
      <c r="U22" s="91">
        <f t="shared" si="16"/>
        <v>0</v>
      </c>
      <c r="W22" s="7"/>
      <c r="X22" s="291"/>
      <c r="Y22" s="293"/>
      <c r="Z22" s="291"/>
      <c r="AA22" s="291"/>
      <c r="AB22" s="291"/>
      <c r="AC22" s="291"/>
      <c r="AD22" s="293"/>
      <c r="AE22" s="189"/>
      <c r="AF22" s="186"/>
      <c r="AG22" s="9"/>
      <c r="AH22" s="9"/>
    </row>
    <row r="23" spans="2:34" ht="15.75" customHeight="1">
      <c r="B23" s="208" t="s">
        <v>169</v>
      </c>
      <c r="C23" s="194" t="s">
        <v>178</v>
      </c>
      <c r="D23" s="210" t="s">
        <v>179</v>
      </c>
      <c r="E23" s="18">
        <f t="shared" si="17"/>
        <v>4308</v>
      </c>
      <c r="F23" s="115">
        <v>4084</v>
      </c>
      <c r="G23" s="115">
        <v>7</v>
      </c>
      <c r="H23" s="115">
        <v>205</v>
      </c>
      <c r="I23" s="8">
        <v>12</v>
      </c>
      <c r="J23" s="38">
        <v>0</v>
      </c>
      <c r="K23" s="7"/>
      <c r="L23" s="7"/>
      <c r="M23" s="208" t="s">
        <v>169</v>
      </c>
      <c r="N23" s="194" t="s">
        <v>178</v>
      </c>
      <c r="O23" s="210" t="s">
        <v>179</v>
      </c>
      <c r="P23" s="92">
        <f t="shared" si="18"/>
        <v>0.46655894367936096</v>
      </c>
      <c r="Q23" s="90">
        <f t="shared" si="19"/>
        <v>0.44229961141748148</v>
      </c>
      <c r="R23" s="90">
        <f t="shared" si="16"/>
        <v>7.5810413318373412E-4</v>
      </c>
      <c r="S23" s="90">
        <f t="shared" si="16"/>
        <v>2.2201621043237928E-2</v>
      </c>
      <c r="T23" s="90">
        <f t="shared" si="16"/>
        <v>1.2996070854578298E-3</v>
      </c>
      <c r="U23" s="91">
        <f t="shared" si="16"/>
        <v>0</v>
      </c>
      <c r="W23" s="7"/>
      <c r="X23" s="291"/>
      <c r="Y23" s="293"/>
      <c r="Z23" s="291"/>
      <c r="AA23" s="291"/>
      <c r="AB23" s="291"/>
      <c r="AC23" s="291"/>
      <c r="AD23" s="293"/>
      <c r="AE23" s="189"/>
      <c r="AF23" s="186"/>
      <c r="AG23" s="9"/>
      <c r="AH23" s="9"/>
    </row>
    <row r="24" spans="2:34" ht="15.75" customHeight="1">
      <c r="B24" s="208" t="s">
        <v>169</v>
      </c>
      <c r="C24" s="194" t="s">
        <v>180</v>
      </c>
      <c r="D24" s="210" t="s">
        <v>181</v>
      </c>
      <c r="E24" s="18">
        <f t="shared" si="17"/>
        <v>4074</v>
      </c>
      <c r="F24" s="115">
        <v>3814</v>
      </c>
      <c r="G24" s="115">
        <v>45</v>
      </c>
      <c r="H24" s="115">
        <v>149</v>
      </c>
      <c r="I24" s="8">
        <v>66</v>
      </c>
      <c r="J24" s="38">
        <v>0</v>
      </c>
      <c r="K24" s="7"/>
      <c r="L24" s="7"/>
      <c r="M24" s="208" t="s">
        <v>169</v>
      </c>
      <c r="N24" s="194" t="s">
        <v>180</v>
      </c>
      <c r="O24" s="210" t="s">
        <v>181</v>
      </c>
      <c r="P24" s="92">
        <f t="shared" si="18"/>
        <v>0.44121660551293335</v>
      </c>
      <c r="Q24" s="90">
        <f t="shared" si="19"/>
        <v>0.41305845199468033</v>
      </c>
      <c r="R24" s="90">
        <f t="shared" si="16"/>
        <v>4.8735265704668625E-3</v>
      </c>
      <c r="S24" s="90">
        <f t="shared" si="16"/>
        <v>1.6136787977768054E-2</v>
      </c>
      <c r="T24" s="90">
        <f t="shared" si="16"/>
        <v>7.1478389700180651E-3</v>
      </c>
      <c r="U24" s="91">
        <f t="shared" si="16"/>
        <v>0</v>
      </c>
      <c r="W24" s="7"/>
      <c r="X24" s="291"/>
      <c r="Y24" s="293"/>
      <c r="Z24" s="291"/>
      <c r="AA24" s="291"/>
      <c r="AB24" s="291"/>
      <c r="AC24" s="291"/>
      <c r="AD24" s="293"/>
      <c r="AE24" s="189"/>
      <c r="AF24" s="189"/>
      <c r="AG24" s="9"/>
      <c r="AH24" s="9"/>
    </row>
    <row r="25" spans="2:34" ht="15.75" customHeight="1">
      <c r="B25" s="208" t="s">
        <v>169</v>
      </c>
      <c r="C25" s="194" t="s">
        <v>182</v>
      </c>
      <c r="D25" s="210" t="s">
        <v>183</v>
      </c>
      <c r="E25" s="18">
        <f t="shared" si="17"/>
        <v>5997</v>
      </c>
      <c r="F25" s="115">
        <v>5769</v>
      </c>
      <c r="G25" s="115">
        <v>11</v>
      </c>
      <c r="H25" s="115">
        <v>196</v>
      </c>
      <c r="I25" s="8">
        <v>21</v>
      </c>
      <c r="J25" s="38">
        <v>0</v>
      </c>
      <c r="K25" s="7"/>
      <c r="L25" s="7"/>
      <c r="M25" s="208" t="s">
        <v>169</v>
      </c>
      <c r="N25" s="194" t="s">
        <v>182</v>
      </c>
      <c r="O25" s="210" t="s">
        <v>183</v>
      </c>
      <c r="P25" s="92">
        <f t="shared" si="18"/>
        <v>0.64947864095755048</v>
      </c>
      <c r="Q25" s="90">
        <f t="shared" si="19"/>
        <v>0.62478610633385168</v>
      </c>
      <c r="R25" s="90">
        <f t="shared" si="16"/>
        <v>1.1913064950030109E-3</v>
      </c>
      <c r="S25" s="90">
        <f t="shared" si="16"/>
        <v>2.1226915729144556E-2</v>
      </c>
      <c r="T25" s="90">
        <f t="shared" si="16"/>
        <v>2.2743123995512026E-3</v>
      </c>
      <c r="U25" s="91">
        <f t="shared" si="16"/>
        <v>0</v>
      </c>
      <c r="W25" s="7"/>
      <c r="X25" s="291"/>
      <c r="Y25" s="293"/>
      <c r="Z25" s="291"/>
      <c r="AA25" s="291"/>
      <c r="AB25" s="291"/>
      <c r="AC25" s="291"/>
      <c r="AD25" s="293"/>
      <c r="AE25" s="189"/>
      <c r="AF25" s="189"/>
      <c r="AG25" s="9"/>
      <c r="AH25" s="9"/>
    </row>
    <row r="26" spans="2:34" ht="15.75" customHeight="1">
      <c r="B26" s="208" t="s">
        <v>169</v>
      </c>
      <c r="C26" s="194" t="s">
        <v>184</v>
      </c>
      <c r="D26" s="210" t="s">
        <v>185</v>
      </c>
      <c r="E26" s="18">
        <f t="shared" si="17"/>
        <v>3412</v>
      </c>
      <c r="F26" s="115">
        <v>3286</v>
      </c>
      <c r="G26" s="115">
        <v>4</v>
      </c>
      <c r="H26" s="115">
        <v>79</v>
      </c>
      <c r="I26" s="8">
        <v>43</v>
      </c>
      <c r="J26" s="38">
        <v>0</v>
      </c>
      <c r="K26" s="7"/>
      <c r="L26" s="7"/>
      <c r="M26" s="208" t="s">
        <v>169</v>
      </c>
      <c r="N26" s="194" t="s">
        <v>184</v>
      </c>
      <c r="O26" s="210" t="s">
        <v>185</v>
      </c>
      <c r="P26" s="92">
        <f t="shared" si="18"/>
        <v>0.36952161463184297</v>
      </c>
      <c r="Q26" s="90">
        <f t="shared" si="19"/>
        <v>0.35587574023453578</v>
      </c>
      <c r="R26" s="90">
        <f t="shared" si="16"/>
        <v>4.3320236181927662E-4</v>
      </c>
      <c r="S26" s="90">
        <f t="shared" si="16"/>
        <v>8.5557466459307147E-3</v>
      </c>
      <c r="T26" s="90">
        <f t="shared" si="16"/>
        <v>4.6569253895572234E-3</v>
      </c>
      <c r="U26" s="91">
        <f t="shared" si="16"/>
        <v>0</v>
      </c>
      <c r="W26" s="7"/>
      <c r="X26" s="291"/>
      <c r="Y26" s="293"/>
      <c r="Z26" s="291"/>
      <c r="AA26" s="291"/>
      <c r="AB26" s="291"/>
      <c r="AC26" s="291"/>
      <c r="AD26" s="293"/>
      <c r="AE26" s="189"/>
      <c r="AF26" s="152"/>
      <c r="AG26" s="9"/>
      <c r="AH26" s="9"/>
    </row>
    <row r="27" spans="2:34" ht="15.75" customHeight="1">
      <c r="B27" s="208" t="s">
        <v>186</v>
      </c>
      <c r="C27" s="194" t="s">
        <v>187</v>
      </c>
      <c r="D27" s="210" t="s">
        <v>188</v>
      </c>
      <c r="E27" s="18">
        <f t="shared" si="17"/>
        <v>5437</v>
      </c>
      <c r="F27" s="115">
        <v>5219</v>
      </c>
      <c r="G27" s="115">
        <v>9</v>
      </c>
      <c r="H27" s="115">
        <v>192</v>
      </c>
      <c r="I27" s="8">
        <v>17</v>
      </c>
      <c r="J27" s="38">
        <v>0</v>
      </c>
      <c r="K27" s="7"/>
      <c r="L27" s="7"/>
      <c r="M27" s="208" t="s">
        <v>186</v>
      </c>
      <c r="N27" s="194" t="s">
        <v>187</v>
      </c>
      <c r="O27" s="210" t="s">
        <v>188</v>
      </c>
      <c r="P27" s="92">
        <f t="shared" si="18"/>
        <v>0.58883031030285171</v>
      </c>
      <c r="Q27" s="90">
        <f t="shared" si="19"/>
        <v>0.56522078158370115</v>
      </c>
      <c r="R27" s="90">
        <f t="shared" si="16"/>
        <v>9.7470531409337238E-4</v>
      </c>
      <c r="S27" s="90">
        <f t="shared" si="16"/>
        <v>2.0793713367325276E-2</v>
      </c>
      <c r="T27" s="90">
        <f t="shared" si="16"/>
        <v>1.8411100377319256E-3</v>
      </c>
      <c r="U27" s="91">
        <f t="shared" si="16"/>
        <v>0</v>
      </c>
      <c r="W27" s="7"/>
      <c r="X27" s="291"/>
      <c r="Y27" s="293"/>
      <c r="Z27" s="291"/>
      <c r="AA27" s="291"/>
      <c r="AB27" s="291"/>
      <c r="AC27" s="291"/>
      <c r="AD27" s="293"/>
      <c r="AE27" s="189"/>
      <c r="AF27" s="152"/>
      <c r="AG27" s="9"/>
      <c r="AH27" s="9"/>
    </row>
    <row r="28" spans="2:34" ht="15.75" customHeight="1">
      <c r="B28" s="208" t="s">
        <v>186</v>
      </c>
      <c r="C28" s="194" t="s">
        <v>189</v>
      </c>
      <c r="D28" s="210" t="s">
        <v>190</v>
      </c>
      <c r="E28" s="18">
        <f t="shared" si="17"/>
        <v>9661</v>
      </c>
      <c r="F28" s="115">
        <v>9368</v>
      </c>
      <c r="G28" s="115">
        <v>21</v>
      </c>
      <c r="H28" s="115">
        <v>233</v>
      </c>
      <c r="I28" s="8">
        <v>39</v>
      </c>
      <c r="J28" s="38">
        <v>0</v>
      </c>
      <c r="K28" s="7"/>
      <c r="L28" s="7"/>
      <c r="M28" s="208" t="s">
        <v>186</v>
      </c>
      <c r="N28" s="194" t="s">
        <v>189</v>
      </c>
      <c r="O28" s="210" t="s">
        <v>190</v>
      </c>
      <c r="P28" s="92">
        <f t="shared" si="18"/>
        <v>1.0462920043840078</v>
      </c>
      <c r="Q28" s="90">
        <f t="shared" si="19"/>
        <v>1.0145599313807458</v>
      </c>
      <c r="R28" s="90">
        <f t="shared" si="16"/>
        <v>2.2743123995512026E-3</v>
      </c>
      <c r="S28" s="90">
        <f t="shared" si="16"/>
        <v>2.5234037575972867E-2</v>
      </c>
      <c r="T28" s="90">
        <f t="shared" si="16"/>
        <v>4.2237230277379469E-3</v>
      </c>
      <c r="U28" s="91">
        <f t="shared" si="16"/>
        <v>0</v>
      </c>
      <c r="W28" s="7"/>
      <c r="X28" s="291"/>
      <c r="Y28" s="291"/>
      <c r="Z28" s="291"/>
      <c r="AA28" s="291"/>
      <c r="AB28" s="291"/>
      <c r="AC28" s="291"/>
      <c r="AD28" s="291"/>
      <c r="AE28" s="189"/>
      <c r="AF28" s="152"/>
      <c r="AG28" s="9"/>
      <c r="AH28" s="9"/>
    </row>
    <row r="29" spans="2:34" ht="15.75" customHeight="1">
      <c r="B29" s="208" t="s">
        <v>169</v>
      </c>
      <c r="C29" s="194" t="s">
        <v>191</v>
      </c>
      <c r="D29" s="210" t="s">
        <v>192</v>
      </c>
      <c r="E29" s="18">
        <f t="shared" si="17"/>
        <v>38789</v>
      </c>
      <c r="F29" s="115">
        <v>37980</v>
      </c>
      <c r="G29" s="115">
        <v>26</v>
      </c>
      <c r="H29" s="115">
        <v>714</v>
      </c>
      <c r="I29" s="8">
        <v>41</v>
      </c>
      <c r="J29" s="38">
        <v>28</v>
      </c>
      <c r="K29" s="7"/>
      <c r="L29" s="7"/>
      <c r="M29" s="208" t="s">
        <v>169</v>
      </c>
      <c r="N29" s="194" t="s">
        <v>191</v>
      </c>
      <c r="O29" s="210" t="s">
        <v>192</v>
      </c>
      <c r="P29" s="92">
        <f t="shared" si="18"/>
        <v>4.2008716031519802</v>
      </c>
      <c r="Q29" s="90">
        <f t="shared" si="19"/>
        <v>4.1132564254740318</v>
      </c>
      <c r="R29" s="90">
        <f t="shared" si="16"/>
        <v>2.8158153518252982E-3</v>
      </c>
      <c r="S29" s="90">
        <f t="shared" si="16"/>
        <v>7.7326621584740879E-2</v>
      </c>
      <c r="T29" s="90">
        <f t="shared" si="16"/>
        <v>4.4403242086475852E-3</v>
      </c>
      <c r="U29" s="91">
        <f t="shared" si="16"/>
        <v>3.0324165327349365E-3</v>
      </c>
      <c r="W29" s="7"/>
      <c r="X29" s="291"/>
      <c r="Y29" s="293"/>
      <c r="Z29" s="291"/>
      <c r="AA29" s="291"/>
      <c r="AB29" s="291"/>
      <c r="AC29" s="291"/>
      <c r="AD29" s="291"/>
      <c r="AE29" s="189"/>
      <c r="AG29" s="9"/>
      <c r="AH29" s="9"/>
    </row>
    <row r="30" spans="2:34" ht="15.75" customHeight="1">
      <c r="B30" s="208" t="s">
        <v>169</v>
      </c>
      <c r="C30" s="194" t="s">
        <v>193</v>
      </c>
      <c r="D30" s="210" t="s">
        <v>194</v>
      </c>
      <c r="E30" s="18">
        <f t="shared" si="17"/>
        <v>35247</v>
      </c>
      <c r="F30" s="115">
        <v>34571</v>
      </c>
      <c r="G30" s="115">
        <v>44</v>
      </c>
      <c r="H30" s="115">
        <v>586</v>
      </c>
      <c r="I30" s="8">
        <v>39</v>
      </c>
      <c r="J30" s="38">
        <v>7</v>
      </c>
      <c r="M30" s="208" t="s">
        <v>169</v>
      </c>
      <c r="N30" s="194" t="s">
        <v>193</v>
      </c>
      <c r="O30" s="210" t="s">
        <v>194</v>
      </c>
      <c r="P30" s="92">
        <f t="shared" si="18"/>
        <v>3.8172709117610104</v>
      </c>
      <c r="Q30" s="90">
        <f t="shared" si="19"/>
        <v>3.7440597126135531</v>
      </c>
      <c r="R30" s="90">
        <f t="shared" si="16"/>
        <v>4.7652259800120434E-3</v>
      </c>
      <c r="S30" s="90">
        <f t="shared" si="16"/>
        <v>6.346414600652403E-2</v>
      </c>
      <c r="T30" s="90">
        <f t="shared" si="16"/>
        <v>4.2237230277379469E-3</v>
      </c>
      <c r="U30" s="91">
        <f t="shared" si="16"/>
        <v>7.5810413318373412E-4</v>
      </c>
      <c r="W30" s="7"/>
      <c r="X30" s="291"/>
      <c r="Y30" s="293"/>
      <c r="Z30" s="291"/>
      <c r="AA30" s="291"/>
      <c r="AB30" s="291"/>
      <c r="AC30" s="291"/>
      <c r="AD30" s="291"/>
      <c r="AE30" s="189"/>
      <c r="AG30" s="9"/>
      <c r="AH30" s="9"/>
    </row>
    <row r="31" spans="2:34" ht="15.75" customHeight="1">
      <c r="B31" s="208" t="s">
        <v>169</v>
      </c>
      <c r="C31" s="194" t="s">
        <v>195</v>
      </c>
      <c r="D31" s="210" t="s">
        <v>196</v>
      </c>
      <c r="E31" s="18">
        <f t="shared" si="17"/>
        <v>31536</v>
      </c>
      <c r="F31" s="115">
        <v>30917</v>
      </c>
      <c r="G31" s="115">
        <v>28</v>
      </c>
      <c r="H31" s="115">
        <v>555</v>
      </c>
      <c r="I31" s="8">
        <v>27</v>
      </c>
      <c r="J31" s="38">
        <v>9</v>
      </c>
      <c r="M31" s="208" t="s">
        <v>169</v>
      </c>
      <c r="N31" s="194" t="s">
        <v>195</v>
      </c>
      <c r="O31" s="210" t="s">
        <v>196</v>
      </c>
      <c r="P31" s="92">
        <f t="shared" si="18"/>
        <v>3.415367420583177</v>
      </c>
      <c r="Q31" s="90">
        <f t="shared" si="19"/>
        <v>3.3483293550916442</v>
      </c>
      <c r="R31" s="90">
        <f t="shared" si="16"/>
        <v>3.0324165327349365E-3</v>
      </c>
      <c r="S31" s="90">
        <f t="shared" si="16"/>
        <v>6.0106827702424641E-2</v>
      </c>
      <c r="T31" s="90">
        <f t="shared" si="16"/>
        <v>2.9241159422801173E-3</v>
      </c>
      <c r="U31" s="91">
        <f t="shared" si="16"/>
        <v>9.7470531409337238E-4</v>
      </c>
      <c r="W31" s="7"/>
      <c r="X31" s="291"/>
      <c r="Y31" s="293"/>
      <c r="Z31" s="291"/>
      <c r="AA31" s="291"/>
      <c r="AB31" s="291"/>
      <c r="AC31" s="291"/>
      <c r="AD31" s="293"/>
      <c r="AE31" s="189"/>
      <c r="AG31" s="9"/>
      <c r="AH31" s="9"/>
    </row>
    <row r="32" spans="2:34" ht="15.75" customHeight="1">
      <c r="B32" s="208" t="s">
        <v>169</v>
      </c>
      <c r="C32" s="194" t="s">
        <v>197</v>
      </c>
      <c r="D32" s="210" t="s">
        <v>198</v>
      </c>
      <c r="E32" s="18">
        <f t="shared" si="17"/>
        <v>11515</v>
      </c>
      <c r="F32" s="115">
        <v>11264</v>
      </c>
      <c r="G32" s="115">
        <v>13</v>
      </c>
      <c r="H32" s="115">
        <v>216</v>
      </c>
      <c r="I32" s="8">
        <v>22</v>
      </c>
      <c r="J32" s="38">
        <v>0</v>
      </c>
      <c r="M32" s="208" t="s">
        <v>169</v>
      </c>
      <c r="N32" s="194" t="s">
        <v>197</v>
      </c>
      <c r="O32" s="210" t="s">
        <v>198</v>
      </c>
      <c r="P32" s="92">
        <f t="shared" si="18"/>
        <v>1.2470812990872426</v>
      </c>
      <c r="Q32" s="90">
        <f t="shared" si="19"/>
        <v>1.2198978508830831</v>
      </c>
      <c r="R32" s="90">
        <f t="shared" si="16"/>
        <v>1.4079076759126491E-3</v>
      </c>
      <c r="S32" s="90">
        <f t="shared" si="16"/>
        <v>2.3392927538240939E-2</v>
      </c>
      <c r="T32" s="90">
        <f t="shared" si="16"/>
        <v>2.3826129900060217E-3</v>
      </c>
      <c r="U32" s="91">
        <f t="shared" si="16"/>
        <v>0</v>
      </c>
      <c r="W32" s="7"/>
      <c r="X32" s="291"/>
      <c r="Y32" s="293"/>
      <c r="Z32" s="291"/>
      <c r="AA32" s="291"/>
      <c r="AB32" s="291"/>
      <c r="AC32" s="291"/>
      <c r="AD32" s="291"/>
      <c r="AE32" s="189"/>
      <c r="AG32" s="9"/>
      <c r="AH32" s="9"/>
    </row>
    <row r="33" spans="2:34" ht="15.75" customHeight="1">
      <c r="B33" s="208" t="s">
        <v>199</v>
      </c>
      <c r="C33" s="194" t="s">
        <v>170</v>
      </c>
      <c r="D33" s="210" t="s">
        <v>200</v>
      </c>
      <c r="E33" s="18">
        <f t="shared" si="17"/>
        <v>16295</v>
      </c>
      <c r="F33" s="115">
        <v>15631</v>
      </c>
      <c r="G33" s="115">
        <v>3</v>
      </c>
      <c r="H33" s="115">
        <v>546</v>
      </c>
      <c r="I33" s="115">
        <v>96</v>
      </c>
      <c r="J33" s="206">
        <v>19</v>
      </c>
      <c r="M33" s="208" t="s">
        <v>199</v>
      </c>
      <c r="N33" s="194" t="s">
        <v>170</v>
      </c>
      <c r="O33" s="210" t="s">
        <v>200</v>
      </c>
      <c r="P33" s="92">
        <f t="shared" si="18"/>
        <v>1.7647581214612782</v>
      </c>
      <c r="Q33" s="90">
        <f t="shared" si="19"/>
        <v>1.6928465293992783</v>
      </c>
      <c r="R33" s="90">
        <f t="shared" si="16"/>
        <v>3.2490177136445744E-4</v>
      </c>
      <c r="S33" s="90">
        <f t="shared" si="16"/>
        <v>5.9132122388331265E-2</v>
      </c>
      <c r="T33" s="90">
        <f t="shared" si="16"/>
        <v>1.0396856683662638E-2</v>
      </c>
      <c r="U33" s="91">
        <f t="shared" si="16"/>
        <v>2.0577112186415639E-3</v>
      </c>
      <c r="W33" s="7"/>
      <c r="X33" s="291"/>
      <c r="Y33" s="293"/>
      <c r="Z33" s="291"/>
      <c r="AA33" s="291"/>
      <c r="AB33" s="291"/>
      <c r="AC33" s="291"/>
      <c r="AD33" s="291"/>
      <c r="AE33" s="189"/>
      <c r="AF33" s="190"/>
      <c r="AG33" s="9"/>
      <c r="AH33" s="9"/>
    </row>
    <row r="34" spans="2:34" ht="15.75" customHeight="1">
      <c r="B34" s="208" t="s">
        <v>199</v>
      </c>
      <c r="C34" s="194" t="s">
        <v>172</v>
      </c>
      <c r="D34" s="210" t="s">
        <v>201</v>
      </c>
      <c r="E34" s="18">
        <f t="shared" si="17"/>
        <v>13137</v>
      </c>
      <c r="F34" s="115">
        <v>12999</v>
      </c>
      <c r="G34" s="115">
        <v>3</v>
      </c>
      <c r="H34" s="115">
        <v>130</v>
      </c>
      <c r="I34" s="8">
        <v>4</v>
      </c>
      <c r="J34" s="38">
        <v>1</v>
      </c>
      <c r="M34" s="208" t="s">
        <v>199</v>
      </c>
      <c r="N34" s="194" t="s">
        <v>172</v>
      </c>
      <c r="O34" s="210" t="s">
        <v>201</v>
      </c>
      <c r="P34" s="92">
        <f t="shared" si="18"/>
        <v>1.4227448568049592</v>
      </c>
      <c r="Q34" s="90">
        <f t="shared" si="19"/>
        <v>1.4077993753221942</v>
      </c>
      <c r="R34" s="90">
        <f t="shared" si="16"/>
        <v>3.2490177136445744E-4</v>
      </c>
      <c r="S34" s="90">
        <f t="shared" si="16"/>
        <v>1.407907675912649E-2</v>
      </c>
      <c r="T34" s="90">
        <f t="shared" si="16"/>
        <v>4.3320236181927662E-4</v>
      </c>
      <c r="U34" s="91">
        <f t="shared" si="16"/>
        <v>1.0830059045481916E-4</v>
      </c>
      <c r="W34" s="7"/>
      <c r="X34" s="291"/>
      <c r="Y34" s="293"/>
      <c r="Z34" s="291"/>
      <c r="AA34" s="291"/>
      <c r="AB34" s="291"/>
      <c r="AC34" s="291"/>
      <c r="AD34" s="291"/>
      <c r="AE34" s="189"/>
      <c r="AF34" s="187"/>
      <c r="AG34" s="9"/>
      <c r="AH34" s="9"/>
    </row>
    <row r="35" spans="2:34" ht="15.75" customHeight="1">
      <c r="B35" s="208" t="s">
        <v>199</v>
      </c>
      <c r="C35" s="194" t="s">
        <v>174</v>
      </c>
      <c r="D35" s="210" t="s">
        <v>202</v>
      </c>
      <c r="E35" s="18">
        <f t="shared" si="17"/>
        <v>17965</v>
      </c>
      <c r="F35" s="115">
        <v>17768</v>
      </c>
      <c r="G35" s="115">
        <v>11</v>
      </c>
      <c r="H35" s="115">
        <v>162</v>
      </c>
      <c r="I35" s="8">
        <v>8</v>
      </c>
      <c r="J35" s="38">
        <v>16</v>
      </c>
      <c r="M35" s="208" t="s">
        <v>199</v>
      </c>
      <c r="N35" s="194" t="s">
        <v>174</v>
      </c>
      <c r="O35" s="210" t="s">
        <v>202</v>
      </c>
      <c r="P35" s="92">
        <f t="shared" si="18"/>
        <v>1.9456201075208261</v>
      </c>
      <c r="Q35" s="90">
        <f t="shared" si="19"/>
        <v>1.9242848912012267</v>
      </c>
      <c r="R35" s="90">
        <f t="shared" si="19"/>
        <v>1.1913064950030109E-3</v>
      </c>
      <c r="S35" s="90">
        <f t="shared" si="19"/>
        <v>1.7544695653680702E-2</v>
      </c>
      <c r="T35" s="90">
        <f t="shared" si="19"/>
        <v>8.6640472363855325E-4</v>
      </c>
      <c r="U35" s="91">
        <f t="shared" si="19"/>
        <v>1.7328094472771065E-3</v>
      </c>
      <c r="W35" s="7"/>
      <c r="X35" s="291"/>
      <c r="Y35" s="293"/>
      <c r="Z35" s="291"/>
      <c r="AA35" s="291"/>
      <c r="AB35" s="291"/>
      <c r="AC35" s="291"/>
      <c r="AD35" s="293"/>
      <c r="AE35" s="189"/>
      <c r="AF35" s="187"/>
      <c r="AG35" s="9"/>
      <c r="AH35" s="9"/>
    </row>
    <row r="36" spans="2:34" ht="15.75" customHeight="1">
      <c r="B36" s="208" t="s">
        <v>199</v>
      </c>
      <c r="C36" s="194" t="s">
        <v>176</v>
      </c>
      <c r="D36" s="210" t="s">
        <v>203</v>
      </c>
      <c r="E36" s="18">
        <f t="shared" si="17"/>
        <v>14049</v>
      </c>
      <c r="F36" s="115">
        <v>13934</v>
      </c>
      <c r="G36" s="115">
        <v>1</v>
      </c>
      <c r="H36" s="115">
        <v>102</v>
      </c>
      <c r="I36" s="8">
        <v>12</v>
      </c>
      <c r="J36" s="38">
        <v>0</v>
      </c>
      <c r="M36" s="208" t="s">
        <v>199</v>
      </c>
      <c r="N36" s="194" t="s">
        <v>176</v>
      </c>
      <c r="O36" s="210" t="s">
        <v>203</v>
      </c>
      <c r="P36" s="92">
        <f t="shared" si="18"/>
        <v>1.5215149952997542</v>
      </c>
      <c r="Q36" s="90">
        <f t="shared" si="19"/>
        <v>1.5090604273974502</v>
      </c>
      <c r="R36" s="90">
        <f t="shared" si="19"/>
        <v>1.0830059045481916E-4</v>
      </c>
      <c r="S36" s="90">
        <f t="shared" si="19"/>
        <v>1.1046660226391555E-2</v>
      </c>
      <c r="T36" s="90">
        <f t="shared" si="19"/>
        <v>1.2996070854578298E-3</v>
      </c>
      <c r="U36" s="91">
        <f t="shared" si="19"/>
        <v>0</v>
      </c>
      <c r="W36" s="7"/>
      <c r="X36" s="291"/>
      <c r="Y36" s="293"/>
      <c r="Z36" s="291"/>
      <c r="AA36" s="291"/>
      <c r="AB36" s="291"/>
      <c r="AC36" s="291"/>
      <c r="AD36" s="293"/>
      <c r="AE36" s="189"/>
      <c r="AF36" s="187"/>
      <c r="AG36" s="9"/>
      <c r="AH36" s="9"/>
    </row>
    <row r="37" spans="2:34" ht="15.75" customHeight="1">
      <c r="B37" s="208" t="s">
        <v>199</v>
      </c>
      <c r="C37" s="194" t="s">
        <v>178</v>
      </c>
      <c r="D37" s="210" t="s">
        <v>205</v>
      </c>
      <c r="E37" s="18">
        <f t="shared" si="17"/>
        <v>15260</v>
      </c>
      <c r="F37" s="115">
        <v>15085</v>
      </c>
      <c r="G37" s="115">
        <v>5</v>
      </c>
      <c r="H37" s="115">
        <v>157</v>
      </c>
      <c r="I37" s="8">
        <v>13</v>
      </c>
      <c r="J37" s="38">
        <v>0</v>
      </c>
      <c r="M37" s="208" t="s">
        <v>199</v>
      </c>
      <c r="N37" s="194" t="s">
        <v>178</v>
      </c>
      <c r="O37" s="210" t="s">
        <v>205</v>
      </c>
      <c r="P37" s="92">
        <f t="shared" si="18"/>
        <v>1.6526670103405405</v>
      </c>
      <c r="Q37" s="90">
        <f t="shared" si="19"/>
        <v>1.6337144070109471</v>
      </c>
      <c r="R37" s="90">
        <f t="shared" si="19"/>
        <v>5.4150295227409586E-4</v>
      </c>
      <c r="S37" s="90">
        <f t="shared" si="19"/>
        <v>1.7003192701406607E-2</v>
      </c>
      <c r="T37" s="90">
        <f t="shared" si="19"/>
        <v>1.4079076759126491E-3</v>
      </c>
      <c r="U37" s="91">
        <f t="shared" si="19"/>
        <v>0</v>
      </c>
      <c r="W37" s="7"/>
      <c r="X37" s="291"/>
      <c r="Y37" s="293"/>
      <c r="Z37" s="291"/>
      <c r="AA37" s="291"/>
      <c r="AB37" s="291"/>
      <c r="AC37" s="291"/>
      <c r="AD37" s="291"/>
      <c r="AE37" s="189"/>
      <c r="AF37" s="187"/>
      <c r="AG37" s="9"/>
      <c r="AH37" s="9"/>
    </row>
    <row r="38" spans="2:34" ht="15.75" customHeight="1">
      <c r="B38" s="208" t="s">
        <v>199</v>
      </c>
      <c r="C38" s="194" t="s">
        <v>180</v>
      </c>
      <c r="D38" s="210" t="s">
        <v>206</v>
      </c>
      <c r="E38" s="18">
        <f t="shared" si="17"/>
        <v>12790</v>
      </c>
      <c r="F38" s="115">
        <v>12568</v>
      </c>
      <c r="G38" s="115">
        <v>12</v>
      </c>
      <c r="H38" s="115">
        <v>173</v>
      </c>
      <c r="I38" s="115">
        <v>28</v>
      </c>
      <c r="J38" s="206">
        <v>9</v>
      </c>
      <c r="M38" s="208" t="s">
        <v>199</v>
      </c>
      <c r="N38" s="194" t="s">
        <v>180</v>
      </c>
      <c r="O38" s="210" t="s">
        <v>206</v>
      </c>
      <c r="P38" s="92">
        <f t="shared" si="18"/>
        <v>1.3851645519171369</v>
      </c>
      <c r="Q38" s="90">
        <f t="shared" si="19"/>
        <v>1.3611218208361671</v>
      </c>
      <c r="R38" s="90">
        <f t="shared" si="19"/>
        <v>1.2996070854578298E-3</v>
      </c>
      <c r="S38" s="90">
        <f t="shared" si="19"/>
        <v>1.8736002148683716E-2</v>
      </c>
      <c r="T38" s="90">
        <f t="shared" si="19"/>
        <v>3.0324165327349365E-3</v>
      </c>
      <c r="U38" s="91">
        <f t="shared" si="19"/>
        <v>9.7470531409337238E-4</v>
      </c>
      <c r="W38" s="7"/>
      <c r="X38" s="291"/>
      <c r="Y38" s="293"/>
      <c r="Z38" s="291"/>
      <c r="AA38" s="291"/>
      <c r="AB38" s="291"/>
      <c r="AC38" s="291"/>
      <c r="AD38" s="293"/>
      <c r="AE38" s="189"/>
      <c r="AG38" s="9"/>
      <c r="AH38" s="9"/>
    </row>
    <row r="39" spans="2:34" ht="15.75" customHeight="1">
      <c r="B39" s="208" t="s">
        <v>199</v>
      </c>
      <c r="C39" s="194" t="s">
        <v>182</v>
      </c>
      <c r="D39" s="210" t="s">
        <v>207</v>
      </c>
      <c r="E39" s="18">
        <f t="shared" si="17"/>
        <v>12449</v>
      </c>
      <c r="F39" s="115">
        <v>12202</v>
      </c>
      <c r="G39" s="115">
        <v>10</v>
      </c>
      <c r="H39" s="115">
        <v>219</v>
      </c>
      <c r="I39" s="115">
        <v>18</v>
      </c>
      <c r="J39" s="206">
        <v>0</v>
      </c>
      <c r="M39" s="208" t="s">
        <v>199</v>
      </c>
      <c r="N39" s="194" t="s">
        <v>182</v>
      </c>
      <c r="O39" s="210" t="s">
        <v>207</v>
      </c>
      <c r="P39" s="92">
        <f t="shared" si="18"/>
        <v>1.3482340505720438</v>
      </c>
      <c r="Q39" s="90">
        <f t="shared" si="19"/>
        <v>1.3214838047297035</v>
      </c>
      <c r="R39" s="90">
        <f t="shared" si="19"/>
        <v>1.0830059045481917E-3</v>
      </c>
      <c r="S39" s="90">
        <f t="shared" si="19"/>
        <v>2.3717829309605396E-2</v>
      </c>
      <c r="T39" s="90">
        <f t="shared" si="19"/>
        <v>1.9494106281867448E-3</v>
      </c>
      <c r="U39" s="91">
        <f t="shared" si="19"/>
        <v>0</v>
      </c>
      <c r="W39" s="7"/>
      <c r="X39" s="291"/>
      <c r="Y39" s="293"/>
      <c r="Z39" s="291"/>
      <c r="AA39" s="291"/>
      <c r="AB39" s="291"/>
      <c r="AC39" s="291"/>
      <c r="AD39" s="293"/>
      <c r="AE39" s="189"/>
      <c r="AG39" s="9"/>
      <c r="AH39" s="9"/>
    </row>
    <row r="40" spans="2:34" ht="15.75" customHeight="1">
      <c r="B40" s="208" t="s">
        <v>199</v>
      </c>
      <c r="C40" s="194" t="s">
        <v>184</v>
      </c>
      <c r="D40" s="210" t="s">
        <v>208</v>
      </c>
      <c r="E40" s="18">
        <f t="shared" si="17"/>
        <v>15725</v>
      </c>
      <c r="F40" s="115">
        <v>15467</v>
      </c>
      <c r="G40" s="115">
        <v>18</v>
      </c>
      <c r="H40" s="115">
        <v>228</v>
      </c>
      <c r="I40" s="115">
        <v>12</v>
      </c>
      <c r="J40" s="206">
        <v>0</v>
      </c>
      <c r="M40" s="208" t="s">
        <v>199</v>
      </c>
      <c r="N40" s="194" t="s">
        <v>184</v>
      </c>
      <c r="O40" s="210" t="s">
        <v>208</v>
      </c>
      <c r="P40" s="92">
        <f t="shared" si="18"/>
        <v>1.7030267849020315</v>
      </c>
      <c r="Q40" s="90">
        <f t="shared" si="19"/>
        <v>1.6750852325646881</v>
      </c>
      <c r="R40" s="90">
        <f t="shared" si="19"/>
        <v>1.9494106281867448E-3</v>
      </c>
      <c r="S40" s="90">
        <f t="shared" si="19"/>
        <v>2.4692534623698768E-2</v>
      </c>
      <c r="T40" s="90">
        <f t="shared" si="19"/>
        <v>1.2996070854578298E-3</v>
      </c>
      <c r="U40" s="91">
        <f t="shared" si="19"/>
        <v>0</v>
      </c>
      <c r="W40" s="7"/>
      <c r="X40" s="291"/>
      <c r="Y40" s="291"/>
      <c r="Z40" s="291"/>
      <c r="AA40" s="291"/>
      <c r="AB40" s="291"/>
      <c r="AC40" s="291"/>
      <c r="AD40" s="293"/>
      <c r="AE40" s="189"/>
      <c r="AG40" s="9"/>
      <c r="AH40" s="9"/>
    </row>
    <row r="41" spans="2:34" ht="15.75" customHeight="1">
      <c r="B41" s="208" t="s">
        <v>209</v>
      </c>
      <c r="C41" s="194" t="s">
        <v>170</v>
      </c>
      <c r="D41" s="210" t="s">
        <v>210</v>
      </c>
      <c r="E41" s="18">
        <f t="shared" si="17"/>
        <v>6758</v>
      </c>
      <c r="F41" s="115">
        <v>6552</v>
      </c>
      <c r="G41" s="115">
        <v>10</v>
      </c>
      <c r="H41" s="115">
        <v>170</v>
      </c>
      <c r="I41" s="115">
        <v>25</v>
      </c>
      <c r="J41" s="206">
        <v>1</v>
      </c>
      <c r="M41" s="208" t="s">
        <v>209</v>
      </c>
      <c r="N41" s="194" t="s">
        <v>170</v>
      </c>
      <c r="O41" s="210" t="s">
        <v>210</v>
      </c>
      <c r="P41" s="92">
        <f t="shared" si="18"/>
        <v>0.73189539029366801</v>
      </c>
      <c r="Q41" s="90">
        <f t="shared" si="19"/>
        <v>0.70958546865997518</v>
      </c>
      <c r="R41" s="90">
        <f t="shared" si="19"/>
        <v>1.0830059045481917E-3</v>
      </c>
      <c r="S41" s="90">
        <f t="shared" si="19"/>
        <v>1.8411100377319259E-2</v>
      </c>
      <c r="T41" s="90">
        <f t="shared" si="19"/>
        <v>2.7075147613704791E-3</v>
      </c>
      <c r="U41" s="91">
        <f t="shared" si="19"/>
        <v>1.0830059045481916E-4</v>
      </c>
      <c r="W41" s="7"/>
      <c r="X41" s="291"/>
      <c r="Y41" s="293"/>
      <c r="Z41" s="291"/>
      <c r="AA41" s="291"/>
      <c r="AB41" s="291"/>
      <c r="AC41" s="291"/>
      <c r="AD41" s="293"/>
      <c r="AE41" s="189"/>
      <c r="AG41" s="9"/>
      <c r="AH41" s="9"/>
    </row>
    <row r="42" spans="2:34" ht="15.75" customHeight="1">
      <c r="B42" s="208" t="s">
        <v>209</v>
      </c>
      <c r="C42" s="194" t="s">
        <v>172</v>
      </c>
      <c r="D42" s="211" t="s">
        <v>211</v>
      </c>
      <c r="E42" s="18">
        <f t="shared" si="17"/>
        <v>9076</v>
      </c>
      <c r="F42" s="115">
        <v>8693</v>
      </c>
      <c r="G42" s="115">
        <v>9</v>
      </c>
      <c r="H42" s="115">
        <v>322</v>
      </c>
      <c r="I42" s="115">
        <v>52</v>
      </c>
      <c r="J42" s="206">
        <v>0</v>
      </c>
      <c r="M42" s="208" t="s">
        <v>209</v>
      </c>
      <c r="N42" s="194" t="s">
        <v>172</v>
      </c>
      <c r="O42" s="211" t="s">
        <v>211</v>
      </c>
      <c r="P42" s="92">
        <f t="shared" si="18"/>
        <v>0.98293615896793862</v>
      </c>
      <c r="Q42" s="90">
        <f t="shared" si="19"/>
        <v>0.94145703282374293</v>
      </c>
      <c r="R42" s="90">
        <f t="shared" si="19"/>
        <v>9.7470531409337238E-4</v>
      </c>
      <c r="S42" s="90">
        <f t="shared" si="19"/>
        <v>3.4872790126451766E-2</v>
      </c>
      <c r="T42" s="90">
        <f t="shared" si="19"/>
        <v>5.6316307036505964E-3</v>
      </c>
      <c r="U42" s="91">
        <f t="shared" si="19"/>
        <v>0</v>
      </c>
      <c r="W42" s="7"/>
      <c r="X42" s="291"/>
      <c r="Y42" s="293"/>
      <c r="Z42" s="291"/>
      <c r="AA42" s="291"/>
      <c r="AB42" s="291"/>
      <c r="AC42" s="291"/>
      <c r="AD42" s="293"/>
      <c r="AE42" s="189"/>
      <c r="AG42" s="9"/>
      <c r="AH42" s="9"/>
    </row>
    <row r="43" spans="2:34" ht="15.75" customHeight="1">
      <c r="B43" s="208" t="s">
        <v>209</v>
      </c>
      <c r="C43" s="194" t="s">
        <v>174</v>
      </c>
      <c r="D43" s="210" t="s">
        <v>212</v>
      </c>
      <c r="E43" s="18">
        <f t="shared" si="17"/>
        <v>1372</v>
      </c>
      <c r="F43" s="115">
        <v>1298</v>
      </c>
      <c r="G43" s="115">
        <v>1</v>
      </c>
      <c r="H43" s="115">
        <v>66</v>
      </c>
      <c r="I43" s="115">
        <v>7</v>
      </c>
      <c r="J43" s="206">
        <v>0</v>
      </c>
      <c r="M43" s="208" t="s">
        <v>209</v>
      </c>
      <c r="N43" s="194" t="s">
        <v>174</v>
      </c>
      <c r="O43" s="210" t="s">
        <v>212</v>
      </c>
      <c r="P43" s="92">
        <f t="shared" si="18"/>
        <v>0.14858841010401186</v>
      </c>
      <c r="Q43" s="90">
        <f t="shared" si="19"/>
        <v>0.14057416641035525</v>
      </c>
      <c r="R43" s="90">
        <f t="shared" si="19"/>
        <v>1.0830059045481916E-4</v>
      </c>
      <c r="S43" s="90">
        <f t="shared" si="19"/>
        <v>7.1478389700180651E-3</v>
      </c>
      <c r="T43" s="90">
        <f t="shared" si="19"/>
        <v>7.5810413318373412E-4</v>
      </c>
      <c r="U43" s="91">
        <f t="shared" si="19"/>
        <v>0</v>
      </c>
      <c r="W43" s="7"/>
      <c r="X43" s="291"/>
      <c r="Y43" s="293"/>
      <c r="Z43" s="291"/>
      <c r="AA43" s="291"/>
      <c r="AB43" s="291"/>
      <c r="AC43" s="291"/>
      <c r="AD43" s="291"/>
      <c r="AE43" s="189"/>
      <c r="AG43" s="9"/>
      <c r="AH43" s="9"/>
    </row>
    <row r="44" spans="2:34" ht="15.75" customHeight="1">
      <c r="B44" s="208" t="s">
        <v>209</v>
      </c>
      <c r="C44" s="194" t="s">
        <v>176</v>
      </c>
      <c r="D44" s="210" t="s">
        <v>213</v>
      </c>
      <c r="E44" s="18">
        <f t="shared" si="17"/>
        <v>12051</v>
      </c>
      <c r="F44" s="115">
        <v>11712</v>
      </c>
      <c r="G44" s="115">
        <v>22</v>
      </c>
      <c r="H44" s="115">
        <v>271</v>
      </c>
      <c r="I44" s="115">
        <v>36</v>
      </c>
      <c r="J44" s="206">
        <v>10</v>
      </c>
      <c r="M44" s="208" t="s">
        <v>209</v>
      </c>
      <c r="N44" s="194" t="s">
        <v>176</v>
      </c>
      <c r="O44" s="210" t="s">
        <v>213</v>
      </c>
      <c r="P44" s="92">
        <f t="shared" si="18"/>
        <v>1.3051304155710257</v>
      </c>
      <c r="Q44" s="90">
        <f t="shared" si="19"/>
        <v>1.2684165154068421</v>
      </c>
      <c r="R44" s="90">
        <f t="shared" si="19"/>
        <v>2.3826129900060217E-3</v>
      </c>
      <c r="S44" s="90">
        <f t="shared" si="19"/>
        <v>2.9349460013255991E-2</v>
      </c>
      <c r="T44" s="90">
        <f t="shared" si="19"/>
        <v>3.8988212563734895E-3</v>
      </c>
      <c r="U44" s="91">
        <f t="shared" si="19"/>
        <v>1.0830059045481917E-3</v>
      </c>
      <c r="W44" s="7"/>
      <c r="X44" s="291"/>
      <c r="Y44" s="293"/>
      <c r="Z44" s="291"/>
      <c r="AA44" s="291"/>
      <c r="AB44" s="291"/>
      <c r="AC44" s="291"/>
      <c r="AD44" s="293"/>
      <c r="AE44" s="189"/>
      <c r="AG44" s="9"/>
      <c r="AH44" s="9"/>
    </row>
    <row r="45" spans="2:34" ht="15.75" customHeight="1">
      <c r="B45" s="208" t="s">
        <v>209</v>
      </c>
      <c r="C45" s="194" t="s">
        <v>178</v>
      </c>
      <c r="D45" s="210" t="s">
        <v>214</v>
      </c>
      <c r="E45" s="18">
        <f t="shared" si="17"/>
        <v>8794</v>
      </c>
      <c r="F45" s="115">
        <v>8474</v>
      </c>
      <c r="G45" s="115">
        <v>7</v>
      </c>
      <c r="H45" s="115">
        <v>286</v>
      </c>
      <c r="I45" s="115">
        <v>27</v>
      </c>
      <c r="J45" s="206">
        <v>0</v>
      </c>
      <c r="M45" s="208" t="s">
        <v>209</v>
      </c>
      <c r="N45" s="194" t="s">
        <v>178</v>
      </c>
      <c r="O45" s="210" t="s">
        <v>214</v>
      </c>
      <c r="P45" s="92">
        <f t="shared" si="18"/>
        <v>0.95239539245967975</v>
      </c>
      <c r="Q45" s="90">
        <f t="shared" si="19"/>
        <v>0.91773920351413751</v>
      </c>
      <c r="R45" s="90">
        <f t="shared" si="19"/>
        <v>7.5810413318373412E-4</v>
      </c>
      <c r="S45" s="90">
        <f t="shared" si="19"/>
        <v>3.0973968870078278E-2</v>
      </c>
      <c r="T45" s="90">
        <f t="shared" si="19"/>
        <v>2.9241159422801173E-3</v>
      </c>
      <c r="U45" s="91">
        <f t="shared" si="19"/>
        <v>0</v>
      </c>
      <c r="W45" s="7"/>
      <c r="X45" s="291"/>
      <c r="Y45" s="291"/>
      <c r="Z45" s="291"/>
      <c r="AA45" s="291"/>
      <c r="AB45" s="291"/>
      <c r="AC45" s="291"/>
      <c r="AD45" s="291"/>
      <c r="AE45" s="189"/>
      <c r="AG45" s="9"/>
      <c r="AH45" s="9"/>
    </row>
    <row r="46" spans="2:34" ht="15.75" customHeight="1">
      <c r="B46" s="208" t="s">
        <v>209</v>
      </c>
      <c r="C46" s="194" t="s">
        <v>180</v>
      </c>
      <c r="D46" s="210" t="s">
        <v>215</v>
      </c>
      <c r="E46" s="18">
        <f t="shared" si="17"/>
        <v>125047</v>
      </c>
      <c r="F46" s="115">
        <v>121284</v>
      </c>
      <c r="G46" s="115">
        <v>731</v>
      </c>
      <c r="H46" s="115">
        <v>2715</v>
      </c>
      <c r="I46" s="115">
        <v>81</v>
      </c>
      <c r="J46" s="206">
        <v>236</v>
      </c>
      <c r="M46" s="208" t="s">
        <v>209</v>
      </c>
      <c r="N46" s="194" t="s">
        <v>180</v>
      </c>
      <c r="O46" s="210" t="s">
        <v>215</v>
      </c>
      <c r="P46" s="92">
        <f t="shared" si="18"/>
        <v>13.542663934603771</v>
      </c>
      <c r="Q46" s="90">
        <f t="shared" si="19"/>
        <v>13.135128812722288</v>
      </c>
      <c r="R46" s="90">
        <f t="shared" si="19"/>
        <v>7.9167731622472801E-2</v>
      </c>
      <c r="S46" s="90">
        <f t="shared" si="19"/>
        <v>0.29403610308483402</v>
      </c>
      <c r="T46" s="90">
        <f t="shared" si="19"/>
        <v>8.7723478268403512E-3</v>
      </c>
      <c r="U46" s="91">
        <f t="shared" si="19"/>
        <v>2.5558939347337321E-2</v>
      </c>
      <c r="W46" s="7"/>
      <c r="X46" s="291"/>
      <c r="Y46" s="293"/>
      <c r="Z46" s="291"/>
      <c r="AA46" s="291"/>
      <c r="AB46" s="291"/>
      <c r="AC46" s="291"/>
      <c r="AD46" s="291"/>
      <c r="AE46" s="189"/>
      <c r="AG46" s="9"/>
      <c r="AH46" s="9"/>
    </row>
    <row r="47" spans="2:34" ht="15.75" customHeight="1">
      <c r="B47" s="208" t="s">
        <v>209</v>
      </c>
      <c r="C47" s="194" t="s">
        <v>182</v>
      </c>
      <c r="D47" s="210" t="s">
        <v>217</v>
      </c>
      <c r="E47" s="18">
        <f t="shared" si="17"/>
        <v>19631</v>
      </c>
      <c r="F47" s="115">
        <v>19077</v>
      </c>
      <c r="G47" s="115">
        <v>56</v>
      </c>
      <c r="H47" s="115">
        <v>446</v>
      </c>
      <c r="I47" s="115">
        <v>27</v>
      </c>
      <c r="J47" s="206">
        <v>25</v>
      </c>
      <c r="M47" s="208" t="s">
        <v>209</v>
      </c>
      <c r="N47" s="194" t="s">
        <v>182</v>
      </c>
      <c r="O47" s="210" t="s">
        <v>217</v>
      </c>
      <c r="P47" s="92">
        <f t="shared" si="18"/>
        <v>2.1260488912185544</v>
      </c>
      <c r="Q47" s="90">
        <f t="shared" si="19"/>
        <v>2.066050364106585</v>
      </c>
      <c r="R47" s="90">
        <f t="shared" si="19"/>
        <v>6.064833065469873E-3</v>
      </c>
      <c r="S47" s="90">
        <f t="shared" si="19"/>
        <v>4.8302063342849345E-2</v>
      </c>
      <c r="T47" s="90">
        <f t="shared" si="19"/>
        <v>2.9241159422801173E-3</v>
      </c>
      <c r="U47" s="91">
        <f t="shared" si="19"/>
        <v>2.7075147613704791E-3</v>
      </c>
      <c r="W47" s="7"/>
      <c r="X47" s="291"/>
      <c r="Y47" s="293"/>
      <c r="Z47" s="291"/>
      <c r="AA47" s="291"/>
      <c r="AB47" s="291"/>
      <c r="AC47" s="291"/>
      <c r="AD47" s="291"/>
      <c r="AE47" s="189"/>
      <c r="AG47" s="9"/>
      <c r="AH47" s="9"/>
    </row>
    <row r="48" spans="2:34" ht="15.75" customHeight="1">
      <c r="B48" s="208" t="s">
        <v>209</v>
      </c>
      <c r="C48" s="194" t="s">
        <v>184</v>
      </c>
      <c r="D48" s="210" t="s">
        <v>218</v>
      </c>
      <c r="E48" s="18">
        <f t="shared" si="17"/>
        <v>27009</v>
      </c>
      <c r="F48" s="115">
        <v>25948</v>
      </c>
      <c r="G48" s="115">
        <v>174</v>
      </c>
      <c r="H48" s="115">
        <v>794</v>
      </c>
      <c r="I48" s="115">
        <v>34</v>
      </c>
      <c r="J48" s="206">
        <v>59</v>
      </c>
      <c r="M48" s="208" t="s">
        <v>209</v>
      </c>
      <c r="N48" s="194" t="s">
        <v>184</v>
      </c>
      <c r="O48" s="210" t="s">
        <v>218</v>
      </c>
      <c r="P48" s="92">
        <f t="shared" si="18"/>
        <v>2.9250906475942111</v>
      </c>
      <c r="Q48" s="90">
        <f t="shared" si="19"/>
        <v>2.8101837211216476</v>
      </c>
      <c r="R48" s="90">
        <f t="shared" si="19"/>
        <v>1.8844302739138532E-2</v>
      </c>
      <c r="S48" s="90">
        <f t="shared" si="19"/>
        <v>8.5990668821126409E-2</v>
      </c>
      <c r="T48" s="90">
        <f t="shared" si="19"/>
        <v>3.6822200754638513E-3</v>
      </c>
      <c r="U48" s="91">
        <f t="shared" si="19"/>
        <v>6.3897348368343303E-3</v>
      </c>
      <c r="W48" s="7"/>
      <c r="X48" s="291"/>
      <c r="Y48" s="293"/>
      <c r="Z48" s="291"/>
      <c r="AA48" s="291"/>
      <c r="AB48" s="291"/>
      <c r="AC48" s="291"/>
      <c r="AD48" s="293"/>
      <c r="AE48" s="189"/>
      <c r="AG48" s="9"/>
      <c r="AH48" s="9"/>
    </row>
    <row r="49" spans="2:34" ht="15.75" customHeight="1">
      <c r="B49" s="208" t="s">
        <v>209</v>
      </c>
      <c r="C49" s="194" t="s">
        <v>187</v>
      </c>
      <c r="D49" s="210" t="s">
        <v>219</v>
      </c>
      <c r="E49" s="18">
        <f t="shared" si="17"/>
        <v>14282</v>
      </c>
      <c r="F49" s="115">
        <v>13797</v>
      </c>
      <c r="G49" s="115">
        <v>53</v>
      </c>
      <c r="H49" s="115">
        <v>392</v>
      </c>
      <c r="I49" s="115">
        <v>40</v>
      </c>
      <c r="J49" s="206">
        <v>0</v>
      </c>
      <c r="M49" s="208" t="s">
        <v>209</v>
      </c>
      <c r="N49" s="194" t="s">
        <v>187</v>
      </c>
      <c r="O49" s="210" t="s">
        <v>219</v>
      </c>
      <c r="P49" s="92">
        <f t="shared" si="18"/>
        <v>1.5467490328757272</v>
      </c>
      <c r="Q49" s="90">
        <f t="shared" si="19"/>
        <v>1.4942232465051399</v>
      </c>
      <c r="R49" s="90">
        <f t="shared" si="19"/>
        <v>5.7399312941054156E-3</v>
      </c>
      <c r="S49" s="90">
        <f t="shared" si="19"/>
        <v>4.2453831458289112E-2</v>
      </c>
      <c r="T49" s="90">
        <f t="shared" si="19"/>
        <v>4.3320236181927669E-3</v>
      </c>
      <c r="U49" s="91">
        <f t="shared" si="19"/>
        <v>0</v>
      </c>
      <c r="W49" s="7"/>
      <c r="X49" s="291"/>
      <c r="Y49" s="293"/>
      <c r="Z49" s="291"/>
      <c r="AA49" s="291"/>
      <c r="AB49" s="291"/>
      <c r="AC49" s="291"/>
      <c r="AD49" s="291"/>
      <c r="AE49" s="189"/>
      <c r="AG49" s="9"/>
      <c r="AH49" s="9"/>
    </row>
    <row r="50" spans="2:34" ht="15.75" customHeight="1">
      <c r="B50" s="208" t="s">
        <v>209</v>
      </c>
      <c r="C50" s="194" t="s">
        <v>189</v>
      </c>
      <c r="D50" s="210" t="s">
        <v>220</v>
      </c>
      <c r="E50" s="18">
        <f t="shared" si="17"/>
        <v>5621</v>
      </c>
      <c r="F50" s="115">
        <v>5487</v>
      </c>
      <c r="G50" s="115">
        <v>4</v>
      </c>
      <c r="H50" s="115">
        <v>121</v>
      </c>
      <c r="I50" s="115">
        <v>8</v>
      </c>
      <c r="J50" s="206">
        <v>1</v>
      </c>
      <c r="M50" s="208" t="s">
        <v>209</v>
      </c>
      <c r="N50" s="194" t="s">
        <v>189</v>
      </c>
      <c r="O50" s="210" t="s">
        <v>220</v>
      </c>
      <c r="P50" s="92">
        <f t="shared" si="18"/>
        <v>0.60875761894653857</v>
      </c>
      <c r="Q50" s="90">
        <f t="shared" si="19"/>
        <v>0.5942453398255928</v>
      </c>
      <c r="R50" s="90">
        <f t="shared" si="19"/>
        <v>4.3320236181927662E-4</v>
      </c>
      <c r="S50" s="90">
        <f t="shared" si="19"/>
        <v>1.3104371445033118E-2</v>
      </c>
      <c r="T50" s="90">
        <f t="shared" si="19"/>
        <v>8.6640472363855325E-4</v>
      </c>
      <c r="U50" s="91">
        <f t="shared" si="19"/>
        <v>1.0830059045481916E-4</v>
      </c>
      <c r="W50" s="7"/>
      <c r="X50" s="291"/>
      <c r="Y50" s="293"/>
      <c r="Z50" s="291"/>
      <c r="AA50" s="291"/>
      <c r="AB50" s="291"/>
      <c r="AC50" s="291"/>
      <c r="AD50" s="291"/>
      <c r="AE50" s="189"/>
      <c r="AG50" s="9"/>
      <c r="AH50" s="9"/>
    </row>
    <row r="51" spans="2:34" ht="15.75" customHeight="1">
      <c r="B51" s="208" t="s">
        <v>209</v>
      </c>
      <c r="C51" s="194" t="s">
        <v>191</v>
      </c>
      <c r="D51" s="210" t="s">
        <v>222</v>
      </c>
      <c r="E51" s="18">
        <f t="shared" si="17"/>
        <v>8001</v>
      </c>
      <c r="F51" s="115">
        <v>7704</v>
      </c>
      <c r="G51" s="115">
        <v>17</v>
      </c>
      <c r="H51" s="115">
        <v>255</v>
      </c>
      <c r="I51" s="115">
        <v>22</v>
      </c>
      <c r="J51" s="206">
        <v>3</v>
      </c>
      <c r="M51" s="208" t="s">
        <v>209</v>
      </c>
      <c r="N51" s="194" t="s">
        <v>191</v>
      </c>
      <c r="O51" s="210" t="s">
        <v>222</v>
      </c>
      <c r="P51" s="92">
        <f t="shared" si="18"/>
        <v>0.866513024229008</v>
      </c>
      <c r="Q51" s="90">
        <f t="shared" si="19"/>
        <v>0.83434774886392682</v>
      </c>
      <c r="R51" s="90">
        <f t="shared" si="19"/>
        <v>1.8411100377319256E-3</v>
      </c>
      <c r="S51" s="90">
        <f t="shared" si="19"/>
        <v>2.7616650565978885E-2</v>
      </c>
      <c r="T51" s="90">
        <f t="shared" si="19"/>
        <v>2.3826129900060217E-3</v>
      </c>
      <c r="U51" s="91">
        <f t="shared" si="19"/>
        <v>3.2490177136445744E-4</v>
      </c>
      <c r="W51" s="7"/>
      <c r="X51" s="291"/>
      <c r="Y51" s="291"/>
      <c r="Z51" s="291"/>
      <c r="AA51" s="291"/>
      <c r="AB51" s="291"/>
      <c r="AC51" s="291"/>
      <c r="AD51" s="293"/>
      <c r="AE51" s="189"/>
      <c r="AG51" s="9"/>
      <c r="AH51" s="9"/>
    </row>
    <row r="52" spans="2:34" ht="15.75" customHeight="1">
      <c r="B52" s="208" t="s">
        <v>209</v>
      </c>
      <c r="C52" s="194" t="s">
        <v>193</v>
      </c>
      <c r="D52" s="210" t="s">
        <v>223</v>
      </c>
      <c r="E52" s="18">
        <f t="shared" si="17"/>
        <v>16041</v>
      </c>
      <c r="F52" s="115">
        <v>15544</v>
      </c>
      <c r="G52" s="115">
        <v>39</v>
      </c>
      <c r="H52" s="115">
        <v>429</v>
      </c>
      <c r="I52" s="115">
        <v>28</v>
      </c>
      <c r="J52" s="206">
        <v>1</v>
      </c>
      <c r="M52" s="208" t="s">
        <v>209</v>
      </c>
      <c r="N52" s="194" t="s">
        <v>193</v>
      </c>
      <c r="O52" s="210" t="s">
        <v>223</v>
      </c>
      <c r="P52" s="92">
        <f t="shared" si="18"/>
        <v>1.737249771485754</v>
      </c>
      <c r="Q52" s="90">
        <f t="shared" si="19"/>
        <v>1.6834243780297089</v>
      </c>
      <c r="R52" s="90">
        <f t="shared" si="19"/>
        <v>4.2237230277379469E-3</v>
      </c>
      <c r="S52" s="90">
        <f t="shared" si="19"/>
        <v>4.6460953305117424E-2</v>
      </c>
      <c r="T52" s="90">
        <f t="shared" si="19"/>
        <v>3.0324165327349365E-3</v>
      </c>
      <c r="U52" s="91">
        <f t="shared" si="19"/>
        <v>1.0830059045481916E-4</v>
      </c>
      <c r="W52" s="7"/>
      <c r="X52" s="291"/>
      <c r="Y52" s="293"/>
      <c r="Z52" s="291"/>
      <c r="AA52" s="291"/>
      <c r="AB52" s="291"/>
      <c r="AC52" s="291"/>
      <c r="AD52" s="293"/>
      <c r="AE52" s="189"/>
      <c r="AG52" s="9"/>
      <c r="AH52" s="9"/>
    </row>
    <row r="53" spans="2:34" ht="15.75" customHeight="1">
      <c r="B53" s="208" t="s">
        <v>209</v>
      </c>
      <c r="C53" s="194" t="s">
        <v>195</v>
      </c>
      <c r="D53" s="210" t="s">
        <v>224</v>
      </c>
      <c r="E53" s="18">
        <f t="shared" si="17"/>
        <v>29237</v>
      </c>
      <c r="F53" s="115">
        <v>28408</v>
      </c>
      <c r="G53" s="115">
        <v>52</v>
      </c>
      <c r="H53" s="115">
        <v>753</v>
      </c>
      <c r="I53" s="115">
        <v>24</v>
      </c>
      <c r="J53" s="206">
        <v>0</v>
      </c>
      <c r="M53" s="208" t="s">
        <v>209</v>
      </c>
      <c r="N53" s="194" t="s">
        <v>195</v>
      </c>
      <c r="O53" s="210" t="s">
        <v>224</v>
      </c>
      <c r="P53" s="92">
        <f t="shared" si="18"/>
        <v>3.1663843631275483</v>
      </c>
      <c r="Q53" s="90">
        <f t="shared" si="19"/>
        <v>3.0766031736405028</v>
      </c>
      <c r="R53" s="90">
        <f t="shared" si="19"/>
        <v>5.6316307036505964E-3</v>
      </c>
      <c r="S53" s="90">
        <f t="shared" si="19"/>
        <v>8.1550344612478828E-2</v>
      </c>
      <c r="T53" s="90">
        <f t="shared" si="19"/>
        <v>2.5992141709156595E-3</v>
      </c>
      <c r="U53" s="91">
        <f t="shared" si="19"/>
        <v>0</v>
      </c>
      <c r="W53" s="7"/>
      <c r="X53" s="291"/>
      <c r="Y53" s="293"/>
      <c r="Z53" s="291"/>
      <c r="AA53" s="291"/>
      <c r="AB53" s="291"/>
      <c r="AC53" s="291"/>
      <c r="AD53" s="293"/>
      <c r="AE53" s="189"/>
      <c r="AG53" s="9"/>
      <c r="AH53" s="9"/>
    </row>
    <row r="54" spans="2:34" ht="15.75" customHeight="1">
      <c r="B54" s="208" t="s">
        <v>225</v>
      </c>
      <c r="C54" s="194" t="s">
        <v>170</v>
      </c>
      <c r="D54" s="210" t="s">
        <v>226</v>
      </c>
      <c r="E54" s="18">
        <f t="shared" si="17"/>
        <v>10972</v>
      </c>
      <c r="F54" s="115">
        <v>10760</v>
      </c>
      <c r="G54" s="115">
        <v>8</v>
      </c>
      <c r="H54" s="115">
        <v>168</v>
      </c>
      <c r="I54" s="115">
        <v>36</v>
      </c>
      <c r="J54" s="206">
        <v>0</v>
      </c>
      <c r="M54" s="208" t="s">
        <v>225</v>
      </c>
      <c r="N54" s="194" t="s">
        <v>170</v>
      </c>
      <c r="O54" s="210" t="s">
        <v>226</v>
      </c>
      <c r="P54" s="92">
        <f t="shared" si="18"/>
        <v>1.1882740784702759</v>
      </c>
      <c r="Q54" s="90">
        <f t="shared" si="19"/>
        <v>1.1653143532938541</v>
      </c>
      <c r="R54" s="90">
        <f t="shared" si="19"/>
        <v>8.6640472363855325E-4</v>
      </c>
      <c r="S54" s="90">
        <f t="shared" si="19"/>
        <v>1.8194499196409621E-2</v>
      </c>
      <c r="T54" s="90">
        <f t="shared" si="19"/>
        <v>3.8988212563734895E-3</v>
      </c>
      <c r="U54" s="91">
        <f t="shared" si="19"/>
        <v>0</v>
      </c>
      <c r="W54" s="7"/>
      <c r="X54" s="291"/>
      <c r="Y54" s="293"/>
      <c r="Z54" s="291"/>
      <c r="AA54" s="293"/>
      <c r="AB54" s="291"/>
      <c r="AC54" s="291"/>
      <c r="AD54" s="293"/>
      <c r="AE54" s="189"/>
      <c r="AG54" s="9"/>
      <c r="AH54" s="9"/>
    </row>
    <row r="55" spans="2:34" ht="15.75" customHeight="1">
      <c r="B55" s="208" t="s">
        <v>225</v>
      </c>
      <c r="C55" s="194" t="s">
        <v>172</v>
      </c>
      <c r="D55" s="210" t="s">
        <v>227</v>
      </c>
      <c r="E55" s="18">
        <f t="shared" si="17"/>
        <v>487</v>
      </c>
      <c r="F55" s="115">
        <v>454</v>
      </c>
      <c r="G55" s="115"/>
      <c r="H55" s="115">
        <v>30</v>
      </c>
      <c r="I55" s="115">
        <v>3</v>
      </c>
      <c r="J55" s="206">
        <v>0</v>
      </c>
      <c r="M55" s="208" t="s">
        <v>225</v>
      </c>
      <c r="N55" s="194" t="s">
        <v>172</v>
      </c>
      <c r="O55" s="210" t="s">
        <v>227</v>
      </c>
      <c r="P55" s="92">
        <f t="shared" si="18"/>
        <v>5.2742387551496933E-2</v>
      </c>
      <c r="Q55" s="90">
        <f t="shared" si="19"/>
        <v>4.9168468066487898E-2</v>
      </c>
      <c r="R55" s="90">
        <f t="shared" si="19"/>
        <v>0</v>
      </c>
      <c r="S55" s="90">
        <f t="shared" si="19"/>
        <v>3.2490177136445747E-3</v>
      </c>
      <c r="T55" s="90">
        <f t="shared" si="19"/>
        <v>3.2490177136445744E-4</v>
      </c>
      <c r="U55" s="91">
        <f t="shared" si="19"/>
        <v>0</v>
      </c>
      <c r="W55" s="7"/>
      <c r="X55" s="291"/>
      <c r="Y55" s="293"/>
      <c r="Z55" s="291"/>
      <c r="AA55" s="291"/>
      <c r="AB55" s="291"/>
      <c r="AC55" s="291"/>
      <c r="AD55" s="293"/>
      <c r="AE55" s="189"/>
      <c r="AG55" s="9"/>
      <c r="AH55" s="9"/>
    </row>
    <row r="56" spans="2:34" ht="15.75" customHeight="1">
      <c r="B56" s="208" t="s">
        <v>225</v>
      </c>
      <c r="C56" s="194" t="s">
        <v>174</v>
      </c>
      <c r="D56" s="210" t="s">
        <v>228</v>
      </c>
      <c r="E56" s="18">
        <f t="shared" si="17"/>
        <v>775</v>
      </c>
      <c r="F56" s="115">
        <v>725</v>
      </c>
      <c r="G56" s="115">
        <v>1</v>
      </c>
      <c r="H56" s="115">
        <v>42</v>
      </c>
      <c r="I56" s="115">
        <v>7</v>
      </c>
      <c r="J56" s="206">
        <v>0</v>
      </c>
      <c r="M56" s="208" t="s">
        <v>225</v>
      </c>
      <c r="N56" s="194" t="s">
        <v>174</v>
      </c>
      <c r="O56" s="210" t="s">
        <v>228</v>
      </c>
      <c r="P56" s="92">
        <f t="shared" si="18"/>
        <v>8.3932957602484856E-2</v>
      </c>
      <c r="Q56" s="90">
        <f t="shared" si="19"/>
        <v>7.8517928079743893E-2</v>
      </c>
      <c r="R56" s="90">
        <f t="shared" si="19"/>
        <v>1.0830059045481916E-4</v>
      </c>
      <c r="S56" s="90">
        <f t="shared" si="19"/>
        <v>4.5486247991024052E-3</v>
      </c>
      <c r="T56" s="90">
        <f t="shared" si="19"/>
        <v>7.5810413318373412E-4</v>
      </c>
      <c r="U56" s="91">
        <f t="shared" si="19"/>
        <v>0</v>
      </c>
      <c r="W56" s="7"/>
      <c r="X56" s="291"/>
      <c r="Y56" s="293"/>
      <c r="Z56" s="291"/>
      <c r="AA56" s="291"/>
      <c r="AB56" s="291"/>
      <c r="AC56" s="291"/>
      <c r="AD56" s="293"/>
      <c r="AE56" s="189"/>
      <c r="AG56" s="9"/>
      <c r="AH56" s="9"/>
    </row>
    <row r="57" spans="2:34" ht="15.75" customHeight="1">
      <c r="B57" s="208" t="s">
        <v>225</v>
      </c>
      <c r="C57" s="194" t="s">
        <v>176</v>
      </c>
      <c r="D57" s="210" t="s">
        <v>229</v>
      </c>
      <c r="E57" s="18">
        <f t="shared" si="17"/>
        <v>5063</v>
      </c>
      <c r="F57" s="115">
        <v>4928</v>
      </c>
      <c r="G57" s="115">
        <v>5</v>
      </c>
      <c r="H57" s="115">
        <v>122</v>
      </c>
      <c r="I57" s="115">
        <v>8</v>
      </c>
      <c r="J57" s="206">
        <v>0</v>
      </c>
      <c r="M57" s="208" t="s">
        <v>225</v>
      </c>
      <c r="N57" s="194" t="s">
        <v>176</v>
      </c>
      <c r="O57" s="210" t="s">
        <v>229</v>
      </c>
      <c r="P57" s="92">
        <f t="shared" si="18"/>
        <v>0.54832588947274929</v>
      </c>
      <c r="Q57" s="90">
        <f t="shared" si="19"/>
        <v>0.53370530976134878</v>
      </c>
      <c r="R57" s="90">
        <f t="shared" si="19"/>
        <v>5.4150295227409586E-4</v>
      </c>
      <c r="S57" s="90">
        <f t="shared" si="19"/>
        <v>1.3212672035487939E-2</v>
      </c>
      <c r="T57" s="90">
        <f t="shared" si="19"/>
        <v>8.6640472363855325E-4</v>
      </c>
      <c r="U57" s="91">
        <f t="shared" si="19"/>
        <v>0</v>
      </c>
      <c r="W57" s="7"/>
      <c r="X57" s="291"/>
      <c r="Y57" s="293"/>
      <c r="Z57" s="291"/>
      <c r="AA57" s="291"/>
      <c r="AB57" s="291"/>
      <c r="AC57" s="291"/>
      <c r="AD57" s="291"/>
      <c r="AE57" s="189"/>
      <c r="AG57" s="9"/>
      <c r="AH57" s="9"/>
    </row>
    <row r="58" spans="2:34" ht="15.75" customHeight="1">
      <c r="B58" s="208" t="s">
        <v>225</v>
      </c>
      <c r="C58" s="194" t="s">
        <v>178</v>
      </c>
      <c r="D58" s="210" t="s">
        <v>230</v>
      </c>
      <c r="E58" s="18">
        <f t="shared" si="17"/>
        <v>30745</v>
      </c>
      <c r="F58" s="115">
        <v>29919</v>
      </c>
      <c r="G58" s="115">
        <v>86</v>
      </c>
      <c r="H58" s="115">
        <v>688</v>
      </c>
      <c r="I58" s="115">
        <v>51</v>
      </c>
      <c r="J58" s="206">
        <v>1</v>
      </c>
      <c r="M58" s="208" t="s">
        <v>225</v>
      </c>
      <c r="N58" s="194" t="s">
        <v>178</v>
      </c>
      <c r="O58" s="210" t="s">
        <v>230</v>
      </c>
      <c r="P58" s="92">
        <f t="shared" si="18"/>
        <v>3.3297016535334145</v>
      </c>
      <c r="Q58" s="90">
        <f t="shared" si="19"/>
        <v>3.2402453658177341</v>
      </c>
      <c r="R58" s="90">
        <f t="shared" si="19"/>
        <v>9.3138507791144468E-3</v>
      </c>
      <c r="S58" s="90">
        <f t="shared" si="19"/>
        <v>7.4510806232915575E-2</v>
      </c>
      <c r="T58" s="90">
        <f t="shared" si="19"/>
        <v>5.5233301131957773E-3</v>
      </c>
      <c r="U58" s="91">
        <f t="shared" si="19"/>
        <v>1.0830059045481916E-4</v>
      </c>
      <c r="W58" s="7"/>
      <c r="X58" s="291"/>
      <c r="Y58" s="291"/>
      <c r="Z58" s="291"/>
      <c r="AA58" s="291"/>
      <c r="AB58" s="291"/>
      <c r="AC58" s="291"/>
      <c r="AD58" s="293"/>
      <c r="AE58" s="189"/>
      <c r="AG58" s="9"/>
      <c r="AH58" s="9"/>
    </row>
    <row r="59" spans="2:34" ht="15.75" customHeight="1">
      <c r="B59" s="208" t="s">
        <v>225</v>
      </c>
      <c r="C59" s="194" t="s">
        <v>180</v>
      </c>
      <c r="D59" s="210" t="s">
        <v>231</v>
      </c>
      <c r="E59" s="18">
        <f t="shared" si="17"/>
        <v>6411</v>
      </c>
      <c r="F59" s="115">
        <v>6101</v>
      </c>
      <c r="G59" s="115">
        <v>17</v>
      </c>
      <c r="H59" s="115">
        <v>276</v>
      </c>
      <c r="I59" s="115">
        <v>16</v>
      </c>
      <c r="J59" s="206">
        <v>1</v>
      </c>
      <c r="M59" s="208" t="s">
        <v>225</v>
      </c>
      <c r="N59" s="194" t="s">
        <v>180</v>
      </c>
      <c r="O59" s="210" t="s">
        <v>231</v>
      </c>
      <c r="P59" s="92">
        <f t="shared" si="18"/>
        <v>0.69431508540584574</v>
      </c>
      <c r="Q59" s="90">
        <f t="shared" si="19"/>
        <v>0.66074190236485175</v>
      </c>
      <c r="R59" s="90">
        <f t="shared" si="19"/>
        <v>1.8411100377319256E-3</v>
      </c>
      <c r="S59" s="90">
        <f t="shared" si="19"/>
        <v>2.9890962965530087E-2</v>
      </c>
      <c r="T59" s="90">
        <f t="shared" si="19"/>
        <v>1.7328094472771065E-3</v>
      </c>
      <c r="U59" s="91">
        <f t="shared" si="19"/>
        <v>1.0830059045481916E-4</v>
      </c>
      <c r="W59" s="7"/>
      <c r="X59" s="291"/>
      <c r="Y59" s="293"/>
      <c r="Z59" s="291"/>
      <c r="AA59" s="291"/>
      <c r="AB59" s="291"/>
      <c r="AC59" s="291"/>
      <c r="AD59" s="291"/>
      <c r="AE59" s="189"/>
      <c r="AG59" s="9"/>
      <c r="AH59" s="9"/>
    </row>
    <row r="60" spans="2:34" ht="15.75" customHeight="1">
      <c r="B60" s="208" t="s">
        <v>225</v>
      </c>
      <c r="C60" s="194" t="s">
        <v>182</v>
      </c>
      <c r="D60" s="210" t="s">
        <v>232</v>
      </c>
      <c r="E60" s="18">
        <f t="shared" si="17"/>
        <v>12433</v>
      </c>
      <c r="F60" s="115">
        <v>12150</v>
      </c>
      <c r="G60" s="115">
        <v>14</v>
      </c>
      <c r="H60" s="115">
        <v>242</v>
      </c>
      <c r="I60" s="115">
        <v>25</v>
      </c>
      <c r="J60" s="206">
        <v>2</v>
      </c>
      <c r="M60" s="208" t="s">
        <v>225</v>
      </c>
      <c r="N60" s="194" t="s">
        <v>182</v>
      </c>
      <c r="O60" s="210" t="s">
        <v>232</v>
      </c>
      <c r="P60" s="92">
        <f t="shared" si="18"/>
        <v>1.3465012411247665</v>
      </c>
      <c r="Q60" s="90">
        <f t="shared" si="19"/>
        <v>1.3158521740260527</v>
      </c>
      <c r="R60" s="90">
        <f t="shared" si="19"/>
        <v>1.5162082663674682E-3</v>
      </c>
      <c r="S60" s="90">
        <f t="shared" si="19"/>
        <v>2.6208742890066236E-2</v>
      </c>
      <c r="T60" s="90">
        <f t="shared" si="19"/>
        <v>2.7075147613704791E-3</v>
      </c>
      <c r="U60" s="91">
        <f t="shared" si="19"/>
        <v>2.1660118090963831E-4</v>
      </c>
      <c r="W60" s="7"/>
      <c r="X60" s="291"/>
      <c r="Y60" s="293"/>
      <c r="Z60" s="291"/>
      <c r="AA60" s="291"/>
      <c r="AB60" s="291"/>
      <c r="AC60" s="291"/>
      <c r="AD60" s="293"/>
      <c r="AE60" s="189"/>
      <c r="AG60" s="9"/>
      <c r="AH60" s="9"/>
    </row>
    <row r="61" spans="2:34" ht="15.75" customHeight="1">
      <c r="B61" s="208" t="s">
        <v>225</v>
      </c>
      <c r="C61" s="194" t="s">
        <v>184</v>
      </c>
      <c r="D61" s="210" t="s">
        <v>233</v>
      </c>
      <c r="E61" s="18">
        <f t="shared" si="17"/>
        <v>12745</v>
      </c>
      <c r="F61" s="115">
        <v>12438</v>
      </c>
      <c r="G61" s="115">
        <v>27</v>
      </c>
      <c r="H61" s="115">
        <v>270</v>
      </c>
      <c r="I61" s="115">
        <v>10</v>
      </c>
      <c r="J61" s="206">
        <v>0</v>
      </c>
      <c r="M61" s="208" t="s">
        <v>225</v>
      </c>
      <c r="N61" s="194" t="s">
        <v>184</v>
      </c>
      <c r="O61" s="210" t="s">
        <v>233</v>
      </c>
      <c r="P61" s="92">
        <f t="shared" si="18"/>
        <v>1.3802910253466703</v>
      </c>
      <c r="Q61" s="90">
        <f t="shared" si="19"/>
        <v>1.3470427440770407</v>
      </c>
      <c r="R61" s="90">
        <f t="shared" si="19"/>
        <v>2.9241159422801173E-3</v>
      </c>
      <c r="S61" s="90">
        <f t="shared" si="19"/>
        <v>2.9241159422801175E-2</v>
      </c>
      <c r="T61" s="90">
        <f t="shared" si="19"/>
        <v>1.0830059045481917E-3</v>
      </c>
      <c r="U61" s="91">
        <f t="shared" si="19"/>
        <v>0</v>
      </c>
      <c r="W61" s="7"/>
      <c r="X61" s="291"/>
      <c r="Y61" s="293"/>
      <c r="Z61" s="291"/>
      <c r="AA61" s="291"/>
      <c r="AB61" s="291"/>
      <c r="AC61" s="291"/>
      <c r="AD61" s="293"/>
      <c r="AE61" s="189"/>
      <c r="AG61" s="9"/>
      <c r="AH61" s="9"/>
    </row>
    <row r="62" spans="2:34" ht="15.75" customHeight="1">
      <c r="B62" s="208" t="s">
        <v>225</v>
      </c>
      <c r="C62" s="194" t="s">
        <v>187</v>
      </c>
      <c r="D62" s="210" t="s">
        <v>234</v>
      </c>
      <c r="E62" s="18">
        <f t="shared" si="17"/>
        <v>7410</v>
      </c>
      <c r="F62" s="115">
        <v>7247</v>
      </c>
      <c r="G62" s="115">
        <v>8</v>
      </c>
      <c r="H62" s="115">
        <v>118</v>
      </c>
      <c r="I62" s="115">
        <v>37</v>
      </c>
      <c r="J62" s="206">
        <v>0</v>
      </c>
      <c r="M62" s="208" t="s">
        <v>225</v>
      </c>
      <c r="N62" s="194" t="s">
        <v>187</v>
      </c>
      <c r="O62" s="210" t="s">
        <v>234</v>
      </c>
      <c r="P62" s="92">
        <f t="shared" si="18"/>
        <v>0.80250737527020988</v>
      </c>
      <c r="Q62" s="90">
        <f t="shared" si="19"/>
        <v>0.78485437902607447</v>
      </c>
      <c r="R62" s="90">
        <f t="shared" si="19"/>
        <v>8.6640472363855325E-4</v>
      </c>
      <c r="S62" s="90">
        <f t="shared" si="19"/>
        <v>1.2779469673668661E-2</v>
      </c>
      <c r="T62" s="90">
        <f t="shared" si="19"/>
        <v>4.0071218468283086E-3</v>
      </c>
      <c r="U62" s="91">
        <f t="shared" si="19"/>
        <v>0</v>
      </c>
      <c r="W62" s="7"/>
      <c r="X62" s="291"/>
      <c r="Y62" s="293"/>
      <c r="Z62" s="291"/>
      <c r="AA62" s="291"/>
      <c r="AB62" s="291"/>
      <c r="AC62" s="291"/>
      <c r="AD62" s="291"/>
      <c r="AE62" s="189"/>
      <c r="AG62" s="9"/>
      <c r="AH62" s="9"/>
    </row>
    <row r="63" spans="2:34" ht="15.75" customHeight="1">
      <c r="B63" s="208" t="s">
        <v>225</v>
      </c>
      <c r="C63" s="194" t="s">
        <v>189</v>
      </c>
      <c r="D63" s="210" t="s">
        <v>235</v>
      </c>
      <c r="E63" s="18">
        <f t="shared" si="17"/>
        <v>4720</v>
      </c>
      <c r="F63" s="115">
        <v>4545</v>
      </c>
      <c r="G63" s="115">
        <v>4</v>
      </c>
      <c r="H63" s="115">
        <v>162</v>
      </c>
      <c r="I63" s="115">
        <v>8</v>
      </c>
      <c r="J63" s="206">
        <v>1</v>
      </c>
      <c r="M63" s="208" t="s">
        <v>225</v>
      </c>
      <c r="N63" s="194" t="s">
        <v>189</v>
      </c>
      <c r="O63" s="210" t="s">
        <v>235</v>
      </c>
      <c r="P63" s="92">
        <f t="shared" si="18"/>
        <v>0.51117878694674646</v>
      </c>
      <c r="Q63" s="90">
        <f t="shared" si="19"/>
        <v>0.49222618361715309</v>
      </c>
      <c r="R63" s="90">
        <f t="shared" si="19"/>
        <v>4.3320236181927662E-4</v>
      </c>
      <c r="S63" s="90">
        <f t="shared" si="19"/>
        <v>1.7544695653680702E-2</v>
      </c>
      <c r="T63" s="90">
        <f t="shared" si="19"/>
        <v>8.6640472363855325E-4</v>
      </c>
      <c r="U63" s="91">
        <f t="shared" si="19"/>
        <v>1.0830059045481916E-4</v>
      </c>
      <c r="W63" s="7"/>
      <c r="X63" s="291"/>
      <c r="Y63" s="293"/>
      <c r="Z63" s="291"/>
      <c r="AA63" s="291"/>
      <c r="AB63" s="291"/>
      <c r="AC63" s="291"/>
      <c r="AD63" s="293"/>
      <c r="AE63" s="189"/>
      <c r="AG63" s="9"/>
      <c r="AH63" s="9"/>
    </row>
    <row r="64" spans="2:34" ht="15.75" customHeight="1">
      <c r="B64" s="208" t="s">
        <v>225</v>
      </c>
      <c r="C64" s="194" t="s">
        <v>191</v>
      </c>
      <c r="D64" s="210" t="s">
        <v>236</v>
      </c>
      <c r="E64" s="18">
        <f t="shared" si="17"/>
        <v>8923</v>
      </c>
      <c r="F64" s="115">
        <v>8768</v>
      </c>
      <c r="G64" s="115">
        <v>2</v>
      </c>
      <c r="H64" s="115">
        <v>128</v>
      </c>
      <c r="I64" s="115">
        <v>25</v>
      </c>
      <c r="J64" s="206">
        <v>0</v>
      </c>
      <c r="M64" s="208" t="s">
        <v>225</v>
      </c>
      <c r="N64" s="194" t="s">
        <v>191</v>
      </c>
      <c r="O64" s="210" t="s">
        <v>236</v>
      </c>
      <c r="P64" s="92">
        <f t="shared" si="18"/>
        <v>0.96636616862835134</v>
      </c>
      <c r="Q64" s="90">
        <f t="shared" si="19"/>
        <v>0.94957957710785446</v>
      </c>
      <c r="R64" s="90">
        <f t="shared" si="19"/>
        <v>2.1660118090963831E-4</v>
      </c>
      <c r="S64" s="90">
        <f t="shared" si="19"/>
        <v>1.3862475578216852E-2</v>
      </c>
      <c r="T64" s="90">
        <f t="shared" si="19"/>
        <v>2.7075147613704791E-3</v>
      </c>
      <c r="U64" s="91">
        <f t="shared" si="19"/>
        <v>0</v>
      </c>
      <c r="W64" s="7"/>
      <c r="X64" s="291"/>
      <c r="Y64" s="293"/>
      <c r="Z64" s="291"/>
      <c r="AA64" s="291"/>
      <c r="AB64" s="291"/>
      <c r="AC64" s="291"/>
      <c r="AD64" s="293"/>
      <c r="AE64" s="189"/>
      <c r="AG64" s="9"/>
      <c r="AH64" s="9"/>
    </row>
    <row r="65" spans="2:34" ht="15.75" customHeight="1">
      <c r="B65" s="208" t="s">
        <v>237</v>
      </c>
      <c r="C65" s="194" t="s">
        <v>170</v>
      </c>
      <c r="D65" s="210" t="s">
        <v>238</v>
      </c>
      <c r="E65" s="18">
        <f t="shared" si="17"/>
        <v>1020</v>
      </c>
      <c r="F65" s="115">
        <v>971</v>
      </c>
      <c r="G65" s="115">
        <v>2</v>
      </c>
      <c r="H65" s="115">
        <v>40</v>
      </c>
      <c r="I65" s="115">
        <v>7</v>
      </c>
      <c r="J65" s="206">
        <v>0</v>
      </c>
      <c r="M65" s="208" t="s">
        <v>237</v>
      </c>
      <c r="N65" s="194" t="s">
        <v>170</v>
      </c>
      <c r="O65" s="210" t="s">
        <v>238</v>
      </c>
      <c r="P65" s="92">
        <f t="shared" si="18"/>
        <v>0.11046660226391557</v>
      </c>
      <c r="Q65" s="90">
        <f t="shared" si="19"/>
        <v>0.10515987333162942</v>
      </c>
      <c r="R65" s="90">
        <f t="shared" si="19"/>
        <v>2.1660118090963831E-4</v>
      </c>
      <c r="S65" s="90">
        <f t="shared" si="19"/>
        <v>4.3320236181927669E-3</v>
      </c>
      <c r="T65" s="90">
        <f t="shared" si="19"/>
        <v>7.5810413318373412E-4</v>
      </c>
      <c r="U65" s="91">
        <f t="shared" si="19"/>
        <v>0</v>
      </c>
      <c r="W65" s="7"/>
      <c r="X65" s="291"/>
      <c r="Y65" s="293"/>
      <c r="Z65" s="291"/>
      <c r="AA65" s="293"/>
      <c r="AB65" s="291"/>
      <c r="AC65" s="291"/>
      <c r="AD65" s="293"/>
      <c r="AE65" s="189"/>
      <c r="AG65" s="9"/>
      <c r="AH65" s="9"/>
    </row>
    <row r="66" spans="2:34" ht="15.75" customHeight="1">
      <c r="B66" s="208" t="s">
        <v>237</v>
      </c>
      <c r="C66" s="194" t="s">
        <v>172</v>
      </c>
      <c r="D66" s="210" t="s">
        <v>239</v>
      </c>
      <c r="E66" s="18">
        <f t="shared" si="17"/>
        <v>5094</v>
      </c>
      <c r="F66" s="115">
        <v>4938</v>
      </c>
      <c r="G66" s="115"/>
      <c r="H66" s="115">
        <v>152</v>
      </c>
      <c r="I66" s="115">
        <v>4</v>
      </c>
      <c r="J66" s="206">
        <v>0</v>
      </c>
      <c r="M66" s="208" t="s">
        <v>237</v>
      </c>
      <c r="N66" s="194" t="s">
        <v>172</v>
      </c>
      <c r="O66" s="210" t="s">
        <v>239</v>
      </c>
      <c r="P66" s="92">
        <f t="shared" si="18"/>
        <v>0.55168320777684887</v>
      </c>
      <c r="Q66" s="90">
        <f t="shared" si="19"/>
        <v>0.53478831566589702</v>
      </c>
      <c r="R66" s="90">
        <f t="shared" si="19"/>
        <v>0</v>
      </c>
      <c r="S66" s="90">
        <f t="shared" si="19"/>
        <v>1.6461689749132511E-2</v>
      </c>
      <c r="T66" s="90">
        <f t="shared" si="19"/>
        <v>4.3320236181927662E-4</v>
      </c>
      <c r="U66" s="91">
        <f t="shared" si="19"/>
        <v>0</v>
      </c>
      <c r="W66" s="7"/>
      <c r="X66" s="291"/>
      <c r="Y66" s="293"/>
      <c r="Z66" s="291"/>
      <c r="AA66" s="291"/>
      <c r="AB66" s="291"/>
      <c r="AC66" s="291"/>
      <c r="AD66" s="293"/>
      <c r="AE66" s="189"/>
      <c r="AG66" s="9"/>
      <c r="AH66" s="9"/>
    </row>
    <row r="67" spans="2:34" ht="15.75" customHeight="1">
      <c r="B67" s="208" t="s">
        <v>237</v>
      </c>
      <c r="C67" s="194" t="s">
        <v>174</v>
      </c>
      <c r="D67" s="210" t="s">
        <v>240</v>
      </c>
      <c r="E67" s="18">
        <f t="shared" si="17"/>
        <v>5606</v>
      </c>
      <c r="F67" s="115">
        <v>5416</v>
      </c>
      <c r="G67" s="115">
        <v>4</v>
      </c>
      <c r="H67" s="115">
        <v>164</v>
      </c>
      <c r="I67" s="115">
        <v>22</v>
      </c>
      <c r="J67" s="206">
        <v>0</v>
      </c>
      <c r="M67" s="208" t="s">
        <v>237</v>
      </c>
      <c r="N67" s="194" t="s">
        <v>174</v>
      </c>
      <c r="O67" s="210" t="s">
        <v>240</v>
      </c>
      <c r="P67" s="92">
        <f t="shared" si="18"/>
        <v>0.60713311008971627</v>
      </c>
      <c r="Q67" s="90">
        <f>F67/$E$9*100</f>
        <v>0.5865559979033006</v>
      </c>
      <c r="R67" s="90">
        <f t="shared" si="19"/>
        <v>4.3320236181927662E-4</v>
      </c>
      <c r="S67" s="90">
        <f t="shared" si="19"/>
        <v>1.7761296834590341E-2</v>
      </c>
      <c r="T67" s="90">
        <f t="shared" si="19"/>
        <v>2.3826129900060217E-3</v>
      </c>
      <c r="U67" s="91">
        <f>J67/$E$9*100</f>
        <v>0</v>
      </c>
      <c r="W67" s="7"/>
      <c r="X67" s="291"/>
      <c r="Y67" s="293"/>
      <c r="Z67" s="291"/>
      <c r="AA67" s="291"/>
      <c r="AB67" s="291"/>
      <c r="AC67" s="291"/>
      <c r="AD67" s="293"/>
      <c r="AE67" s="189"/>
      <c r="AG67" s="9"/>
      <c r="AH67" s="9"/>
    </row>
    <row r="68" spans="2:34" ht="15.75" customHeight="1">
      <c r="B68" s="208" t="s">
        <v>237</v>
      </c>
      <c r="C68" s="194" t="s">
        <v>176</v>
      </c>
      <c r="D68" s="210" t="s">
        <v>241</v>
      </c>
      <c r="E68" s="18">
        <f t="shared" si="17"/>
        <v>9548</v>
      </c>
      <c r="F68" s="115">
        <v>9037</v>
      </c>
      <c r="G68" s="115">
        <v>20</v>
      </c>
      <c r="H68" s="115">
        <v>407</v>
      </c>
      <c r="I68" s="115">
        <v>84</v>
      </c>
      <c r="J68" s="206">
        <v>0</v>
      </c>
      <c r="M68" s="208" t="s">
        <v>237</v>
      </c>
      <c r="N68" s="194" t="s">
        <v>176</v>
      </c>
      <c r="O68" s="210" t="s">
        <v>241</v>
      </c>
      <c r="P68" s="92">
        <f t="shared" si="18"/>
        <v>1.0340540376626135</v>
      </c>
      <c r="Q68" s="90">
        <f t="shared" si="19"/>
        <v>0.97871243594020074</v>
      </c>
      <c r="R68" s="90">
        <f t="shared" si="19"/>
        <v>2.1660118090963834E-3</v>
      </c>
      <c r="S68" s="90">
        <f t="shared" si="19"/>
        <v>4.4078340315111396E-2</v>
      </c>
      <c r="T68" s="90">
        <f t="shared" si="19"/>
        <v>9.0972495982048103E-3</v>
      </c>
      <c r="U68" s="91">
        <f t="shared" si="19"/>
        <v>0</v>
      </c>
      <c r="W68" s="7"/>
      <c r="X68" s="291"/>
      <c r="Y68" s="293"/>
      <c r="Z68" s="291"/>
      <c r="AA68" s="291"/>
      <c r="AB68" s="291"/>
      <c r="AC68" s="291"/>
      <c r="AD68" s="291"/>
      <c r="AE68" s="189"/>
      <c r="AG68" s="9"/>
      <c r="AH68" s="9"/>
    </row>
    <row r="69" spans="2:34" ht="15.75" customHeight="1">
      <c r="B69" s="208" t="s">
        <v>237</v>
      </c>
      <c r="C69" s="194" t="s">
        <v>178</v>
      </c>
      <c r="D69" s="210" t="s">
        <v>242</v>
      </c>
      <c r="E69" s="18">
        <f t="shared" si="17"/>
        <v>6619</v>
      </c>
      <c r="F69" s="115">
        <v>6437</v>
      </c>
      <c r="G69" s="115">
        <v>11</v>
      </c>
      <c r="H69" s="115">
        <v>155</v>
      </c>
      <c r="I69" s="115">
        <v>15</v>
      </c>
      <c r="J69" s="206">
        <v>1</v>
      </c>
      <c r="M69" s="208" t="s">
        <v>237</v>
      </c>
      <c r="N69" s="194" t="s">
        <v>178</v>
      </c>
      <c r="O69" s="210" t="s">
        <v>242</v>
      </c>
      <c r="P69" s="92">
        <f t="shared" si="18"/>
        <v>0.71684160822044807</v>
      </c>
      <c r="Q69" s="90">
        <f t="shared" si="19"/>
        <v>0.69713090075767092</v>
      </c>
      <c r="R69" s="90">
        <f t="shared" si="19"/>
        <v>1.1913064950030109E-3</v>
      </c>
      <c r="S69" s="90">
        <f t="shared" si="19"/>
        <v>1.6786591520496972E-2</v>
      </c>
      <c r="T69" s="90">
        <f t="shared" si="19"/>
        <v>1.6245088568222874E-3</v>
      </c>
      <c r="U69" s="91">
        <f t="shared" si="19"/>
        <v>1.0830059045481916E-4</v>
      </c>
      <c r="W69" s="7"/>
      <c r="X69" s="291"/>
      <c r="Y69" s="293"/>
      <c r="Z69" s="291"/>
      <c r="AA69" s="291"/>
      <c r="AB69" s="291"/>
      <c r="AC69" s="291"/>
      <c r="AD69" s="293"/>
      <c r="AE69" s="189"/>
      <c r="AG69" s="9"/>
      <c r="AH69" s="9"/>
    </row>
    <row r="70" spans="2:34" ht="15.75" customHeight="1">
      <c r="B70" s="208" t="s">
        <v>237</v>
      </c>
      <c r="C70" s="194" t="s">
        <v>180</v>
      </c>
      <c r="D70" s="210" t="s">
        <v>243</v>
      </c>
      <c r="E70" s="18">
        <f t="shared" si="17"/>
        <v>8701</v>
      </c>
      <c r="F70" s="115">
        <v>8549</v>
      </c>
      <c r="G70" s="115">
        <v>9</v>
      </c>
      <c r="H70" s="115">
        <v>131</v>
      </c>
      <c r="I70" s="115">
        <v>12</v>
      </c>
      <c r="J70" s="206">
        <v>0</v>
      </c>
      <c r="M70" s="208" t="s">
        <v>237</v>
      </c>
      <c r="N70" s="194" t="s">
        <v>180</v>
      </c>
      <c r="O70" s="210" t="s">
        <v>243</v>
      </c>
      <c r="P70" s="92">
        <f t="shared" si="18"/>
        <v>0.94232343754738157</v>
      </c>
      <c r="Q70" s="90">
        <f t="shared" si="19"/>
        <v>0.92586174779824904</v>
      </c>
      <c r="R70" s="90">
        <f t="shared" si="19"/>
        <v>9.7470531409337238E-4</v>
      </c>
      <c r="S70" s="90">
        <f t="shared" si="19"/>
        <v>1.4187377349581309E-2</v>
      </c>
      <c r="T70" s="90">
        <f t="shared" si="19"/>
        <v>1.2996070854578298E-3</v>
      </c>
      <c r="U70" s="91">
        <f t="shared" si="19"/>
        <v>0</v>
      </c>
      <c r="W70" s="7"/>
      <c r="X70" s="291"/>
      <c r="Y70" s="293"/>
      <c r="Z70" s="291"/>
      <c r="AA70" s="291"/>
      <c r="AB70" s="291"/>
      <c r="AC70" s="291"/>
      <c r="AD70" s="293"/>
      <c r="AE70" s="189"/>
      <c r="AG70" s="9"/>
      <c r="AH70" s="9"/>
    </row>
    <row r="71" spans="2:34" ht="15.75" customHeight="1">
      <c r="B71" s="208" t="s">
        <v>237</v>
      </c>
      <c r="C71" s="194" t="s">
        <v>182</v>
      </c>
      <c r="D71" s="210" t="s">
        <v>244</v>
      </c>
      <c r="E71" s="18">
        <f t="shared" si="17"/>
        <v>11208</v>
      </c>
      <c r="F71" s="115">
        <v>11067</v>
      </c>
      <c r="G71" s="115">
        <v>13</v>
      </c>
      <c r="H71" s="115">
        <v>117</v>
      </c>
      <c r="I71" s="115">
        <v>11</v>
      </c>
      <c r="J71" s="206">
        <v>0</v>
      </c>
      <c r="M71" s="208" t="s">
        <v>237</v>
      </c>
      <c r="N71" s="194" t="s">
        <v>182</v>
      </c>
      <c r="O71" s="210" t="s">
        <v>244</v>
      </c>
      <c r="P71" s="92">
        <f t="shared" si="18"/>
        <v>1.2138330178176131</v>
      </c>
      <c r="Q71" s="90">
        <f t="shared" si="19"/>
        <v>1.1985626345634837</v>
      </c>
      <c r="R71" s="90">
        <f t="shared" si="19"/>
        <v>1.4079076759126491E-3</v>
      </c>
      <c r="S71" s="90">
        <f t="shared" si="19"/>
        <v>1.2671169083213843E-2</v>
      </c>
      <c r="T71" s="90">
        <f t="shared" si="19"/>
        <v>1.1913064950030109E-3</v>
      </c>
      <c r="U71" s="91">
        <f t="shared" si="19"/>
        <v>0</v>
      </c>
      <c r="W71" s="7"/>
      <c r="X71" s="291"/>
      <c r="Y71" s="293"/>
      <c r="Z71" s="291"/>
      <c r="AA71" s="291"/>
      <c r="AB71" s="291"/>
      <c r="AC71" s="291"/>
      <c r="AD71" s="291"/>
      <c r="AE71" s="189"/>
      <c r="AG71" s="9"/>
      <c r="AH71" s="9"/>
    </row>
    <row r="72" spans="2:34" ht="15.75" customHeight="1">
      <c r="B72" s="208" t="s">
        <v>237</v>
      </c>
      <c r="C72" s="194" t="s">
        <v>184</v>
      </c>
      <c r="D72" s="210" t="s">
        <v>245</v>
      </c>
      <c r="E72" s="18">
        <f t="shared" si="17"/>
        <v>38403</v>
      </c>
      <c r="F72" s="115">
        <v>37596</v>
      </c>
      <c r="G72" s="115">
        <v>42</v>
      </c>
      <c r="H72" s="115">
        <v>702</v>
      </c>
      <c r="I72" s="115">
        <v>61</v>
      </c>
      <c r="J72" s="206">
        <v>2</v>
      </c>
      <c r="M72" s="208" t="s">
        <v>237</v>
      </c>
      <c r="N72" s="194" t="s">
        <v>184</v>
      </c>
      <c r="O72" s="210" t="s">
        <v>245</v>
      </c>
      <c r="P72" s="92">
        <f t="shared" si="18"/>
        <v>4.1590675752364206</v>
      </c>
      <c r="Q72" s="90">
        <f t="shared" si="19"/>
        <v>4.0716689987393817</v>
      </c>
      <c r="R72" s="90">
        <f t="shared" si="19"/>
        <v>4.5486247991024052E-3</v>
      </c>
      <c r="S72" s="90">
        <f t="shared" si="19"/>
        <v>7.6027014499283049E-2</v>
      </c>
      <c r="T72" s="90">
        <f t="shared" si="19"/>
        <v>6.6063360177439695E-3</v>
      </c>
      <c r="U72" s="91">
        <f t="shared" si="19"/>
        <v>2.1660118090963831E-4</v>
      </c>
      <c r="W72" s="7"/>
      <c r="X72" s="291"/>
      <c r="Y72" s="293"/>
      <c r="Z72" s="291"/>
      <c r="AA72" s="291"/>
      <c r="AB72" s="291"/>
      <c r="AC72" s="291"/>
      <c r="AD72" s="291"/>
      <c r="AE72" s="189"/>
      <c r="AG72" s="9"/>
      <c r="AH72" s="9"/>
    </row>
    <row r="73" spans="2:34" ht="15.75" customHeight="1">
      <c r="B73" s="208" t="s">
        <v>237</v>
      </c>
      <c r="C73" s="194" t="s">
        <v>187</v>
      </c>
      <c r="D73" s="210" t="s">
        <v>246</v>
      </c>
      <c r="E73" s="18">
        <f t="shared" si="17"/>
        <v>13607</v>
      </c>
      <c r="F73" s="115">
        <v>13377</v>
      </c>
      <c r="G73" s="115">
        <v>10</v>
      </c>
      <c r="H73" s="115">
        <v>205</v>
      </c>
      <c r="I73" s="115">
        <v>14</v>
      </c>
      <c r="J73" s="206">
        <v>1</v>
      </c>
      <c r="M73" s="208" t="s">
        <v>237</v>
      </c>
      <c r="N73" s="194" t="s">
        <v>187</v>
      </c>
      <c r="O73" s="210" t="s">
        <v>246</v>
      </c>
      <c r="P73" s="92">
        <f t="shared" si="18"/>
        <v>1.4736461343187242</v>
      </c>
      <c r="Q73" s="90">
        <f t="shared" si="19"/>
        <v>1.4487369985141159</v>
      </c>
      <c r="R73" s="90">
        <f t="shared" si="19"/>
        <v>1.0830059045481917E-3</v>
      </c>
      <c r="S73" s="90">
        <f t="shared" si="19"/>
        <v>2.2201621043237928E-2</v>
      </c>
      <c r="T73" s="90">
        <f t="shared" si="19"/>
        <v>1.5162082663674682E-3</v>
      </c>
      <c r="U73" s="91">
        <f t="shared" si="19"/>
        <v>1.0830059045481916E-4</v>
      </c>
      <c r="W73" s="7"/>
      <c r="X73" s="291"/>
      <c r="Y73" s="293"/>
      <c r="Z73" s="291"/>
      <c r="AA73" s="291"/>
      <c r="AB73" s="291"/>
      <c r="AC73" s="291"/>
      <c r="AD73" s="293"/>
      <c r="AE73" s="189"/>
      <c r="AG73" s="9"/>
      <c r="AH73" s="9"/>
    </row>
    <row r="74" spans="2:34" ht="15.75" customHeight="1">
      <c r="B74" s="208" t="s">
        <v>237</v>
      </c>
      <c r="C74" s="194" t="s">
        <v>189</v>
      </c>
      <c r="D74" s="210" t="s">
        <v>247</v>
      </c>
      <c r="E74" s="18">
        <f t="shared" si="17"/>
        <v>14421</v>
      </c>
      <c r="F74" s="115">
        <v>14118</v>
      </c>
      <c r="G74" s="115">
        <v>8</v>
      </c>
      <c r="H74" s="115">
        <v>268</v>
      </c>
      <c r="I74" s="115">
        <v>27</v>
      </c>
      <c r="J74" s="206">
        <v>0</v>
      </c>
      <c r="M74" s="208" t="s">
        <v>237</v>
      </c>
      <c r="N74" s="194" t="s">
        <v>189</v>
      </c>
      <c r="O74" s="210" t="s">
        <v>247</v>
      </c>
      <c r="P74" s="92">
        <f t="shared" si="18"/>
        <v>1.5618028149489473</v>
      </c>
      <c r="Q74" s="90">
        <f t="shared" si="19"/>
        <v>1.528987736041137</v>
      </c>
      <c r="R74" s="90">
        <f t="shared" si="19"/>
        <v>8.6640472363855325E-4</v>
      </c>
      <c r="S74" s="90">
        <f t="shared" si="19"/>
        <v>2.9024558241891533E-2</v>
      </c>
      <c r="T74" s="90">
        <f t="shared" si="19"/>
        <v>2.9241159422801173E-3</v>
      </c>
      <c r="U74" s="91">
        <f t="shared" si="19"/>
        <v>0</v>
      </c>
      <c r="W74" s="7"/>
      <c r="X74" s="291"/>
      <c r="Y74" s="293"/>
      <c r="Z74" s="291"/>
      <c r="AA74" s="291"/>
      <c r="AB74" s="291"/>
      <c r="AC74" s="291"/>
      <c r="AD74" s="291"/>
      <c r="AE74" s="189"/>
      <c r="AG74" s="9"/>
      <c r="AH74" s="9"/>
    </row>
    <row r="75" spans="2:34" ht="15.75" customHeight="1">
      <c r="B75" s="208" t="s">
        <v>237</v>
      </c>
      <c r="C75" s="194" t="s">
        <v>191</v>
      </c>
      <c r="D75" s="210" t="s">
        <v>248</v>
      </c>
      <c r="E75" s="18">
        <f t="shared" si="17"/>
        <v>18666</v>
      </c>
      <c r="F75" s="115">
        <v>18196</v>
      </c>
      <c r="G75" s="115">
        <v>14</v>
      </c>
      <c r="H75" s="115">
        <v>436</v>
      </c>
      <c r="I75" s="115">
        <v>19</v>
      </c>
      <c r="J75" s="206">
        <v>1</v>
      </c>
      <c r="M75" s="208" t="s">
        <v>237</v>
      </c>
      <c r="N75" s="194" t="s">
        <v>191</v>
      </c>
      <c r="O75" s="210" t="s">
        <v>248</v>
      </c>
      <c r="P75" s="92">
        <f t="shared" si="18"/>
        <v>2.0215388214296546</v>
      </c>
      <c r="Q75" s="90">
        <f t="shared" si="19"/>
        <v>1.9706375439158894</v>
      </c>
      <c r="R75" s="90">
        <f t="shared" si="19"/>
        <v>1.5162082663674682E-3</v>
      </c>
      <c r="S75" s="90">
        <f t="shared" si="19"/>
        <v>4.7219057438301154E-2</v>
      </c>
      <c r="T75" s="90">
        <f t="shared" si="19"/>
        <v>2.0577112186415639E-3</v>
      </c>
      <c r="U75" s="91">
        <f t="shared" si="19"/>
        <v>1.0830059045481916E-4</v>
      </c>
      <c r="W75" s="7"/>
      <c r="X75" s="291"/>
      <c r="Y75" s="293"/>
      <c r="Z75" s="291"/>
      <c r="AA75" s="291"/>
      <c r="AB75" s="291"/>
      <c r="AC75" s="291"/>
      <c r="AD75" s="291"/>
      <c r="AE75" s="189"/>
      <c r="AG75" s="9"/>
      <c r="AH75" s="9"/>
    </row>
    <row r="76" spans="2:34" ht="15.75" customHeight="1">
      <c r="B76" s="208" t="s">
        <v>237</v>
      </c>
      <c r="C76" s="194" t="s">
        <v>193</v>
      </c>
      <c r="D76" s="210" t="s">
        <v>249</v>
      </c>
      <c r="E76" s="18">
        <f t="shared" si="17"/>
        <v>14896</v>
      </c>
      <c r="F76" s="115">
        <v>14614</v>
      </c>
      <c r="G76" s="115">
        <v>8</v>
      </c>
      <c r="H76" s="115">
        <v>239</v>
      </c>
      <c r="I76" s="115">
        <v>33</v>
      </c>
      <c r="J76" s="206">
        <v>2</v>
      </c>
      <c r="M76" s="208" t="s">
        <v>237</v>
      </c>
      <c r="N76" s="194" t="s">
        <v>193</v>
      </c>
      <c r="O76" s="210" t="s">
        <v>249</v>
      </c>
      <c r="P76" s="92">
        <f t="shared" si="18"/>
        <v>1.6132455954149865</v>
      </c>
      <c r="Q76" s="90">
        <f t="shared" si="19"/>
        <v>1.5827048289067274</v>
      </c>
      <c r="R76" s="90">
        <f t="shared" si="19"/>
        <v>8.6640472363855325E-4</v>
      </c>
      <c r="S76" s="90">
        <f t="shared" si="19"/>
        <v>2.5883841118701782E-2</v>
      </c>
      <c r="T76" s="90">
        <f t="shared" si="19"/>
        <v>3.5739194850090326E-3</v>
      </c>
      <c r="U76" s="91">
        <f t="shared" si="19"/>
        <v>2.1660118090963831E-4</v>
      </c>
      <c r="W76" s="7"/>
      <c r="X76" s="291"/>
      <c r="Y76" s="293"/>
      <c r="Z76" s="291"/>
      <c r="AA76" s="293"/>
      <c r="AB76" s="291"/>
      <c r="AC76" s="293"/>
      <c r="AD76" s="293"/>
      <c r="AE76" s="189"/>
      <c r="AG76" s="9"/>
      <c r="AH76" s="9"/>
    </row>
    <row r="77" spans="2:34" ht="15.75" customHeight="1">
      <c r="B77" s="208" t="s">
        <v>250</v>
      </c>
      <c r="C77" s="194" t="s">
        <v>170</v>
      </c>
      <c r="D77" s="210" t="s">
        <v>251</v>
      </c>
      <c r="E77" s="18">
        <f t="shared" si="17"/>
        <v>860</v>
      </c>
      <c r="F77" s="115">
        <v>844</v>
      </c>
      <c r="G77" s="115"/>
      <c r="H77" s="115">
        <v>16</v>
      </c>
      <c r="I77" s="115"/>
      <c r="J77" s="206">
        <v>0</v>
      </c>
      <c r="M77" s="208" t="s">
        <v>250</v>
      </c>
      <c r="N77" s="194" t="s">
        <v>170</v>
      </c>
      <c r="O77" s="210" t="s">
        <v>251</v>
      </c>
      <c r="P77" s="92">
        <f t="shared" si="18"/>
        <v>9.3138507791144479E-2</v>
      </c>
      <c r="Q77" s="90">
        <f t="shared" si="19"/>
        <v>9.1405698343867373E-2</v>
      </c>
      <c r="R77" s="90">
        <f t="shared" si="19"/>
        <v>0</v>
      </c>
      <c r="S77" s="90">
        <f t="shared" si="19"/>
        <v>1.7328094472771065E-3</v>
      </c>
      <c r="T77" s="90">
        <f t="shared" si="19"/>
        <v>0</v>
      </c>
      <c r="U77" s="91">
        <f t="shared" si="19"/>
        <v>0</v>
      </c>
      <c r="W77" s="7"/>
      <c r="X77" s="291"/>
      <c r="Y77" s="293"/>
      <c r="Z77" s="291"/>
      <c r="AA77" s="291"/>
      <c r="AB77" s="291"/>
      <c r="AC77" s="291"/>
      <c r="AD77" s="293"/>
      <c r="AE77" s="189"/>
      <c r="AG77" s="9"/>
      <c r="AH77" s="9"/>
    </row>
    <row r="78" spans="2:34" ht="15.75" customHeight="1">
      <c r="B78" s="208" t="s">
        <v>250</v>
      </c>
      <c r="C78" s="194" t="s">
        <v>172</v>
      </c>
      <c r="D78" s="210" t="s">
        <v>252</v>
      </c>
      <c r="E78" s="18">
        <f t="shared" si="17"/>
        <v>1782</v>
      </c>
      <c r="F78" s="115">
        <v>1737</v>
      </c>
      <c r="G78" s="115">
        <v>3</v>
      </c>
      <c r="H78" s="115">
        <v>37</v>
      </c>
      <c r="I78" s="115">
        <v>5</v>
      </c>
      <c r="J78" s="206">
        <v>0</v>
      </c>
      <c r="M78" s="208" t="s">
        <v>250</v>
      </c>
      <c r="N78" s="194" t="s">
        <v>172</v>
      </c>
      <c r="O78" s="210" t="s">
        <v>252</v>
      </c>
      <c r="P78" s="92">
        <f t="shared" si="18"/>
        <v>0.19299165219048775</v>
      </c>
      <c r="Q78" s="90">
        <f t="shared" si="19"/>
        <v>0.18811812562002089</v>
      </c>
      <c r="R78" s="90">
        <f t="shared" si="19"/>
        <v>3.2490177136445744E-4</v>
      </c>
      <c r="S78" s="90">
        <f t="shared" si="19"/>
        <v>4.0071218468283086E-3</v>
      </c>
      <c r="T78" s="90">
        <f t="shared" si="19"/>
        <v>5.4150295227409586E-4</v>
      </c>
      <c r="U78" s="91">
        <f t="shared" si="19"/>
        <v>0</v>
      </c>
      <c r="W78" s="7"/>
      <c r="X78" s="291"/>
      <c r="Y78" s="293"/>
      <c r="Z78" s="291"/>
      <c r="AA78" s="291"/>
      <c r="AB78" s="291"/>
      <c r="AC78" s="291"/>
      <c r="AD78" s="293"/>
      <c r="AE78" s="189"/>
      <c r="AG78" s="9"/>
      <c r="AH78" s="9"/>
    </row>
    <row r="79" spans="2:34" ht="15.75" customHeight="1">
      <c r="B79" s="208" t="s">
        <v>250</v>
      </c>
      <c r="C79" s="194" t="s">
        <v>174</v>
      </c>
      <c r="D79" s="210" t="s">
        <v>253</v>
      </c>
      <c r="E79" s="18">
        <f t="shared" si="17"/>
        <v>2016</v>
      </c>
      <c r="F79" s="115">
        <v>1961</v>
      </c>
      <c r="G79" s="115">
        <v>1</v>
      </c>
      <c r="H79" s="115">
        <v>53</v>
      </c>
      <c r="I79" s="115">
        <v>1</v>
      </c>
      <c r="J79" s="206">
        <v>0</v>
      </c>
      <c r="M79" s="208" t="s">
        <v>250</v>
      </c>
      <c r="N79" s="194" t="s">
        <v>174</v>
      </c>
      <c r="O79" s="210" t="s">
        <v>253</v>
      </c>
      <c r="P79" s="92">
        <f t="shared" si="18"/>
        <v>0.21833399035691545</v>
      </c>
      <c r="Q79" s="90">
        <f t="shared" si="19"/>
        <v>0.21237745788190038</v>
      </c>
      <c r="R79" s="90">
        <f t="shared" si="19"/>
        <v>1.0830059045481916E-4</v>
      </c>
      <c r="S79" s="90">
        <f t="shared" si="19"/>
        <v>5.7399312941054156E-3</v>
      </c>
      <c r="T79" s="90">
        <f t="shared" si="19"/>
        <v>1.0830059045481916E-4</v>
      </c>
      <c r="U79" s="91">
        <f t="shared" si="19"/>
        <v>0</v>
      </c>
      <c r="W79" s="7"/>
      <c r="X79" s="291"/>
      <c r="Y79" s="293"/>
      <c r="Z79" s="291"/>
      <c r="AA79" s="291"/>
      <c r="AB79" s="291"/>
      <c r="AC79" s="291"/>
      <c r="AD79" s="293"/>
      <c r="AE79" s="189"/>
      <c r="AG79" s="9"/>
      <c r="AH79" s="9"/>
    </row>
    <row r="80" spans="2:34" ht="15.75" customHeight="1">
      <c r="B80" s="208" t="s">
        <v>250</v>
      </c>
      <c r="C80" s="194" t="s">
        <v>176</v>
      </c>
      <c r="D80" s="210" t="s">
        <v>254</v>
      </c>
      <c r="E80" s="18">
        <f t="shared" si="17"/>
        <v>3078</v>
      </c>
      <c r="F80" s="115">
        <v>2932</v>
      </c>
      <c r="G80" s="115">
        <v>5</v>
      </c>
      <c r="H80" s="115">
        <v>138</v>
      </c>
      <c r="I80" s="115">
        <v>3</v>
      </c>
      <c r="J80" s="206">
        <v>0</v>
      </c>
      <c r="M80" s="208" t="s">
        <v>250</v>
      </c>
      <c r="N80" s="194" t="s">
        <v>176</v>
      </c>
      <c r="O80" s="210" t="s">
        <v>254</v>
      </c>
      <c r="P80" s="92">
        <f t="shared" si="18"/>
        <v>0.3333492174199334</v>
      </c>
      <c r="Q80" s="90">
        <f t="shared" si="19"/>
        <v>0.31753733121352978</v>
      </c>
      <c r="R80" s="90">
        <f t="shared" si="19"/>
        <v>5.4150295227409586E-4</v>
      </c>
      <c r="S80" s="90">
        <f t="shared" si="19"/>
        <v>1.4945481482765043E-2</v>
      </c>
      <c r="T80" s="90">
        <f t="shared" si="19"/>
        <v>3.2490177136445744E-4</v>
      </c>
      <c r="U80" s="91">
        <f t="shared" si="19"/>
        <v>0</v>
      </c>
      <c r="W80" s="7"/>
      <c r="X80" s="291"/>
      <c r="Y80" s="293"/>
      <c r="Z80" s="291"/>
      <c r="AA80" s="291"/>
      <c r="AB80" s="291"/>
      <c r="AC80" s="293"/>
      <c r="AD80" s="293"/>
      <c r="AE80" s="189"/>
      <c r="AG80" s="9"/>
      <c r="AH80" s="9"/>
    </row>
    <row r="81" spans="2:34" ht="15.75" customHeight="1">
      <c r="B81" s="208" t="s">
        <v>250</v>
      </c>
      <c r="C81" s="194" t="s">
        <v>178</v>
      </c>
      <c r="D81" s="210" t="s">
        <v>255</v>
      </c>
      <c r="E81" s="18">
        <f t="shared" si="17"/>
        <v>3535</v>
      </c>
      <c r="F81" s="115">
        <v>3469</v>
      </c>
      <c r="G81" s="115">
        <v>3</v>
      </c>
      <c r="H81" s="115">
        <v>63</v>
      </c>
      <c r="I81" s="115"/>
      <c r="J81" s="206">
        <v>0</v>
      </c>
      <c r="M81" s="208" t="s">
        <v>250</v>
      </c>
      <c r="N81" s="194" t="s">
        <v>178</v>
      </c>
      <c r="O81" s="210" t="s">
        <v>255</v>
      </c>
      <c r="P81" s="92">
        <f t="shared" si="18"/>
        <v>0.38284258725778575</v>
      </c>
      <c r="Q81" s="90">
        <f t="shared" si="19"/>
        <v>0.37569474828776767</v>
      </c>
      <c r="R81" s="90">
        <f t="shared" si="19"/>
        <v>3.2490177136445744E-4</v>
      </c>
      <c r="S81" s="90">
        <f t="shared" si="19"/>
        <v>6.8229371986536069E-3</v>
      </c>
      <c r="T81" s="90">
        <f t="shared" si="19"/>
        <v>0</v>
      </c>
      <c r="U81" s="91">
        <f t="shared" si="19"/>
        <v>0</v>
      </c>
      <c r="W81" s="7"/>
      <c r="X81" s="291"/>
      <c r="Y81" s="293"/>
      <c r="Z81" s="291"/>
      <c r="AA81" s="291"/>
      <c r="AB81" s="291"/>
      <c r="AC81" s="291"/>
      <c r="AD81" s="291"/>
      <c r="AE81" s="189"/>
      <c r="AG81" s="9"/>
      <c r="AH81" s="9"/>
    </row>
    <row r="82" spans="2:34" ht="15.75" customHeight="1">
      <c r="B82" s="208" t="s">
        <v>250</v>
      </c>
      <c r="C82" s="194" t="s">
        <v>180</v>
      </c>
      <c r="D82" s="210" t="s">
        <v>256</v>
      </c>
      <c r="E82" s="18">
        <f t="shared" si="17"/>
        <v>6308</v>
      </c>
      <c r="F82" s="115">
        <v>6125</v>
      </c>
      <c r="G82" s="115">
        <v>5</v>
      </c>
      <c r="H82" s="115">
        <v>170</v>
      </c>
      <c r="I82" s="115">
        <v>7</v>
      </c>
      <c r="J82" s="206">
        <v>1</v>
      </c>
      <c r="M82" s="208" t="s">
        <v>250</v>
      </c>
      <c r="N82" s="194" t="s">
        <v>180</v>
      </c>
      <c r="O82" s="210" t="s">
        <v>256</v>
      </c>
      <c r="P82" s="92">
        <f t="shared" si="18"/>
        <v>0.68316012458899933</v>
      </c>
      <c r="Q82" s="90">
        <f t="shared" si="19"/>
        <v>0.66334111653576733</v>
      </c>
      <c r="R82" s="90">
        <f t="shared" si="19"/>
        <v>5.4150295227409586E-4</v>
      </c>
      <c r="S82" s="90">
        <f t="shared" si="19"/>
        <v>1.8411100377319259E-2</v>
      </c>
      <c r="T82" s="90">
        <f t="shared" si="19"/>
        <v>7.5810413318373412E-4</v>
      </c>
      <c r="U82" s="91">
        <f t="shared" si="19"/>
        <v>1.0830059045481916E-4</v>
      </c>
      <c r="W82" s="7"/>
      <c r="X82" s="291"/>
      <c r="Y82" s="293"/>
      <c r="Z82" s="291"/>
      <c r="AA82" s="291"/>
      <c r="AB82" s="291"/>
      <c r="AC82" s="291"/>
      <c r="AD82" s="293"/>
      <c r="AE82" s="189"/>
      <c r="AG82" s="9"/>
      <c r="AH82" s="9"/>
    </row>
    <row r="83" spans="2:34" ht="15.75" customHeight="1">
      <c r="B83" s="208" t="s">
        <v>250</v>
      </c>
      <c r="C83" s="194" t="s">
        <v>182</v>
      </c>
      <c r="D83" s="210" t="s">
        <v>257</v>
      </c>
      <c r="E83" s="18">
        <f t="shared" si="17"/>
        <v>3316</v>
      </c>
      <c r="F83" s="115">
        <v>3179</v>
      </c>
      <c r="G83" s="115">
        <v>4</v>
      </c>
      <c r="H83" s="115">
        <v>124</v>
      </c>
      <c r="I83" s="115">
        <v>9</v>
      </c>
      <c r="J83" s="206">
        <v>0</v>
      </c>
      <c r="M83" s="208" t="s">
        <v>250</v>
      </c>
      <c r="N83" s="194" t="s">
        <v>182</v>
      </c>
      <c r="O83" s="210" t="s">
        <v>257</v>
      </c>
      <c r="P83" s="92">
        <f t="shared" si="18"/>
        <v>0.35912475794818033</v>
      </c>
      <c r="Q83" s="90">
        <f t="shared" si="19"/>
        <v>0.3442875770558701</v>
      </c>
      <c r="R83" s="90">
        <f t="shared" si="19"/>
        <v>4.3320236181927662E-4</v>
      </c>
      <c r="S83" s="90">
        <f t="shared" ref="S83:U95" si="20">H83/$E$9*100</f>
        <v>1.3429273216397575E-2</v>
      </c>
      <c r="T83" s="90">
        <f t="shared" si="20"/>
        <v>9.7470531409337238E-4</v>
      </c>
      <c r="U83" s="91">
        <f t="shared" si="20"/>
        <v>0</v>
      </c>
      <c r="W83" s="7"/>
      <c r="X83" s="291"/>
      <c r="Y83" s="293"/>
      <c r="Z83" s="291"/>
      <c r="AA83" s="291"/>
      <c r="AB83" s="291"/>
      <c r="AC83" s="291"/>
      <c r="AD83" s="293"/>
      <c r="AE83" s="189"/>
      <c r="AG83" s="9"/>
      <c r="AH83" s="9"/>
    </row>
    <row r="84" spans="2:34" ht="15.75" customHeight="1">
      <c r="B84" s="208" t="s">
        <v>250</v>
      </c>
      <c r="C84" s="194" t="s">
        <v>184</v>
      </c>
      <c r="D84" s="210" t="s">
        <v>258</v>
      </c>
      <c r="E84" s="18">
        <f t="shared" ref="E84:E94" si="21">SUM(F84:J84)</f>
        <v>3994</v>
      </c>
      <c r="F84" s="115">
        <v>3864</v>
      </c>
      <c r="G84" s="115">
        <v>5</v>
      </c>
      <c r="H84" s="115">
        <v>107</v>
      </c>
      <c r="I84" s="115">
        <v>18</v>
      </c>
      <c r="J84" s="206">
        <v>0</v>
      </c>
      <c r="M84" s="208" t="s">
        <v>250</v>
      </c>
      <c r="N84" s="194" t="s">
        <v>184</v>
      </c>
      <c r="O84" s="210" t="s">
        <v>258</v>
      </c>
      <c r="P84" s="92">
        <f t="shared" ref="P84:P94" si="22">SUM(Q84:U84)</f>
        <v>0.43255255827654782</v>
      </c>
      <c r="Q84" s="90">
        <f t="shared" ref="Q84:R95" si="23">F84/$E$9*100</f>
        <v>0.41847348151742125</v>
      </c>
      <c r="R84" s="90">
        <f t="shared" si="23"/>
        <v>5.4150295227409586E-4</v>
      </c>
      <c r="S84" s="90">
        <f t="shared" si="20"/>
        <v>1.158816317866565E-2</v>
      </c>
      <c r="T84" s="90">
        <f t="shared" si="20"/>
        <v>1.9494106281867448E-3</v>
      </c>
      <c r="U84" s="91">
        <f t="shared" si="20"/>
        <v>0</v>
      </c>
      <c r="W84" s="7"/>
      <c r="X84" s="291"/>
      <c r="Y84" s="293"/>
      <c r="Z84" s="291"/>
      <c r="AA84" s="291"/>
      <c r="AB84" s="291"/>
      <c r="AC84" s="291"/>
      <c r="AD84" s="293"/>
      <c r="AE84" s="189"/>
      <c r="AG84" s="9"/>
      <c r="AH84" s="9"/>
    </row>
    <row r="85" spans="2:34" ht="15.75" customHeight="1">
      <c r="B85" s="208" t="s">
        <v>250</v>
      </c>
      <c r="C85" s="194" t="s">
        <v>187</v>
      </c>
      <c r="D85" s="210" t="s">
        <v>259</v>
      </c>
      <c r="E85" s="18">
        <f t="shared" si="21"/>
        <v>6098</v>
      </c>
      <c r="F85" s="115">
        <v>5917</v>
      </c>
      <c r="G85" s="115">
        <v>6</v>
      </c>
      <c r="H85" s="115">
        <v>158</v>
      </c>
      <c r="I85" s="115">
        <v>17</v>
      </c>
      <c r="J85" s="206">
        <v>0</v>
      </c>
      <c r="M85" s="208" t="s">
        <v>250</v>
      </c>
      <c r="N85" s="194" t="s">
        <v>187</v>
      </c>
      <c r="O85" s="210" t="s">
        <v>259</v>
      </c>
      <c r="P85" s="92">
        <f t="shared" si="22"/>
        <v>0.66041700059348729</v>
      </c>
      <c r="Q85" s="90">
        <f t="shared" si="23"/>
        <v>0.640814593721165</v>
      </c>
      <c r="R85" s="90">
        <f t="shared" si="23"/>
        <v>6.4980354272891488E-4</v>
      </c>
      <c r="S85" s="90">
        <f t="shared" si="20"/>
        <v>1.7111493291861429E-2</v>
      </c>
      <c r="T85" s="90">
        <f t="shared" si="20"/>
        <v>1.8411100377319256E-3</v>
      </c>
      <c r="U85" s="91">
        <f t="shared" si="20"/>
        <v>0</v>
      </c>
      <c r="W85" s="7"/>
      <c r="X85" s="291"/>
      <c r="Y85" s="293"/>
      <c r="Z85" s="291"/>
      <c r="AA85" s="291"/>
      <c r="AB85" s="291"/>
      <c r="AC85" s="291"/>
      <c r="AD85" s="293"/>
      <c r="AE85" s="189"/>
      <c r="AG85" s="9"/>
      <c r="AH85" s="9"/>
    </row>
    <row r="86" spans="2:34" ht="15.75" customHeight="1">
      <c r="B86" s="208" t="s">
        <v>250</v>
      </c>
      <c r="C86" s="194" t="s">
        <v>189</v>
      </c>
      <c r="D86" s="210" t="s">
        <v>260</v>
      </c>
      <c r="E86" s="18">
        <f>SUM(F86:J86)</f>
        <v>11820</v>
      </c>
      <c r="F86" s="115">
        <v>11504</v>
      </c>
      <c r="G86" s="115">
        <v>22</v>
      </c>
      <c r="H86" s="115">
        <v>278</v>
      </c>
      <c r="I86" s="115">
        <v>16</v>
      </c>
      <c r="J86" s="206">
        <v>0</v>
      </c>
      <c r="M86" s="208" t="s">
        <v>250</v>
      </c>
      <c r="N86" s="194" t="s">
        <v>189</v>
      </c>
      <c r="O86" s="210" t="s">
        <v>260</v>
      </c>
      <c r="P86" s="92">
        <f t="shared" si="22"/>
        <v>1.2801129791759625</v>
      </c>
      <c r="Q86" s="90">
        <f t="shared" si="23"/>
        <v>1.2458899925922398</v>
      </c>
      <c r="R86" s="90">
        <f t="shared" si="23"/>
        <v>2.3826129900060217E-3</v>
      </c>
      <c r="S86" s="90">
        <f t="shared" si="20"/>
        <v>3.0107564146439725E-2</v>
      </c>
      <c r="T86" s="90">
        <f t="shared" si="20"/>
        <v>1.7328094472771065E-3</v>
      </c>
      <c r="U86" s="91">
        <f t="shared" si="20"/>
        <v>0</v>
      </c>
      <c r="W86" s="7"/>
      <c r="X86" s="291"/>
      <c r="Y86" s="293"/>
      <c r="Z86" s="291"/>
      <c r="AA86" s="291"/>
      <c r="AB86" s="291"/>
      <c r="AC86" s="291"/>
      <c r="AD86" s="293"/>
      <c r="AE86" s="189"/>
      <c r="AG86" s="9"/>
      <c r="AH86" s="9"/>
    </row>
    <row r="87" spans="2:34" ht="15.75" customHeight="1">
      <c r="B87" s="208" t="s">
        <v>261</v>
      </c>
      <c r="C87" s="194" t="s">
        <v>170</v>
      </c>
      <c r="D87" s="210" t="s">
        <v>262</v>
      </c>
      <c r="E87" s="18">
        <f t="shared" si="21"/>
        <v>3891</v>
      </c>
      <c r="F87" s="115">
        <v>3808</v>
      </c>
      <c r="G87" s="115">
        <v>12</v>
      </c>
      <c r="H87" s="115">
        <v>59</v>
      </c>
      <c r="I87" s="115">
        <v>12</v>
      </c>
      <c r="J87" s="206">
        <v>0</v>
      </c>
      <c r="M87" s="208" t="s">
        <v>261</v>
      </c>
      <c r="N87" s="194" t="s">
        <v>170</v>
      </c>
      <c r="O87" s="210" t="s">
        <v>262</v>
      </c>
      <c r="P87" s="92">
        <f t="shared" si="22"/>
        <v>0.42139759745970135</v>
      </c>
      <c r="Q87" s="90">
        <f t="shared" si="23"/>
        <v>0.41240864845195135</v>
      </c>
      <c r="R87" s="90">
        <f t="shared" si="23"/>
        <v>1.2996070854578298E-3</v>
      </c>
      <c r="S87" s="90">
        <f t="shared" si="20"/>
        <v>6.3897348368343303E-3</v>
      </c>
      <c r="T87" s="90">
        <f t="shared" si="20"/>
        <v>1.2996070854578298E-3</v>
      </c>
      <c r="U87" s="91">
        <f t="shared" si="20"/>
        <v>0</v>
      </c>
      <c r="W87" s="7"/>
      <c r="X87" s="291"/>
      <c r="Y87" s="293"/>
      <c r="Z87" s="291"/>
      <c r="AA87" s="291"/>
      <c r="AB87" s="291"/>
      <c r="AC87" s="291"/>
      <c r="AD87" s="293"/>
      <c r="AE87" s="189"/>
      <c r="AG87" s="9"/>
      <c r="AH87" s="9"/>
    </row>
    <row r="88" spans="2:34" ht="15.75" customHeight="1">
      <c r="B88" s="208" t="s">
        <v>261</v>
      </c>
      <c r="C88" s="194" t="s">
        <v>172</v>
      </c>
      <c r="D88" s="210" t="s">
        <v>263</v>
      </c>
      <c r="E88" s="18">
        <f t="shared" si="21"/>
        <v>6219</v>
      </c>
      <c r="F88" s="115">
        <v>6029</v>
      </c>
      <c r="G88" s="115">
        <v>6</v>
      </c>
      <c r="H88" s="115">
        <v>174</v>
      </c>
      <c r="I88" s="115">
        <v>10</v>
      </c>
      <c r="J88" s="206">
        <v>0</v>
      </c>
      <c r="M88" s="208" t="s">
        <v>261</v>
      </c>
      <c r="N88" s="194" t="s">
        <v>172</v>
      </c>
      <c r="O88" s="210" t="s">
        <v>263</v>
      </c>
      <c r="P88" s="92">
        <f t="shared" si="22"/>
        <v>0.67352137203852036</v>
      </c>
      <c r="Q88" s="90">
        <f t="shared" si="23"/>
        <v>0.65294425985210469</v>
      </c>
      <c r="R88" s="90">
        <f t="shared" si="23"/>
        <v>6.4980354272891488E-4</v>
      </c>
      <c r="S88" s="90">
        <f t="shared" si="20"/>
        <v>1.8844302739138532E-2</v>
      </c>
      <c r="T88" s="90">
        <f t="shared" si="20"/>
        <v>1.0830059045481917E-3</v>
      </c>
      <c r="U88" s="91">
        <f t="shared" si="20"/>
        <v>0</v>
      </c>
      <c r="W88" s="7"/>
      <c r="X88" s="291"/>
      <c r="Y88" s="293"/>
      <c r="Z88" s="291"/>
      <c r="AA88" s="291"/>
      <c r="AB88" s="291"/>
      <c r="AC88" s="291"/>
      <c r="AD88" s="293"/>
      <c r="AE88" s="189"/>
      <c r="AG88" s="9"/>
      <c r="AH88" s="9"/>
    </row>
    <row r="89" spans="2:34" ht="15.75" customHeight="1">
      <c r="B89" s="208" t="s">
        <v>261</v>
      </c>
      <c r="C89" s="194" t="s">
        <v>174</v>
      </c>
      <c r="D89" s="210" t="s">
        <v>264</v>
      </c>
      <c r="E89" s="18">
        <f t="shared" si="21"/>
        <v>3413</v>
      </c>
      <c r="F89" s="115">
        <v>3353</v>
      </c>
      <c r="G89" s="115">
        <v>1</v>
      </c>
      <c r="H89" s="115">
        <v>49</v>
      </c>
      <c r="I89" s="115">
        <v>10</v>
      </c>
      <c r="J89" s="206">
        <v>0</v>
      </c>
      <c r="M89" s="208" t="s">
        <v>261</v>
      </c>
      <c r="N89" s="194" t="s">
        <v>174</v>
      </c>
      <c r="O89" s="210" t="s">
        <v>264</v>
      </c>
      <c r="P89" s="92">
        <f t="shared" si="22"/>
        <v>0.36962991522229777</v>
      </c>
      <c r="Q89" s="90">
        <f t="shared" si="23"/>
        <v>0.36313187979500866</v>
      </c>
      <c r="R89" s="90">
        <f t="shared" si="23"/>
        <v>1.0830059045481916E-4</v>
      </c>
      <c r="S89" s="90">
        <f t="shared" si="20"/>
        <v>5.3067289322861391E-3</v>
      </c>
      <c r="T89" s="90">
        <f t="shared" si="20"/>
        <v>1.0830059045481917E-3</v>
      </c>
      <c r="U89" s="91">
        <f t="shared" si="20"/>
        <v>0</v>
      </c>
      <c r="W89" s="7"/>
      <c r="X89" s="291"/>
      <c r="Y89" s="293"/>
      <c r="Z89" s="291"/>
      <c r="AA89" s="291"/>
      <c r="AB89" s="291"/>
      <c r="AC89" s="291"/>
      <c r="AD89" s="293"/>
      <c r="AE89" s="189"/>
      <c r="AG89" s="9"/>
      <c r="AH89" s="9"/>
    </row>
    <row r="90" spans="2:34" ht="15.75" customHeight="1">
      <c r="B90" s="208" t="s">
        <v>261</v>
      </c>
      <c r="C90" s="194" t="s">
        <v>176</v>
      </c>
      <c r="D90" s="210" t="s">
        <v>265</v>
      </c>
      <c r="E90" s="18">
        <f t="shared" si="21"/>
        <v>4395</v>
      </c>
      <c r="F90" s="115">
        <v>4227</v>
      </c>
      <c r="G90" s="115">
        <v>1</v>
      </c>
      <c r="H90" s="115">
        <v>164</v>
      </c>
      <c r="I90" s="115">
        <v>3</v>
      </c>
      <c r="J90" s="206">
        <v>0</v>
      </c>
      <c r="M90" s="208" t="s">
        <v>261</v>
      </c>
      <c r="N90" s="194" t="s">
        <v>176</v>
      </c>
      <c r="O90" s="210" t="s">
        <v>265</v>
      </c>
      <c r="P90" s="92">
        <f t="shared" si="22"/>
        <v>0.47598109504893016</v>
      </c>
      <c r="Q90" s="90">
        <f t="shared" si="23"/>
        <v>0.45778659585252057</v>
      </c>
      <c r="R90" s="90">
        <f t="shared" si="23"/>
        <v>1.0830059045481916E-4</v>
      </c>
      <c r="S90" s="90">
        <f t="shared" si="20"/>
        <v>1.7761296834590341E-2</v>
      </c>
      <c r="T90" s="90">
        <f t="shared" si="20"/>
        <v>3.2490177136445744E-4</v>
      </c>
      <c r="U90" s="91">
        <f t="shared" si="20"/>
        <v>0</v>
      </c>
      <c r="W90" s="7"/>
      <c r="X90" s="291"/>
      <c r="Y90" s="293"/>
      <c r="Z90" s="291"/>
      <c r="AA90" s="291"/>
      <c r="AB90" s="291"/>
      <c r="AC90" s="291"/>
      <c r="AD90" s="291"/>
      <c r="AE90" s="189"/>
      <c r="AG90" s="9"/>
      <c r="AH90" s="9"/>
    </row>
    <row r="91" spans="2:34" ht="15.75" customHeight="1">
      <c r="B91" s="208" t="s">
        <v>261</v>
      </c>
      <c r="C91" s="194" t="s">
        <v>178</v>
      </c>
      <c r="D91" s="210" t="s">
        <v>266</v>
      </c>
      <c r="E91" s="18">
        <f t="shared" si="21"/>
        <v>4054</v>
      </c>
      <c r="F91" s="115">
        <v>3901</v>
      </c>
      <c r="G91" s="115">
        <v>2</v>
      </c>
      <c r="H91" s="115">
        <v>110</v>
      </c>
      <c r="I91" s="115">
        <v>23</v>
      </c>
      <c r="J91" s="206">
        <v>18</v>
      </c>
      <c r="M91" s="208" t="s">
        <v>261</v>
      </c>
      <c r="N91" s="194" t="s">
        <v>178</v>
      </c>
      <c r="O91" s="210" t="s">
        <v>266</v>
      </c>
      <c r="P91" s="92">
        <f t="shared" si="22"/>
        <v>0.43905059370383687</v>
      </c>
      <c r="Q91" s="90">
        <f t="shared" si="23"/>
        <v>0.42248060336424953</v>
      </c>
      <c r="R91" s="90">
        <f t="shared" si="23"/>
        <v>2.1660118090963831E-4</v>
      </c>
      <c r="S91" s="90">
        <f t="shared" si="20"/>
        <v>1.1913064950030108E-2</v>
      </c>
      <c r="T91" s="90">
        <f t="shared" si="20"/>
        <v>2.4909135804608404E-3</v>
      </c>
      <c r="U91" s="91">
        <f t="shared" si="20"/>
        <v>1.9494106281867448E-3</v>
      </c>
      <c r="W91" s="7"/>
      <c r="X91" s="291"/>
      <c r="Y91" s="293"/>
      <c r="Z91" s="291"/>
      <c r="AA91" s="291"/>
      <c r="AB91" s="291"/>
      <c r="AC91" s="291"/>
      <c r="AD91" s="293"/>
      <c r="AE91" s="189"/>
      <c r="AG91" s="9"/>
      <c r="AH91" s="9"/>
    </row>
    <row r="92" spans="2:34" ht="15.75" customHeight="1">
      <c r="B92" s="208" t="s">
        <v>261</v>
      </c>
      <c r="C92" s="194" t="s">
        <v>180</v>
      </c>
      <c r="D92" s="210" t="s">
        <v>267</v>
      </c>
      <c r="E92" s="18">
        <f t="shared" si="21"/>
        <v>3667</v>
      </c>
      <c r="F92" s="115">
        <v>3561</v>
      </c>
      <c r="G92" s="115">
        <v>4</v>
      </c>
      <c r="H92" s="115">
        <v>92</v>
      </c>
      <c r="I92" s="115">
        <v>10</v>
      </c>
      <c r="J92" s="206">
        <v>0</v>
      </c>
      <c r="M92" s="208" t="s">
        <v>261</v>
      </c>
      <c r="N92" s="194" t="s">
        <v>180</v>
      </c>
      <c r="O92" s="210" t="s">
        <v>267</v>
      </c>
      <c r="P92" s="92">
        <f t="shared" si="22"/>
        <v>0.39713826519782186</v>
      </c>
      <c r="Q92" s="90">
        <f t="shared" si="23"/>
        <v>0.38565840260961104</v>
      </c>
      <c r="R92" s="90">
        <f t="shared" si="23"/>
        <v>4.3320236181927662E-4</v>
      </c>
      <c r="S92" s="90">
        <f t="shared" si="20"/>
        <v>9.9636543218433616E-3</v>
      </c>
      <c r="T92" s="90">
        <f t="shared" si="20"/>
        <v>1.0830059045481917E-3</v>
      </c>
      <c r="U92" s="91">
        <f t="shared" si="20"/>
        <v>0</v>
      </c>
      <c r="W92" s="7"/>
      <c r="X92" s="291"/>
      <c r="Y92" s="293"/>
      <c r="Z92" s="291"/>
      <c r="AA92" s="291"/>
      <c r="AB92" s="291"/>
      <c r="AC92" s="291"/>
      <c r="AD92" s="293"/>
      <c r="AE92" s="189"/>
      <c r="AG92" s="9"/>
      <c r="AH92" s="9"/>
    </row>
    <row r="93" spans="2:34" ht="15.75" customHeight="1">
      <c r="B93" s="208" t="s">
        <v>261</v>
      </c>
      <c r="C93" s="194" t="s">
        <v>182</v>
      </c>
      <c r="D93" s="210" t="s">
        <v>268</v>
      </c>
      <c r="E93" s="18">
        <f t="shared" si="21"/>
        <v>4284</v>
      </c>
      <c r="F93" s="115">
        <v>4099</v>
      </c>
      <c r="G93" s="115">
        <v>11</v>
      </c>
      <c r="H93" s="115">
        <v>151</v>
      </c>
      <c r="I93" s="115">
        <v>23</v>
      </c>
      <c r="J93" s="206">
        <v>0</v>
      </c>
      <c r="M93" s="208" t="s">
        <v>261</v>
      </c>
      <c r="N93" s="194" t="s">
        <v>182</v>
      </c>
      <c r="O93" s="210" t="s">
        <v>268</v>
      </c>
      <c r="P93" s="92">
        <f t="shared" si="22"/>
        <v>0.46395972950844527</v>
      </c>
      <c r="Q93" s="90">
        <f t="shared" si="23"/>
        <v>0.44392412027430378</v>
      </c>
      <c r="R93" s="90">
        <f t="shared" si="23"/>
        <v>1.1913064950030109E-3</v>
      </c>
      <c r="S93" s="90">
        <f t="shared" si="20"/>
        <v>1.6353389158677692E-2</v>
      </c>
      <c r="T93" s="90">
        <f t="shared" si="20"/>
        <v>2.4909135804608404E-3</v>
      </c>
      <c r="U93" s="91">
        <f t="shared" si="20"/>
        <v>0</v>
      </c>
      <c r="W93" s="7"/>
      <c r="X93" s="291"/>
      <c r="Y93" s="291"/>
      <c r="Z93" s="291"/>
      <c r="AA93" s="291"/>
      <c r="AB93" s="291"/>
      <c r="AC93" s="291"/>
      <c r="AD93" s="291"/>
      <c r="AE93" s="189"/>
      <c r="AG93" s="9"/>
      <c r="AH93" s="9"/>
    </row>
    <row r="94" spans="2:34" ht="15.75" customHeight="1">
      <c r="B94" s="208" t="s">
        <v>261</v>
      </c>
      <c r="C94" s="194" t="s">
        <v>184</v>
      </c>
      <c r="D94" s="210" t="s">
        <v>269</v>
      </c>
      <c r="E94" s="18">
        <f t="shared" si="21"/>
        <v>21544</v>
      </c>
      <c r="F94" s="115">
        <v>21069</v>
      </c>
      <c r="G94" s="115">
        <v>38</v>
      </c>
      <c r="H94" s="115">
        <v>406</v>
      </c>
      <c r="I94" s="115">
        <v>29</v>
      </c>
      <c r="J94" s="206">
        <v>2</v>
      </c>
      <c r="M94" s="208" t="s">
        <v>261</v>
      </c>
      <c r="N94" s="194" t="s">
        <v>184</v>
      </c>
      <c r="O94" s="210" t="s">
        <v>269</v>
      </c>
      <c r="P94" s="92">
        <f t="shared" si="22"/>
        <v>2.333227920758624</v>
      </c>
      <c r="Q94" s="90">
        <f t="shared" si="23"/>
        <v>2.2817851402925848</v>
      </c>
      <c r="R94" s="90">
        <f t="shared" si="23"/>
        <v>4.1154224372831278E-3</v>
      </c>
      <c r="S94" s="90">
        <f t="shared" si="20"/>
        <v>4.397003972465658E-2</v>
      </c>
      <c r="T94" s="90">
        <f t="shared" si="20"/>
        <v>3.1407171231897556E-3</v>
      </c>
      <c r="U94" s="91">
        <f t="shared" si="20"/>
        <v>2.1660118090963831E-4</v>
      </c>
      <c r="W94" s="7"/>
      <c r="X94" s="291"/>
      <c r="Y94" s="293"/>
      <c r="Z94" s="291"/>
      <c r="AA94" s="291"/>
      <c r="AB94" s="291"/>
      <c r="AC94" s="291"/>
      <c r="AD94" s="293"/>
      <c r="AE94" s="189"/>
      <c r="AG94" s="9"/>
      <c r="AH94" s="9"/>
    </row>
    <row r="95" spans="2:34" ht="15.75" customHeight="1">
      <c r="B95" s="212" t="s">
        <v>261</v>
      </c>
      <c r="C95" s="213" t="s">
        <v>187</v>
      </c>
      <c r="D95" s="214" t="s">
        <v>270</v>
      </c>
      <c r="E95" s="71">
        <f>SUM(F95:J95)</f>
        <v>11501</v>
      </c>
      <c r="F95" s="215">
        <v>11298</v>
      </c>
      <c r="G95" s="215">
        <v>16</v>
      </c>
      <c r="H95" s="215">
        <v>157</v>
      </c>
      <c r="I95" s="215">
        <v>30</v>
      </c>
      <c r="J95" s="216">
        <v>0</v>
      </c>
      <c r="M95" s="212" t="s">
        <v>261</v>
      </c>
      <c r="N95" s="213" t="s">
        <v>187</v>
      </c>
      <c r="O95" s="214" t="s">
        <v>270</v>
      </c>
      <c r="P95" s="159">
        <f>SUM(Q95:U95)</f>
        <v>1.2455650908208753</v>
      </c>
      <c r="Q95" s="157">
        <f>F95/$E$9*100</f>
        <v>1.2235800709585469</v>
      </c>
      <c r="R95" s="157">
        <f t="shared" si="23"/>
        <v>1.7328094472771065E-3</v>
      </c>
      <c r="S95" s="157">
        <f t="shared" si="20"/>
        <v>1.7003192701406607E-2</v>
      </c>
      <c r="T95" s="157">
        <f t="shared" si="20"/>
        <v>3.2490177136445747E-3</v>
      </c>
      <c r="U95" s="158">
        <f>J95/$E$9*100</f>
        <v>0</v>
      </c>
      <c r="W95" s="7"/>
      <c r="AG95" s="9"/>
      <c r="AH95" s="9"/>
    </row>
    <row r="97" spans="2:13">
      <c r="B97" s="155" t="s">
        <v>154</v>
      </c>
      <c r="M97" s="155" t="s">
        <v>154</v>
      </c>
    </row>
  </sheetData>
  <mergeCells count="2">
    <mergeCell ref="E5:J5"/>
    <mergeCell ref="P5:U5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69" orientation="portrait" useFirstPageNumber="1" horizontalDpi="300" verticalDpi="300" r:id="rId1"/>
  <headerFooter>
    <oddFooter>&amp;CIV-1-&amp;P</oddFooter>
  </headerFooter>
  <rowBreaks count="1" manualBreakCount="1">
    <brk id="53" max="16383" man="1"/>
  </rowBreaks>
  <colBreaks count="1" manualBreakCount="1">
    <brk id="11" max="1048575" man="1"/>
  </colBreaks>
  <ignoredErrors>
    <ignoredError sqref="B19:C95 M19:N95" numberStoredAsText="1"/>
    <ignoredError sqref="P9:U20 P23:U94 P21:Q21 T21:U21 P22:S22 U22 P95 R95:U95" evalError="1"/>
    <ignoredError sqref="F11:I17 J11:J17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02"/>
  <sheetViews>
    <sheetView showGridLines="0" zoomScaleNormal="100" workbookViewId="0">
      <selection activeCell="D11" sqref="D11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5" width="10.86328125" style="7" customWidth="1"/>
    <col min="6" max="7" width="10.6640625" style="7" customWidth="1"/>
    <col min="8" max="8" width="8.6640625" style="7" customWidth="1"/>
    <col min="9" max="11" width="9.6640625" style="7" customWidth="1"/>
    <col min="12" max="12" width="8.6640625" style="7" customWidth="1"/>
    <col min="13" max="13" width="2.6640625" style="7" customWidth="1"/>
    <col min="14" max="23" width="9.1328125" style="9"/>
    <col min="24" max="16384" width="9.1328125" style="7"/>
  </cols>
  <sheetData>
    <row r="1" spans="2:19" ht="15" customHeight="1">
      <c r="D1" s="6"/>
      <c r="E1" s="6"/>
      <c r="F1" s="6"/>
      <c r="G1" s="6"/>
      <c r="H1" s="6"/>
      <c r="I1" s="6"/>
      <c r="J1" s="6"/>
      <c r="K1" s="6"/>
      <c r="L1" s="6"/>
      <c r="M1" s="6"/>
    </row>
    <row r="2" spans="2:19" ht="18" customHeight="1">
      <c r="D2" s="15" t="s">
        <v>347</v>
      </c>
      <c r="E2" s="15"/>
      <c r="F2" s="15"/>
      <c r="G2" s="15"/>
      <c r="H2" s="15"/>
      <c r="I2" s="15"/>
      <c r="J2" s="15"/>
      <c r="K2" s="15"/>
      <c r="L2" s="15"/>
      <c r="M2" s="15"/>
    </row>
    <row r="3" spans="2:19" ht="18" customHeight="1">
      <c r="D3" s="15" t="s">
        <v>315</v>
      </c>
      <c r="E3" s="15"/>
      <c r="F3" s="15"/>
      <c r="G3" s="15"/>
      <c r="H3" s="15"/>
      <c r="I3" s="15"/>
      <c r="J3" s="15"/>
      <c r="K3" s="15"/>
      <c r="L3" s="15"/>
      <c r="M3" s="15"/>
    </row>
    <row r="4" spans="2:19" ht="15" customHeight="1"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9" ht="18" customHeight="1">
      <c r="B5" s="218" t="s">
        <v>271</v>
      </c>
      <c r="C5" s="219"/>
      <c r="D5" s="220"/>
      <c r="E5" s="29"/>
      <c r="F5" s="29"/>
      <c r="G5" s="29"/>
      <c r="H5" s="307" t="s">
        <v>316</v>
      </c>
      <c r="I5" s="29"/>
      <c r="J5" s="29"/>
      <c r="K5" s="29"/>
      <c r="L5" s="30"/>
      <c r="M5" s="6"/>
    </row>
    <row r="6" spans="2:19" ht="29.25" customHeight="1">
      <c r="B6" s="221"/>
      <c r="C6" s="222" t="s">
        <v>272</v>
      </c>
      <c r="D6" s="223"/>
      <c r="E6" s="76" t="s">
        <v>4</v>
      </c>
      <c r="F6" s="77" t="s">
        <v>317</v>
      </c>
      <c r="G6" s="78" t="s">
        <v>318</v>
      </c>
      <c r="H6" s="111" t="s">
        <v>130</v>
      </c>
      <c r="I6" s="79" t="s">
        <v>4</v>
      </c>
      <c r="J6" s="77" t="s">
        <v>317</v>
      </c>
      <c r="K6" s="78" t="s">
        <v>318</v>
      </c>
      <c r="L6" s="111" t="s">
        <v>130</v>
      </c>
      <c r="M6" s="6"/>
    </row>
    <row r="7" spans="2:19" ht="18" customHeight="1">
      <c r="B7" s="217"/>
      <c r="C7" s="224"/>
      <c r="D7" s="225" t="s">
        <v>273</v>
      </c>
      <c r="E7" s="128"/>
      <c r="F7" s="313" t="s">
        <v>0</v>
      </c>
      <c r="G7" s="313"/>
      <c r="H7" s="129"/>
      <c r="I7" s="126"/>
      <c r="J7" s="314" t="s">
        <v>30</v>
      </c>
      <c r="K7" s="314"/>
      <c r="L7" s="127"/>
      <c r="M7" s="6"/>
    </row>
    <row r="8" spans="2:19" ht="6.75" customHeight="1">
      <c r="B8" s="198"/>
      <c r="C8" s="199"/>
      <c r="D8" s="200"/>
      <c r="E8" s="201"/>
      <c r="F8" s="115"/>
      <c r="G8" s="202"/>
      <c r="H8" s="203"/>
      <c r="I8" s="241"/>
      <c r="J8" s="241"/>
      <c r="K8" s="241"/>
      <c r="L8" s="242"/>
      <c r="M8" s="6"/>
    </row>
    <row r="9" spans="2:19" ht="15.75" customHeight="1">
      <c r="B9" s="204"/>
      <c r="C9" s="26"/>
      <c r="D9" s="205" t="s">
        <v>162</v>
      </c>
      <c r="E9" s="13">
        <f>SUM(E19:E95)</f>
        <v>900924</v>
      </c>
      <c r="F9" s="13">
        <f>SUM(F19:F95)</f>
        <v>427241</v>
      </c>
      <c r="G9" s="13">
        <f>SUM(G19:G95)</f>
        <v>472350</v>
      </c>
      <c r="H9" s="14">
        <f>SUM(H19:H95)</f>
        <v>1333</v>
      </c>
      <c r="I9" s="107">
        <f>SUM(J9:L9)</f>
        <v>100.00000000000001</v>
      </c>
      <c r="J9" s="107">
        <f>SUM(J19:J95)</f>
        <v>47.422535086200384</v>
      </c>
      <c r="K9" s="107">
        <f t="shared" ref="K9:L9" si="0">SUM(K19:K95)</f>
        <v>52.42950570747368</v>
      </c>
      <c r="L9" s="108">
        <f t="shared" si="0"/>
        <v>0.14795920632594986</v>
      </c>
      <c r="M9" s="6"/>
      <c r="Q9" s="93"/>
    </row>
    <row r="10" spans="2:19" ht="6.75" customHeight="1">
      <c r="B10" s="204"/>
      <c r="C10" s="26"/>
      <c r="D10" s="205"/>
      <c r="E10" s="18"/>
      <c r="F10" s="115"/>
      <c r="G10" s="115"/>
      <c r="H10" s="206"/>
      <c r="I10" s="107"/>
      <c r="J10" s="107"/>
      <c r="K10" s="107"/>
      <c r="L10" s="108"/>
      <c r="M10" s="6"/>
      <c r="P10" s="130"/>
      <c r="Q10" s="130"/>
      <c r="R10" s="130"/>
      <c r="S10" s="130"/>
    </row>
    <row r="11" spans="2:19" ht="15.75" customHeight="1">
      <c r="B11" s="204"/>
      <c r="C11" s="26"/>
      <c r="D11" s="205" t="s">
        <v>163</v>
      </c>
      <c r="E11" s="13">
        <f>SUM(E19:E32)</f>
        <v>164368</v>
      </c>
      <c r="F11" s="13">
        <f>SUM(F19:F32)</f>
        <v>74912</v>
      </c>
      <c r="G11" s="13">
        <f>SUM(G19:G32)</f>
        <v>89352</v>
      </c>
      <c r="H11" s="14">
        <f>SUM(H19:H32)</f>
        <v>104</v>
      </c>
      <c r="I11" s="107">
        <f t="shared" ref="I11:I25" si="1">SUM(J11:L11)</f>
        <v>18.244380214091311</v>
      </c>
      <c r="J11" s="107">
        <f>F11/$E$9*100</f>
        <v>8.3150188029178942</v>
      </c>
      <c r="K11" s="107">
        <f t="shared" ref="J11:L26" si="2">G11/$E$9*100</f>
        <v>9.9178177071539899</v>
      </c>
      <c r="L11" s="108">
        <f>H11/$E$9*100</f>
        <v>1.1543704019428943E-2</v>
      </c>
      <c r="M11" s="6"/>
      <c r="O11" s="8"/>
      <c r="P11" s="131"/>
      <c r="Q11" s="132"/>
      <c r="R11" s="133"/>
      <c r="S11" s="133"/>
    </row>
    <row r="12" spans="2:19" ht="15.75" customHeight="1">
      <c r="B12" s="204"/>
      <c r="C12" s="26"/>
      <c r="D12" s="205" t="s">
        <v>164</v>
      </c>
      <c r="E12" s="13">
        <f>SUM(E33:E40)</f>
        <v>115717</v>
      </c>
      <c r="F12" s="13">
        <f>SUM(F33:F40)</f>
        <v>44015</v>
      </c>
      <c r="G12" s="13">
        <f>SUM(G33:G40)</f>
        <v>71487</v>
      </c>
      <c r="H12" s="14">
        <f>SUM(H33:H40)</f>
        <v>215</v>
      </c>
      <c r="I12" s="107">
        <f t="shared" si="1"/>
        <v>12.844257673233257</v>
      </c>
      <c r="J12" s="107">
        <f>F12/$E$9*100</f>
        <v>4.8855397347612008</v>
      </c>
      <c r="K12" s="107">
        <f>G12/$E$9*100</f>
        <v>7.9348535503549682</v>
      </c>
      <c r="L12" s="108">
        <f>H12/$E$9*100</f>
        <v>2.3864388117088676E-2</v>
      </c>
      <c r="M12" s="6"/>
      <c r="O12" s="8"/>
      <c r="P12" s="131"/>
      <c r="Q12" s="132"/>
      <c r="R12" s="132"/>
      <c r="S12" s="133"/>
    </row>
    <row r="13" spans="2:19" ht="15.75" customHeight="1">
      <c r="B13" s="204"/>
      <c r="C13" s="26"/>
      <c r="D13" s="205" t="s">
        <v>165</v>
      </c>
      <c r="E13" s="13">
        <f>SUM(E41:E53)</f>
        <v>275153</v>
      </c>
      <c r="F13" s="13">
        <f>SUM(F41:F53)</f>
        <v>123835</v>
      </c>
      <c r="G13" s="13">
        <f>SUM(G41:G53)</f>
        <v>150574</v>
      </c>
      <c r="H13" s="14">
        <f>SUM(H41:H53)</f>
        <v>744</v>
      </c>
      <c r="I13" s="107">
        <f t="shared" si="1"/>
        <v>30.541199923633954</v>
      </c>
      <c r="J13" s="107">
        <f t="shared" si="2"/>
        <v>13.745332569672913</v>
      </c>
      <c r="K13" s="107">
        <f t="shared" si="2"/>
        <v>16.713285471360514</v>
      </c>
      <c r="L13" s="108">
        <f>H13/$E$9*100</f>
        <v>8.2581882600530121E-2</v>
      </c>
      <c r="M13" s="6"/>
      <c r="O13" s="8"/>
      <c r="P13" s="131"/>
      <c r="Q13" s="132"/>
      <c r="R13" s="132"/>
      <c r="S13" s="132"/>
    </row>
    <row r="14" spans="2:19" ht="15.75" customHeight="1">
      <c r="B14" s="204"/>
      <c r="C14" s="26"/>
      <c r="D14" s="205" t="s">
        <v>166</v>
      </c>
      <c r="E14" s="13">
        <f>SUM(E54:E64)</f>
        <v>98207</v>
      </c>
      <c r="F14" s="13">
        <f>SUM(F54:F64)</f>
        <v>60112</v>
      </c>
      <c r="G14" s="13">
        <f>SUM(G54:G64)</f>
        <v>37946</v>
      </c>
      <c r="H14" s="14">
        <f>SUM(H54:H64)</f>
        <v>149</v>
      </c>
      <c r="I14" s="107">
        <f t="shared" si="1"/>
        <v>10.900697506115943</v>
      </c>
      <c r="J14" s="107">
        <f t="shared" si="2"/>
        <v>6.6722609232299277</v>
      </c>
      <c r="K14" s="107">
        <f t="shared" si="2"/>
        <v>4.2118980069351029</v>
      </c>
      <c r="L14" s="108">
        <f t="shared" si="2"/>
        <v>1.6538575950912619E-2</v>
      </c>
      <c r="M14" s="6"/>
      <c r="O14" s="8"/>
      <c r="P14" s="131"/>
      <c r="Q14" s="132"/>
      <c r="R14" s="133"/>
      <c r="S14" s="133"/>
    </row>
    <row r="15" spans="2:19" ht="15.75" customHeight="1">
      <c r="B15" s="204"/>
      <c r="C15" s="26"/>
      <c r="D15" s="205" t="s">
        <v>167</v>
      </c>
      <c r="E15" s="13">
        <f>SUM(E65:E76)</f>
        <v>144457</v>
      </c>
      <c r="F15" s="13">
        <f>SUM(F65:F76)</f>
        <v>70128</v>
      </c>
      <c r="G15" s="13">
        <f>SUM(G65:G76)</f>
        <v>74303</v>
      </c>
      <c r="H15" s="14">
        <f>SUM(H65:H76)</f>
        <v>26</v>
      </c>
      <c r="I15" s="107">
        <f t="shared" si="1"/>
        <v>16.034315880140834</v>
      </c>
      <c r="J15" s="107">
        <f t="shared" si="2"/>
        <v>7.784008418024162</v>
      </c>
      <c r="K15" s="107">
        <f t="shared" si="2"/>
        <v>8.2474215361118137</v>
      </c>
      <c r="L15" s="108">
        <f t="shared" si="2"/>
        <v>2.8859260048572357E-3</v>
      </c>
      <c r="M15" s="6"/>
      <c r="O15" s="8"/>
      <c r="P15" s="131"/>
      <c r="Q15" s="132"/>
      <c r="R15" s="132"/>
      <c r="S15" s="133"/>
    </row>
    <row r="16" spans="2:19" ht="15.75" customHeight="1">
      <c r="B16" s="204"/>
      <c r="C16" s="26"/>
      <c r="D16" s="205" t="s">
        <v>168</v>
      </c>
      <c r="E16" s="13">
        <f>SUM(E77:E86)</f>
        <v>41586</v>
      </c>
      <c r="F16" s="13">
        <f>SUM(F77:F86)</f>
        <v>18672</v>
      </c>
      <c r="G16" s="13">
        <f>SUM(G77:G86)</f>
        <v>22906</v>
      </c>
      <c r="H16" s="14">
        <f>SUM(H77:H86)</f>
        <v>8</v>
      </c>
      <c r="I16" s="107">
        <f t="shared" si="1"/>
        <v>4.6159276476151154</v>
      </c>
      <c r="J16" s="107">
        <f t="shared" si="2"/>
        <v>2.0725388601036272</v>
      </c>
      <c r="K16" s="107">
        <f t="shared" si="2"/>
        <v>2.5425008102792246</v>
      </c>
      <c r="L16" s="108">
        <f t="shared" si="2"/>
        <v>8.8797723226376473E-4</v>
      </c>
      <c r="M16" s="6"/>
      <c r="O16" s="8"/>
      <c r="P16" s="131"/>
      <c r="Q16" s="132"/>
      <c r="R16" s="132"/>
      <c r="S16" s="132"/>
    </row>
    <row r="17" spans="2:20" ht="15.75" customHeight="1">
      <c r="B17" s="204"/>
      <c r="C17" s="26"/>
      <c r="D17" s="205" t="s">
        <v>348</v>
      </c>
      <c r="E17" s="13">
        <f>SUM(E87:E95)</f>
        <v>61436</v>
      </c>
      <c r="F17" s="13">
        <f>SUM(F87:F95)</f>
        <v>35567</v>
      </c>
      <c r="G17" s="13">
        <f>SUM(G87:G95)</f>
        <v>25782</v>
      </c>
      <c r="H17" s="14">
        <f>SUM(H87:H95)</f>
        <v>87</v>
      </c>
      <c r="I17" s="107">
        <f t="shared" si="1"/>
        <v>6.8192211551695809</v>
      </c>
      <c r="J17" s="107">
        <f>F17/$E$9*100</f>
        <v>3.9478357774906652</v>
      </c>
      <c r="K17" s="107">
        <f t="shared" si="2"/>
        <v>2.8617286252780478</v>
      </c>
      <c r="L17" s="108">
        <f>H17/$E$9*100</f>
        <v>9.6567524008684402E-3</v>
      </c>
      <c r="M17" s="6"/>
      <c r="O17" s="310"/>
      <c r="P17" s="310"/>
      <c r="Q17" s="310"/>
      <c r="R17" s="310"/>
      <c r="S17" s="310"/>
      <c r="T17" s="310"/>
    </row>
    <row r="18" spans="2:20" ht="6.75" customHeight="1">
      <c r="B18" s="204"/>
      <c r="C18" s="26"/>
      <c r="D18" s="205"/>
      <c r="E18" s="207"/>
      <c r="F18" s="115"/>
      <c r="G18" s="115"/>
      <c r="H18" s="206"/>
      <c r="I18" s="107"/>
      <c r="J18" s="107"/>
      <c r="K18" s="107"/>
      <c r="L18" s="108"/>
      <c r="M18" s="6"/>
      <c r="O18" s="309"/>
      <c r="P18" s="311"/>
      <c r="Q18" s="309"/>
      <c r="R18" s="309"/>
      <c r="S18" s="311"/>
      <c r="T18" s="311"/>
    </row>
    <row r="19" spans="2:20" ht="15.75" customHeight="1">
      <c r="B19" s="208" t="s">
        <v>169</v>
      </c>
      <c r="C19" s="194" t="s">
        <v>170</v>
      </c>
      <c r="D19" s="209" t="s">
        <v>171</v>
      </c>
      <c r="E19" s="18">
        <f>SUM(F19:H19)</f>
        <v>4486</v>
      </c>
      <c r="F19" s="13">
        <v>2481</v>
      </c>
      <c r="G19" s="13">
        <v>2005</v>
      </c>
      <c r="H19" s="14">
        <v>0</v>
      </c>
      <c r="I19" s="107">
        <f t="shared" si="1"/>
        <v>0.49793323299190606</v>
      </c>
      <c r="J19" s="107">
        <f>F19/$E$9*100</f>
        <v>0.27538393915580006</v>
      </c>
      <c r="K19" s="107">
        <f t="shared" si="2"/>
        <v>0.22254929383610603</v>
      </c>
      <c r="L19" s="108">
        <f>H19/$E$9*100</f>
        <v>0</v>
      </c>
      <c r="M19" s="6"/>
      <c r="O19" s="309"/>
      <c r="P19" s="311"/>
      <c r="Q19" s="309"/>
      <c r="R19" s="309"/>
      <c r="S19" s="311"/>
      <c r="T19" s="309"/>
    </row>
    <row r="20" spans="2:20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3">SUM(F20:H20)</f>
        <v>5849</v>
      </c>
      <c r="F20" s="13">
        <v>3190</v>
      </c>
      <c r="G20" s="13">
        <v>2657</v>
      </c>
      <c r="H20" s="14">
        <v>2</v>
      </c>
      <c r="I20" s="107">
        <f t="shared" si="1"/>
        <v>0.64922235393884509</v>
      </c>
      <c r="J20" s="107">
        <f t="shared" si="2"/>
        <v>0.35408092136517622</v>
      </c>
      <c r="K20" s="107">
        <f>G20/$E$9*100</f>
        <v>0.29491943826560291</v>
      </c>
      <c r="L20" s="108">
        <f t="shared" si="2"/>
        <v>2.2199430806594118E-4</v>
      </c>
      <c r="M20" s="6"/>
      <c r="O20" s="309"/>
      <c r="P20" s="311"/>
      <c r="Q20" s="309"/>
      <c r="R20" s="309"/>
      <c r="S20" s="311"/>
      <c r="T20" s="311"/>
    </row>
    <row r="21" spans="2:20" ht="15.75" customHeight="1">
      <c r="B21" s="208" t="s">
        <v>169</v>
      </c>
      <c r="C21" s="194" t="s">
        <v>174</v>
      </c>
      <c r="D21" s="210" t="s">
        <v>175</v>
      </c>
      <c r="E21" s="18">
        <f t="shared" si="3"/>
        <v>3426</v>
      </c>
      <c r="F21" s="13">
        <v>3078</v>
      </c>
      <c r="G21" s="13">
        <v>348</v>
      </c>
      <c r="H21" s="14">
        <v>0</v>
      </c>
      <c r="I21" s="107">
        <f t="shared" si="1"/>
        <v>0.38027624971695723</v>
      </c>
      <c r="J21" s="107">
        <f t="shared" si="2"/>
        <v>0.34164924011348347</v>
      </c>
      <c r="K21" s="107">
        <f t="shared" si="2"/>
        <v>3.8627009603473761E-2</v>
      </c>
      <c r="L21" s="108">
        <f>H21/$E$9*100</f>
        <v>0</v>
      </c>
      <c r="M21" s="6"/>
      <c r="O21" s="309"/>
      <c r="P21" s="311"/>
      <c r="Q21" s="309"/>
      <c r="R21" s="309"/>
      <c r="S21" s="311"/>
      <c r="T21" s="311"/>
    </row>
    <row r="22" spans="2:20" ht="15.75" customHeight="1">
      <c r="B22" s="208" t="s">
        <v>169</v>
      </c>
      <c r="C22" s="194" t="s">
        <v>176</v>
      </c>
      <c r="D22" s="210" t="s">
        <v>177</v>
      </c>
      <c r="E22" s="18">
        <f t="shared" si="3"/>
        <v>4127</v>
      </c>
      <c r="F22" s="13">
        <v>1775</v>
      </c>
      <c r="G22" s="13">
        <v>2352</v>
      </c>
      <c r="H22" s="14">
        <v>0</v>
      </c>
      <c r="I22" s="107">
        <f t="shared" si="1"/>
        <v>0.45808525469406963</v>
      </c>
      <c r="J22" s="107">
        <f t="shared" si="2"/>
        <v>0.19701994840852283</v>
      </c>
      <c r="K22" s="107">
        <f t="shared" si="2"/>
        <v>0.26106530628554681</v>
      </c>
      <c r="L22" s="108">
        <f>H22/$E$9*100</f>
        <v>0</v>
      </c>
      <c r="M22" s="6"/>
      <c r="O22" s="309"/>
      <c r="P22" s="311"/>
      <c r="Q22" s="309"/>
      <c r="R22" s="309"/>
      <c r="S22" s="311"/>
      <c r="T22" s="311"/>
    </row>
    <row r="23" spans="2:20" ht="15.75" customHeight="1">
      <c r="B23" s="208" t="s">
        <v>169</v>
      </c>
      <c r="C23" s="194" t="s">
        <v>178</v>
      </c>
      <c r="D23" s="210" t="s">
        <v>179</v>
      </c>
      <c r="E23" s="18">
        <f t="shared" si="3"/>
        <v>4091</v>
      </c>
      <c r="F23" s="13">
        <v>1950</v>
      </c>
      <c r="G23" s="13">
        <v>2141</v>
      </c>
      <c r="H23" s="14">
        <v>0</v>
      </c>
      <c r="I23" s="107">
        <f t="shared" si="1"/>
        <v>0.45408935714888271</v>
      </c>
      <c r="J23" s="107">
        <f t="shared" si="2"/>
        <v>0.21644445036429266</v>
      </c>
      <c r="K23" s="107">
        <f t="shared" si="2"/>
        <v>0.23764490678459005</v>
      </c>
      <c r="L23" s="108">
        <f t="shared" si="2"/>
        <v>0</v>
      </c>
      <c r="M23" s="6"/>
      <c r="O23" s="309"/>
      <c r="P23" s="311"/>
      <c r="Q23" s="309"/>
      <c r="R23" s="309"/>
      <c r="S23" s="311"/>
      <c r="T23" s="311"/>
    </row>
    <row r="24" spans="2:20" ht="15.75" customHeight="1">
      <c r="B24" s="208" t="s">
        <v>169</v>
      </c>
      <c r="C24" s="194" t="s">
        <v>180</v>
      </c>
      <c r="D24" s="210" t="s">
        <v>181</v>
      </c>
      <c r="E24" s="18">
        <f t="shared" si="3"/>
        <v>3859</v>
      </c>
      <c r="F24" s="13">
        <v>1536</v>
      </c>
      <c r="G24" s="13">
        <v>2323</v>
      </c>
      <c r="H24" s="14">
        <v>0</v>
      </c>
      <c r="I24" s="107">
        <f t="shared" si="1"/>
        <v>0.42833801741323352</v>
      </c>
      <c r="J24" s="107">
        <f t="shared" si="2"/>
        <v>0.17049162859464284</v>
      </c>
      <c r="K24" s="107">
        <f t="shared" si="2"/>
        <v>0.25784638881859068</v>
      </c>
      <c r="L24" s="108">
        <f t="shared" si="2"/>
        <v>0</v>
      </c>
      <c r="M24" s="6"/>
      <c r="O24" s="309"/>
      <c r="P24" s="311"/>
      <c r="Q24" s="309"/>
      <c r="R24" s="309"/>
      <c r="S24" s="311"/>
      <c r="T24" s="309"/>
    </row>
    <row r="25" spans="2:20" ht="15.75" customHeight="1">
      <c r="B25" s="208" t="s">
        <v>169</v>
      </c>
      <c r="C25" s="194" t="s">
        <v>182</v>
      </c>
      <c r="D25" s="210" t="s">
        <v>183</v>
      </c>
      <c r="E25" s="18">
        <f t="shared" si="3"/>
        <v>5780</v>
      </c>
      <c r="F25" s="13">
        <v>1955</v>
      </c>
      <c r="G25" s="13">
        <v>3823</v>
      </c>
      <c r="H25" s="14">
        <v>2</v>
      </c>
      <c r="I25" s="107">
        <f t="shared" si="1"/>
        <v>0.64156355031057</v>
      </c>
      <c r="J25" s="107">
        <f t="shared" si="2"/>
        <v>0.21699943613445752</v>
      </c>
      <c r="K25" s="107">
        <f t="shared" si="2"/>
        <v>0.4243421198680466</v>
      </c>
      <c r="L25" s="108">
        <f t="shared" si="2"/>
        <v>2.2199430806594118E-4</v>
      </c>
      <c r="M25" s="6"/>
      <c r="O25" s="309"/>
      <c r="P25" s="311"/>
      <c r="Q25" s="309"/>
      <c r="R25" s="309"/>
      <c r="S25" s="309"/>
      <c r="T25" s="311"/>
    </row>
    <row r="26" spans="2:20" ht="15.75" customHeight="1">
      <c r="B26" s="208" t="s">
        <v>169</v>
      </c>
      <c r="C26" s="194" t="s">
        <v>184</v>
      </c>
      <c r="D26" s="210" t="s">
        <v>185</v>
      </c>
      <c r="E26" s="18">
        <f t="shared" si="3"/>
        <v>3290</v>
      </c>
      <c r="F26" s="13">
        <v>1843</v>
      </c>
      <c r="G26" s="13">
        <v>1446</v>
      </c>
      <c r="H26" s="14">
        <v>1</v>
      </c>
      <c r="I26" s="107">
        <f t="shared" ref="I26:I89" si="4">SUM(J26:L26)</f>
        <v>0.36518063676847323</v>
      </c>
      <c r="J26" s="107">
        <f t="shared" si="2"/>
        <v>0.2045677548827648</v>
      </c>
      <c r="K26" s="107">
        <f t="shared" si="2"/>
        <v>0.16050188473167548</v>
      </c>
      <c r="L26" s="108">
        <f t="shared" si="2"/>
        <v>1.1099715403297059E-4</v>
      </c>
      <c r="M26" s="6"/>
      <c r="O26" s="309"/>
      <c r="P26" s="311"/>
      <c r="Q26" s="309"/>
      <c r="R26" s="309"/>
      <c r="S26" s="311"/>
      <c r="T26" s="309"/>
    </row>
    <row r="27" spans="2:20" ht="15.75" customHeight="1">
      <c r="B27" s="208" t="s">
        <v>186</v>
      </c>
      <c r="C27" s="194" t="s">
        <v>187</v>
      </c>
      <c r="D27" s="210" t="s">
        <v>188</v>
      </c>
      <c r="E27" s="18">
        <f t="shared" si="3"/>
        <v>5228</v>
      </c>
      <c r="F27" s="13">
        <v>2204</v>
      </c>
      <c r="G27" s="13">
        <v>3023</v>
      </c>
      <c r="H27" s="14">
        <v>1</v>
      </c>
      <c r="I27" s="107">
        <f t="shared" si="4"/>
        <v>0.58029312128437027</v>
      </c>
      <c r="J27" s="107">
        <f t="shared" ref="J27:L90" si="5">F27/$E$9*100</f>
        <v>0.24463772748866719</v>
      </c>
      <c r="K27" s="107">
        <f t="shared" si="5"/>
        <v>0.33554439664167013</v>
      </c>
      <c r="L27" s="108">
        <f t="shared" si="5"/>
        <v>1.1099715403297059E-4</v>
      </c>
      <c r="M27" s="6"/>
      <c r="O27" s="309"/>
      <c r="P27" s="311"/>
      <c r="Q27" s="309"/>
      <c r="R27" s="309"/>
      <c r="S27" s="311"/>
      <c r="T27" s="311"/>
    </row>
    <row r="28" spans="2:20" ht="15.75" customHeight="1">
      <c r="B28" s="208" t="s">
        <v>186</v>
      </c>
      <c r="C28" s="194" t="s">
        <v>189</v>
      </c>
      <c r="D28" s="210" t="s">
        <v>190</v>
      </c>
      <c r="E28" s="18">
        <f t="shared" si="3"/>
        <v>9389</v>
      </c>
      <c r="F28" s="13">
        <v>3320</v>
      </c>
      <c r="G28" s="13">
        <v>6069</v>
      </c>
      <c r="H28" s="14">
        <v>0</v>
      </c>
      <c r="I28" s="107">
        <f t="shared" si="4"/>
        <v>1.0421522792155609</v>
      </c>
      <c r="J28" s="107">
        <f t="shared" si="5"/>
        <v>0.36851055138946237</v>
      </c>
      <c r="K28" s="107">
        <f t="shared" si="5"/>
        <v>0.67364172782609855</v>
      </c>
      <c r="L28" s="108">
        <f t="shared" si="5"/>
        <v>0</v>
      </c>
      <c r="M28" s="6"/>
      <c r="O28" s="309"/>
      <c r="P28" s="311"/>
      <c r="Q28" s="309"/>
      <c r="R28" s="309"/>
      <c r="S28" s="311"/>
      <c r="T28" s="309"/>
    </row>
    <row r="29" spans="2:20" ht="15.75" customHeight="1">
      <c r="B29" s="208" t="s">
        <v>169</v>
      </c>
      <c r="C29" s="194" t="s">
        <v>191</v>
      </c>
      <c r="D29" s="210" t="s">
        <v>192</v>
      </c>
      <c r="E29" s="18">
        <f t="shared" si="3"/>
        <v>38006</v>
      </c>
      <c r="F29" s="13">
        <v>17414</v>
      </c>
      <c r="G29" s="13">
        <v>20577</v>
      </c>
      <c r="H29" s="14">
        <v>15</v>
      </c>
      <c r="I29" s="107">
        <f t="shared" si="4"/>
        <v>4.218557836177081</v>
      </c>
      <c r="J29" s="107">
        <f t="shared" si="5"/>
        <v>1.9329044403301501</v>
      </c>
      <c r="K29" s="107">
        <f t="shared" si="5"/>
        <v>2.283988438536436</v>
      </c>
      <c r="L29" s="108">
        <f t="shared" si="5"/>
        <v>1.664957310494559E-3</v>
      </c>
      <c r="M29" s="6"/>
      <c r="O29" s="309"/>
      <c r="P29" s="311"/>
      <c r="Q29" s="309"/>
      <c r="R29" s="309"/>
      <c r="S29" s="311"/>
      <c r="T29" s="309"/>
    </row>
    <row r="30" spans="2:20" ht="15.75" customHeight="1">
      <c r="B30" s="208" t="s">
        <v>169</v>
      </c>
      <c r="C30" s="194" t="s">
        <v>193</v>
      </c>
      <c r="D30" s="210" t="s">
        <v>194</v>
      </c>
      <c r="E30" s="18">
        <f t="shared" si="3"/>
        <v>34615</v>
      </c>
      <c r="F30" s="13">
        <v>11892</v>
      </c>
      <c r="G30" s="13">
        <v>22718</v>
      </c>
      <c r="H30" s="14">
        <v>5</v>
      </c>
      <c r="I30" s="107">
        <f t="shared" si="4"/>
        <v>3.8421664868512773</v>
      </c>
      <c r="J30" s="107">
        <f t="shared" si="5"/>
        <v>1.3199781557600865</v>
      </c>
      <c r="K30" s="107">
        <f t="shared" si="5"/>
        <v>2.521633345321026</v>
      </c>
      <c r="L30" s="108">
        <f t="shared" si="5"/>
        <v>5.5498577016485293E-4</v>
      </c>
      <c r="O30" s="309"/>
      <c r="P30" s="311"/>
      <c r="Q30" s="309"/>
      <c r="R30" s="309"/>
      <c r="S30" s="309"/>
      <c r="T30" s="309"/>
    </row>
    <row r="31" spans="2:20" ht="15.75" customHeight="1">
      <c r="B31" s="208" t="s">
        <v>169</v>
      </c>
      <c r="C31" s="194" t="s">
        <v>195</v>
      </c>
      <c r="D31" s="210" t="s">
        <v>196</v>
      </c>
      <c r="E31" s="18">
        <f t="shared" si="3"/>
        <v>30945</v>
      </c>
      <c r="F31" s="13">
        <v>15678</v>
      </c>
      <c r="G31" s="13">
        <v>15204</v>
      </c>
      <c r="H31" s="14">
        <v>63</v>
      </c>
      <c r="I31" s="107">
        <f t="shared" si="4"/>
        <v>3.4348069315502747</v>
      </c>
      <c r="J31" s="107">
        <f t="shared" si="5"/>
        <v>1.7402133809289129</v>
      </c>
      <c r="K31" s="107">
        <f t="shared" si="5"/>
        <v>1.6876007299172848</v>
      </c>
      <c r="L31" s="108">
        <f t="shared" si="5"/>
        <v>6.9928207040771476E-3</v>
      </c>
      <c r="O31" s="309"/>
      <c r="P31" s="311"/>
      <c r="Q31" s="309"/>
      <c r="R31" s="309"/>
      <c r="S31" s="311"/>
      <c r="T31" s="309"/>
    </row>
    <row r="32" spans="2:20" ht="15.75" customHeight="1">
      <c r="B32" s="208" t="s">
        <v>169</v>
      </c>
      <c r="C32" s="194" t="s">
        <v>197</v>
      </c>
      <c r="D32" s="210" t="s">
        <v>198</v>
      </c>
      <c r="E32" s="18">
        <f t="shared" si="3"/>
        <v>11277</v>
      </c>
      <c r="F32" s="13">
        <v>6596</v>
      </c>
      <c r="G32" s="13">
        <v>4666</v>
      </c>
      <c r="H32" s="14">
        <v>15</v>
      </c>
      <c r="I32" s="107">
        <f t="shared" si="4"/>
        <v>1.2517149060298094</v>
      </c>
      <c r="J32" s="107">
        <f t="shared" si="5"/>
        <v>0.73213722800147396</v>
      </c>
      <c r="K32" s="107">
        <f t="shared" si="5"/>
        <v>0.51791272071784078</v>
      </c>
      <c r="L32" s="108">
        <f t="shared" si="5"/>
        <v>1.664957310494559E-3</v>
      </c>
      <c r="O32" s="309"/>
      <c r="P32" s="311"/>
      <c r="Q32" s="309"/>
      <c r="R32" s="309"/>
      <c r="S32" s="309"/>
      <c r="T32" s="309"/>
    </row>
    <row r="33" spans="2:20" ht="15.75" customHeight="1">
      <c r="B33" s="208" t="s">
        <v>199</v>
      </c>
      <c r="C33" s="194" t="s">
        <v>170</v>
      </c>
      <c r="D33" s="210" t="s">
        <v>200</v>
      </c>
      <c r="E33" s="18">
        <f t="shared" si="3"/>
        <v>15634</v>
      </c>
      <c r="F33" s="13">
        <v>5242</v>
      </c>
      <c r="G33" s="13">
        <v>10314</v>
      </c>
      <c r="H33" s="14">
        <v>78</v>
      </c>
      <c r="I33" s="107">
        <f t="shared" si="4"/>
        <v>1.7353295061514624</v>
      </c>
      <c r="J33" s="107">
        <f t="shared" si="5"/>
        <v>0.58184708144083186</v>
      </c>
      <c r="K33" s="107">
        <f t="shared" si="5"/>
        <v>1.1448246466960588</v>
      </c>
      <c r="L33" s="108">
        <f t="shared" si="5"/>
        <v>8.6577780145717063E-3</v>
      </c>
      <c r="O33" s="309"/>
      <c r="P33" s="311"/>
      <c r="Q33" s="309"/>
      <c r="R33" s="309"/>
      <c r="S33" s="309"/>
      <c r="T33" s="311"/>
    </row>
    <row r="34" spans="2:20" ht="15.75" customHeight="1">
      <c r="B34" s="208" t="s">
        <v>199</v>
      </c>
      <c r="C34" s="194" t="s">
        <v>172</v>
      </c>
      <c r="D34" s="210" t="s">
        <v>201</v>
      </c>
      <c r="E34" s="18">
        <f t="shared" si="3"/>
        <v>13002</v>
      </c>
      <c r="F34" s="13">
        <v>4661</v>
      </c>
      <c r="G34" s="13">
        <v>8340</v>
      </c>
      <c r="H34" s="14">
        <v>1</v>
      </c>
      <c r="I34" s="107">
        <f t="shared" si="4"/>
        <v>1.4431849967366837</v>
      </c>
      <c r="J34" s="107">
        <f t="shared" si="5"/>
        <v>0.51735773494767601</v>
      </c>
      <c r="K34" s="107">
        <f t="shared" si="5"/>
        <v>0.92571626463497469</v>
      </c>
      <c r="L34" s="108">
        <f t="shared" si="5"/>
        <v>1.1099715403297059E-4</v>
      </c>
      <c r="O34" s="309"/>
      <c r="P34" s="311"/>
      <c r="Q34" s="309"/>
      <c r="R34" s="309"/>
      <c r="S34" s="309"/>
      <c r="T34" s="309"/>
    </row>
    <row r="35" spans="2:20" ht="15.75" customHeight="1">
      <c r="B35" s="208" t="s">
        <v>199</v>
      </c>
      <c r="C35" s="194" t="s">
        <v>174</v>
      </c>
      <c r="D35" s="210" t="s">
        <v>202</v>
      </c>
      <c r="E35" s="18">
        <f t="shared" si="3"/>
        <v>17779</v>
      </c>
      <c r="F35" s="13">
        <v>5674</v>
      </c>
      <c r="G35" s="13">
        <v>11987</v>
      </c>
      <c r="H35" s="14">
        <v>118</v>
      </c>
      <c r="I35" s="107">
        <f t="shared" si="4"/>
        <v>1.9734184015521841</v>
      </c>
      <c r="J35" s="107">
        <f t="shared" si="5"/>
        <v>0.62979785198307514</v>
      </c>
      <c r="K35" s="107">
        <f t="shared" si="5"/>
        <v>1.3305228853932185</v>
      </c>
      <c r="L35" s="108">
        <f t="shared" si="5"/>
        <v>1.3097664175890531E-2</v>
      </c>
      <c r="O35" s="309"/>
      <c r="P35" s="311"/>
      <c r="Q35" s="309"/>
      <c r="R35" s="309"/>
      <c r="S35" s="311"/>
      <c r="T35" s="311"/>
    </row>
    <row r="36" spans="2:20" ht="15.75" customHeight="1">
      <c r="B36" s="208" t="s">
        <v>199</v>
      </c>
      <c r="C36" s="194" t="s">
        <v>176</v>
      </c>
      <c r="D36" s="210" t="s">
        <v>203</v>
      </c>
      <c r="E36" s="18">
        <f t="shared" si="3"/>
        <v>13935</v>
      </c>
      <c r="F36" s="13">
        <v>2653</v>
      </c>
      <c r="G36" s="13">
        <v>11282</v>
      </c>
      <c r="H36" s="14">
        <v>0</v>
      </c>
      <c r="I36" s="107">
        <f t="shared" si="4"/>
        <v>1.5467453414494452</v>
      </c>
      <c r="J36" s="107">
        <f t="shared" si="5"/>
        <v>0.29447544964947098</v>
      </c>
      <c r="K36" s="107">
        <f t="shared" si="5"/>
        <v>1.2522698917999742</v>
      </c>
      <c r="L36" s="108">
        <f t="shared" si="5"/>
        <v>0</v>
      </c>
      <c r="O36" s="309"/>
      <c r="P36" s="311"/>
      <c r="Q36" s="309"/>
      <c r="R36" s="309"/>
      <c r="S36" s="311"/>
      <c r="T36" s="309"/>
    </row>
    <row r="37" spans="2:20" ht="15.75" customHeight="1">
      <c r="B37" s="208" t="s">
        <v>199</v>
      </c>
      <c r="C37" s="194" t="s">
        <v>178</v>
      </c>
      <c r="D37" s="210" t="s">
        <v>205</v>
      </c>
      <c r="E37" s="18">
        <f t="shared" si="3"/>
        <v>15090</v>
      </c>
      <c r="F37" s="13">
        <v>7370</v>
      </c>
      <c r="G37" s="13">
        <v>7718</v>
      </c>
      <c r="H37" s="14">
        <v>2</v>
      </c>
      <c r="I37" s="107">
        <f t="shared" si="4"/>
        <v>1.6749470543575264</v>
      </c>
      <c r="J37" s="107">
        <f t="shared" si="5"/>
        <v>0.81804902522299339</v>
      </c>
      <c r="K37" s="107">
        <f t="shared" si="5"/>
        <v>0.85667603482646704</v>
      </c>
      <c r="L37" s="108">
        <f t="shared" si="5"/>
        <v>2.2199430806594118E-4</v>
      </c>
      <c r="O37" s="309"/>
      <c r="P37" s="311"/>
      <c r="Q37" s="309"/>
      <c r="R37" s="309"/>
      <c r="S37" s="311"/>
      <c r="T37" s="309"/>
    </row>
    <row r="38" spans="2:20" ht="15.75" customHeight="1">
      <c r="B38" s="208" t="s">
        <v>199</v>
      </c>
      <c r="C38" s="194" t="s">
        <v>180</v>
      </c>
      <c r="D38" s="210" t="s">
        <v>206</v>
      </c>
      <c r="E38" s="18">
        <f t="shared" si="3"/>
        <v>12580</v>
      </c>
      <c r="F38" s="13">
        <v>4833</v>
      </c>
      <c r="G38" s="13">
        <v>7735</v>
      </c>
      <c r="H38" s="14">
        <v>12</v>
      </c>
      <c r="I38" s="107">
        <f t="shared" si="4"/>
        <v>1.3963441977347701</v>
      </c>
      <c r="J38" s="107">
        <f t="shared" si="5"/>
        <v>0.53644924544134687</v>
      </c>
      <c r="K38" s="107">
        <f t="shared" si="5"/>
        <v>0.8585629864450276</v>
      </c>
      <c r="L38" s="108">
        <f t="shared" si="5"/>
        <v>1.3319658483956472E-3</v>
      </c>
      <c r="O38" s="309"/>
      <c r="P38" s="311"/>
      <c r="Q38" s="309"/>
      <c r="R38" s="309"/>
      <c r="S38" s="311"/>
      <c r="T38" s="309"/>
    </row>
    <row r="39" spans="2:20" ht="15.75" customHeight="1">
      <c r="B39" s="208" t="s">
        <v>199</v>
      </c>
      <c r="C39" s="194" t="s">
        <v>182</v>
      </c>
      <c r="D39" s="210" t="s">
        <v>207</v>
      </c>
      <c r="E39" s="18">
        <f t="shared" si="3"/>
        <v>12212</v>
      </c>
      <c r="F39" s="13">
        <v>8503</v>
      </c>
      <c r="G39" s="13">
        <v>3705</v>
      </c>
      <c r="H39" s="14">
        <v>4</v>
      </c>
      <c r="I39" s="107">
        <f t="shared" si="4"/>
        <v>1.3554972450506368</v>
      </c>
      <c r="J39" s="107">
        <f t="shared" si="5"/>
        <v>0.94380880074234896</v>
      </c>
      <c r="K39" s="107">
        <f t="shared" si="5"/>
        <v>0.41124445569215606</v>
      </c>
      <c r="L39" s="108">
        <f t="shared" si="5"/>
        <v>4.4398861613188236E-4</v>
      </c>
      <c r="O39" s="309"/>
      <c r="P39" s="311"/>
      <c r="Q39" s="309"/>
      <c r="R39" s="309"/>
      <c r="S39" s="311"/>
      <c r="T39" s="311"/>
    </row>
    <row r="40" spans="2:20" ht="15.75" customHeight="1">
      <c r="B40" s="208" t="s">
        <v>199</v>
      </c>
      <c r="C40" s="194" t="s">
        <v>184</v>
      </c>
      <c r="D40" s="210" t="s">
        <v>208</v>
      </c>
      <c r="E40" s="18">
        <f t="shared" si="3"/>
        <v>15485</v>
      </c>
      <c r="F40" s="13">
        <v>5079</v>
      </c>
      <c r="G40" s="13">
        <v>10406</v>
      </c>
      <c r="H40" s="14">
        <v>0</v>
      </c>
      <c r="I40" s="107">
        <f t="shared" si="4"/>
        <v>1.7187909302005495</v>
      </c>
      <c r="J40" s="107">
        <f t="shared" si="5"/>
        <v>0.56375454533345759</v>
      </c>
      <c r="K40" s="107">
        <f t="shared" si="5"/>
        <v>1.1550363848670919</v>
      </c>
      <c r="L40" s="108">
        <f t="shared" si="5"/>
        <v>0</v>
      </c>
      <c r="O40" s="309"/>
      <c r="P40" s="311"/>
      <c r="Q40" s="309"/>
      <c r="R40" s="309"/>
      <c r="S40" s="311"/>
      <c r="T40" s="311"/>
    </row>
    <row r="41" spans="2:20" ht="15.75" customHeight="1">
      <c r="B41" s="208" t="s">
        <v>209</v>
      </c>
      <c r="C41" s="194" t="s">
        <v>170</v>
      </c>
      <c r="D41" s="210" t="s">
        <v>210</v>
      </c>
      <c r="E41" s="18">
        <f t="shared" si="3"/>
        <v>6562</v>
      </c>
      <c r="F41" s="13">
        <v>4284</v>
      </c>
      <c r="G41" s="13">
        <v>2278</v>
      </c>
      <c r="H41" s="14">
        <v>0</v>
      </c>
      <c r="I41" s="107">
        <f t="shared" si="4"/>
        <v>0.72836332476435306</v>
      </c>
      <c r="J41" s="107">
        <f t="shared" si="5"/>
        <v>0.47551180787724601</v>
      </c>
      <c r="K41" s="107">
        <f t="shared" si="5"/>
        <v>0.252851516887107</v>
      </c>
      <c r="L41" s="108">
        <f t="shared" si="5"/>
        <v>0</v>
      </c>
      <c r="O41" s="309"/>
      <c r="P41" s="311"/>
      <c r="Q41" s="309"/>
      <c r="R41" s="309"/>
      <c r="S41" s="311"/>
      <c r="T41" s="309"/>
    </row>
    <row r="42" spans="2:20" ht="15.75" customHeight="1">
      <c r="B42" s="208" t="s">
        <v>209</v>
      </c>
      <c r="C42" s="194" t="s">
        <v>172</v>
      </c>
      <c r="D42" s="211" t="s">
        <v>211</v>
      </c>
      <c r="E42" s="18">
        <f t="shared" si="3"/>
        <v>8702</v>
      </c>
      <c r="F42" s="13">
        <v>5281</v>
      </c>
      <c r="G42" s="13">
        <v>3418</v>
      </c>
      <c r="H42" s="14">
        <v>3</v>
      </c>
      <c r="I42" s="107">
        <f t="shared" si="4"/>
        <v>0.96589723439490993</v>
      </c>
      <c r="J42" s="107">
        <f t="shared" si="5"/>
        <v>0.58617597044811764</v>
      </c>
      <c r="K42" s="107">
        <f t="shared" si="5"/>
        <v>0.37938827248469348</v>
      </c>
      <c r="L42" s="108">
        <f t="shared" si="5"/>
        <v>3.329914620989118E-4</v>
      </c>
      <c r="O42" s="309"/>
      <c r="P42" s="311"/>
      <c r="Q42" s="309"/>
      <c r="R42" s="309"/>
      <c r="S42" s="311"/>
      <c r="T42" s="309"/>
    </row>
    <row r="43" spans="2:20" ht="15.75" customHeight="1">
      <c r="B43" s="208" t="s">
        <v>209</v>
      </c>
      <c r="C43" s="194" t="s">
        <v>174</v>
      </c>
      <c r="D43" s="210" t="s">
        <v>212</v>
      </c>
      <c r="E43" s="18">
        <f t="shared" si="3"/>
        <v>1299</v>
      </c>
      <c r="F43" s="13">
        <v>252</v>
      </c>
      <c r="G43" s="13">
        <v>1046</v>
      </c>
      <c r="H43" s="14">
        <v>1</v>
      </c>
      <c r="I43" s="107">
        <f t="shared" si="4"/>
        <v>0.14418530308882882</v>
      </c>
      <c r="J43" s="107">
        <f t="shared" si="5"/>
        <v>2.797128281630859E-2</v>
      </c>
      <c r="K43" s="107">
        <f t="shared" si="5"/>
        <v>0.11610302311848725</v>
      </c>
      <c r="L43" s="108">
        <f t="shared" si="5"/>
        <v>1.1099715403297059E-4</v>
      </c>
      <c r="O43" s="309"/>
      <c r="P43" s="311"/>
      <c r="Q43" s="309"/>
      <c r="R43" s="309"/>
      <c r="S43" s="311"/>
      <c r="T43" s="309"/>
    </row>
    <row r="44" spans="2:20" ht="15.75" customHeight="1">
      <c r="B44" s="208" t="s">
        <v>209</v>
      </c>
      <c r="C44" s="194" t="s">
        <v>176</v>
      </c>
      <c r="D44" s="210" t="s">
        <v>213</v>
      </c>
      <c r="E44" s="18">
        <f t="shared" si="3"/>
        <v>11734</v>
      </c>
      <c r="F44" s="13">
        <v>6643</v>
      </c>
      <c r="G44" s="13">
        <v>5076</v>
      </c>
      <c r="H44" s="14">
        <v>15</v>
      </c>
      <c r="I44" s="107">
        <f t="shared" si="4"/>
        <v>1.3024406054228768</v>
      </c>
      <c r="J44" s="107">
        <f t="shared" si="5"/>
        <v>0.73735409424102361</v>
      </c>
      <c r="K44" s="107">
        <f t="shared" si="5"/>
        <v>0.56342155387135873</v>
      </c>
      <c r="L44" s="108">
        <f t="shared" si="5"/>
        <v>1.664957310494559E-3</v>
      </c>
      <c r="O44" s="309"/>
      <c r="P44" s="311"/>
      <c r="Q44" s="309"/>
      <c r="R44" s="309"/>
      <c r="S44" s="311"/>
      <c r="T44" s="309"/>
    </row>
    <row r="45" spans="2:20" ht="15.75" customHeight="1">
      <c r="B45" s="208" t="s">
        <v>209</v>
      </c>
      <c r="C45" s="194" t="s">
        <v>178</v>
      </c>
      <c r="D45" s="210" t="s">
        <v>214</v>
      </c>
      <c r="E45" s="18">
        <f t="shared" si="3"/>
        <v>8481</v>
      </c>
      <c r="F45" s="13">
        <v>4576</v>
      </c>
      <c r="G45" s="13">
        <v>3793</v>
      </c>
      <c r="H45" s="14">
        <v>112</v>
      </c>
      <c r="I45" s="107">
        <f t="shared" si="4"/>
        <v>0.94136686335362363</v>
      </c>
      <c r="J45" s="107">
        <f t="shared" si="5"/>
        <v>0.50792297685487342</v>
      </c>
      <c r="K45" s="107">
        <f t="shared" si="5"/>
        <v>0.42101220524705751</v>
      </c>
      <c r="L45" s="108">
        <f t="shared" si="5"/>
        <v>1.2431681251692708E-2</v>
      </c>
      <c r="O45" s="309"/>
      <c r="P45" s="309"/>
      <c r="Q45" s="309"/>
      <c r="R45" s="309"/>
      <c r="S45" s="311"/>
      <c r="T45" s="309"/>
    </row>
    <row r="46" spans="2:20" ht="15.75" customHeight="1">
      <c r="B46" s="208" t="s">
        <v>209</v>
      </c>
      <c r="C46" s="194" t="s">
        <v>180</v>
      </c>
      <c r="D46" s="210" t="s">
        <v>215</v>
      </c>
      <c r="E46" s="18">
        <f t="shared" si="3"/>
        <v>122015</v>
      </c>
      <c r="F46" s="13">
        <v>46275</v>
      </c>
      <c r="G46" s="13">
        <v>75330</v>
      </c>
      <c r="H46" s="14">
        <v>410</v>
      </c>
      <c r="I46" s="107">
        <f t="shared" si="4"/>
        <v>13.543317749332905</v>
      </c>
      <c r="J46" s="107">
        <f t="shared" si="5"/>
        <v>5.1363933028757147</v>
      </c>
      <c r="K46" s="107">
        <f t="shared" si="5"/>
        <v>8.3614156133036737</v>
      </c>
      <c r="L46" s="108">
        <f t="shared" si="5"/>
        <v>4.5508833153517947E-2</v>
      </c>
      <c r="O46" s="309"/>
      <c r="P46" s="311"/>
      <c r="Q46" s="309"/>
      <c r="R46" s="309"/>
      <c r="S46" s="309"/>
      <c r="T46" s="309"/>
    </row>
    <row r="47" spans="2:20" ht="15.75" customHeight="1">
      <c r="B47" s="208" t="s">
        <v>209</v>
      </c>
      <c r="C47" s="194" t="s">
        <v>182</v>
      </c>
      <c r="D47" s="210" t="s">
        <v>217</v>
      </c>
      <c r="E47" s="18">
        <f t="shared" si="3"/>
        <v>19133</v>
      </c>
      <c r="F47" s="13">
        <v>5903</v>
      </c>
      <c r="G47" s="13">
        <v>13127</v>
      </c>
      <c r="H47" s="14">
        <v>103</v>
      </c>
      <c r="I47" s="107">
        <f t="shared" si="4"/>
        <v>2.1237085481128264</v>
      </c>
      <c r="J47" s="107">
        <f t="shared" si="5"/>
        <v>0.65521620025662541</v>
      </c>
      <c r="K47" s="107">
        <f t="shared" si="5"/>
        <v>1.457059640990805</v>
      </c>
      <c r="L47" s="108">
        <f t="shared" si="5"/>
        <v>1.1432706865395971E-2</v>
      </c>
      <c r="O47" s="309"/>
      <c r="P47" s="311"/>
      <c r="Q47" s="309"/>
      <c r="R47" s="309"/>
      <c r="S47" s="309"/>
      <c r="T47" s="309"/>
    </row>
    <row r="48" spans="2:20" ht="15.75" customHeight="1">
      <c r="B48" s="208" t="s">
        <v>209</v>
      </c>
      <c r="C48" s="194" t="s">
        <v>184</v>
      </c>
      <c r="D48" s="210" t="s">
        <v>218</v>
      </c>
      <c r="E48" s="18">
        <f t="shared" si="3"/>
        <v>26122</v>
      </c>
      <c r="F48" s="13">
        <v>9538</v>
      </c>
      <c r="G48" s="13">
        <v>16490</v>
      </c>
      <c r="H48" s="14">
        <v>94</v>
      </c>
      <c r="I48" s="107">
        <f t="shared" si="4"/>
        <v>2.8994676576492577</v>
      </c>
      <c r="J48" s="107">
        <f t="shared" si="5"/>
        <v>1.0586908551664735</v>
      </c>
      <c r="K48" s="107">
        <f t="shared" si="5"/>
        <v>1.8303430700036851</v>
      </c>
      <c r="L48" s="108">
        <f t="shared" si="5"/>
        <v>1.0433732479099235E-2</v>
      </c>
      <c r="O48" s="309"/>
      <c r="P48" s="311"/>
      <c r="Q48" s="309"/>
      <c r="R48" s="309"/>
      <c r="S48" s="311"/>
      <c r="T48" s="309"/>
    </row>
    <row r="49" spans="2:20" ht="15.75" customHeight="1">
      <c r="B49" s="208" t="s">
        <v>209</v>
      </c>
      <c r="C49" s="194" t="s">
        <v>187</v>
      </c>
      <c r="D49" s="210" t="s">
        <v>219</v>
      </c>
      <c r="E49" s="18">
        <f t="shared" si="3"/>
        <v>13850</v>
      </c>
      <c r="F49" s="13">
        <v>7165</v>
      </c>
      <c r="G49" s="13">
        <v>6684</v>
      </c>
      <c r="H49" s="14">
        <v>1</v>
      </c>
      <c r="I49" s="107">
        <f t="shared" si="4"/>
        <v>1.5373105833566427</v>
      </c>
      <c r="J49" s="107">
        <f t="shared" si="5"/>
        <v>0.79529460864623436</v>
      </c>
      <c r="K49" s="107">
        <f t="shared" si="5"/>
        <v>0.74190497755637541</v>
      </c>
      <c r="L49" s="108">
        <f t="shared" si="5"/>
        <v>1.1099715403297059E-4</v>
      </c>
      <c r="O49" s="309"/>
      <c r="P49" s="311"/>
      <c r="Q49" s="309"/>
      <c r="R49" s="309"/>
      <c r="S49" s="311"/>
      <c r="T49" s="309"/>
    </row>
    <row r="50" spans="2:20" ht="15.75" customHeight="1">
      <c r="B50" s="208" t="s">
        <v>209</v>
      </c>
      <c r="C50" s="194" t="s">
        <v>189</v>
      </c>
      <c r="D50" s="210" t="s">
        <v>220</v>
      </c>
      <c r="E50" s="18">
        <f t="shared" si="3"/>
        <v>5491</v>
      </c>
      <c r="F50" s="13">
        <v>3452</v>
      </c>
      <c r="G50" s="13">
        <v>2038</v>
      </c>
      <c r="H50" s="14">
        <v>1</v>
      </c>
      <c r="I50" s="107">
        <f t="shared" si="4"/>
        <v>0.60948537279504156</v>
      </c>
      <c r="J50" s="107">
        <f t="shared" si="5"/>
        <v>0.38316217572181449</v>
      </c>
      <c r="K50" s="107">
        <f t="shared" si="5"/>
        <v>0.22621219991919408</v>
      </c>
      <c r="L50" s="108">
        <f t="shared" si="5"/>
        <v>1.1099715403297059E-4</v>
      </c>
      <c r="O50" s="309"/>
      <c r="P50" s="311"/>
      <c r="Q50" s="309"/>
      <c r="R50" s="309"/>
      <c r="S50" s="309"/>
      <c r="T50" s="309"/>
    </row>
    <row r="51" spans="2:20" ht="15.75" customHeight="1">
      <c r="B51" s="208" t="s">
        <v>209</v>
      </c>
      <c r="C51" s="194" t="s">
        <v>191</v>
      </c>
      <c r="D51" s="210" t="s">
        <v>222</v>
      </c>
      <c r="E51" s="18">
        <f t="shared" si="3"/>
        <v>7721</v>
      </c>
      <c r="F51" s="13">
        <v>3643</v>
      </c>
      <c r="G51" s="13">
        <v>4075</v>
      </c>
      <c r="H51" s="14">
        <v>3</v>
      </c>
      <c r="I51" s="107">
        <f t="shared" si="4"/>
        <v>0.8570090262885659</v>
      </c>
      <c r="J51" s="107">
        <f t="shared" si="5"/>
        <v>0.40436263214211188</v>
      </c>
      <c r="K51" s="107">
        <f t="shared" si="5"/>
        <v>0.45231340268435516</v>
      </c>
      <c r="L51" s="108">
        <f t="shared" si="5"/>
        <v>3.329914620989118E-4</v>
      </c>
      <c r="O51" s="309"/>
      <c r="P51" s="311"/>
      <c r="Q51" s="309"/>
      <c r="R51" s="309"/>
      <c r="S51" s="311"/>
      <c r="T51" s="311"/>
    </row>
    <row r="52" spans="2:20" ht="15.75" customHeight="1">
      <c r="B52" s="208" t="s">
        <v>209</v>
      </c>
      <c r="C52" s="194" t="s">
        <v>193</v>
      </c>
      <c r="D52" s="210" t="s">
        <v>223</v>
      </c>
      <c r="E52" s="18">
        <f t="shared" si="3"/>
        <v>15583</v>
      </c>
      <c r="F52" s="13">
        <v>12740</v>
      </c>
      <c r="G52" s="13">
        <v>2843</v>
      </c>
      <c r="H52" s="14">
        <v>0</v>
      </c>
      <c r="I52" s="107">
        <f t="shared" si="4"/>
        <v>1.7296686512957806</v>
      </c>
      <c r="J52" s="107">
        <f t="shared" si="5"/>
        <v>1.4141037423800453</v>
      </c>
      <c r="K52" s="107">
        <f t="shared" si="5"/>
        <v>0.31556490891573541</v>
      </c>
      <c r="L52" s="108">
        <f t="shared" si="5"/>
        <v>0</v>
      </c>
      <c r="O52" s="309"/>
      <c r="P52" s="311"/>
      <c r="Q52" s="309"/>
      <c r="R52" s="309"/>
      <c r="S52" s="309"/>
      <c r="T52" s="311"/>
    </row>
    <row r="53" spans="2:20" ht="15.75" customHeight="1">
      <c r="B53" s="208" t="s">
        <v>209</v>
      </c>
      <c r="C53" s="194" t="s">
        <v>195</v>
      </c>
      <c r="D53" s="210" t="s">
        <v>224</v>
      </c>
      <c r="E53" s="18">
        <f t="shared" si="3"/>
        <v>28460</v>
      </c>
      <c r="F53" s="13">
        <v>14083</v>
      </c>
      <c r="G53" s="13">
        <v>14376</v>
      </c>
      <c r="H53" s="14">
        <v>1</v>
      </c>
      <c r="I53" s="107">
        <f t="shared" si="4"/>
        <v>3.158979003778343</v>
      </c>
      <c r="J53" s="107">
        <f t="shared" si="5"/>
        <v>1.5631729202463247</v>
      </c>
      <c r="K53" s="107">
        <f t="shared" si="5"/>
        <v>1.5956950863779855</v>
      </c>
      <c r="L53" s="108">
        <f t="shared" si="5"/>
        <v>1.1099715403297059E-4</v>
      </c>
      <c r="O53" s="309"/>
      <c r="P53" s="311"/>
      <c r="Q53" s="309"/>
      <c r="R53" s="309"/>
      <c r="S53" s="311"/>
      <c r="T53" s="311"/>
    </row>
    <row r="54" spans="2:20" ht="15.75" customHeight="1">
      <c r="B54" s="208" t="s">
        <v>225</v>
      </c>
      <c r="C54" s="194" t="s">
        <v>170</v>
      </c>
      <c r="D54" s="210" t="s">
        <v>226</v>
      </c>
      <c r="E54" s="18">
        <f t="shared" si="3"/>
        <v>10768</v>
      </c>
      <c r="F54" s="13">
        <v>4720</v>
      </c>
      <c r="G54" s="13">
        <v>6048</v>
      </c>
      <c r="H54" s="14">
        <v>0</v>
      </c>
      <c r="I54" s="107">
        <f t="shared" si="4"/>
        <v>1.1952173546270273</v>
      </c>
      <c r="J54" s="107">
        <f t="shared" si="5"/>
        <v>0.52390656703562122</v>
      </c>
      <c r="K54" s="107">
        <f t="shared" si="5"/>
        <v>0.67131078759140617</v>
      </c>
      <c r="L54" s="108">
        <f t="shared" si="5"/>
        <v>0</v>
      </c>
      <c r="O54" s="309"/>
      <c r="P54" s="311"/>
      <c r="Q54" s="309"/>
      <c r="R54" s="309"/>
      <c r="S54" s="311"/>
      <c r="T54" s="311"/>
    </row>
    <row r="55" spans="2:20" ht="15.75" customHeight="1">
      <c r="B55" s="208" t="s">
        <v>225</v>
      </c>
      <c r="C55" s="194" t="s">
        <v>172</v>
      </c>
      <c r="D55" s="210" t="s">
        <v>227</v>
      </c>
      <c r="E55" s="18">
        <f t="shared" si="3"/>
        <v>454</v>
      </c>
      <c r="F55" s="13">
        <v>166</v>
      </c>
      <c r="G55" s="13">
        <v>288</v>
      </c>
      <c r="H55" s="14">
        <v>0</v>
      </c>
      <c r="I55" s="107">
        <f t="shared" si="4"/>
        <v>5.0392707930968651E-2</v>
      </c>
      <c r="J55" s="107">
        <f t="shared" si="5"/>
        <v>1.8425527569473119E-2</v>
      </c>
      <c r="K55" s="107">
        <f t="shared" si="5"/>
        <v>3.1967180361495533E-2</v>
      </c>
      <c r="L55" s="108">
        <f t="shared" si="5"/>
        <v>0</v>
      </c>
      <c r="O55" s="309"/>
      <c r="P55" s="311"/>
      <c r="Q55" s="309"/>
      <c r="R55" s="309"/>
      <c r="S55" s="309"/>
      <c r="T55" s="311"/>
    </row>
    <row r="56" spans="2:20" ht="15.75" customHeight="1">
      <c r="B56" s="208" t="s">
        <v>225</v>
      </c>
      <c r="C56" s="194" t="s">
        <v>174</v>
      </c>
      <c r="D56" s="210" t="s">
        <v>228</v>
      </c>
      <c r="E56" s="18">
        <f t="shared" si="3"/>
        <v>726</v>
      </c>
      <c r="F56" s="13">
        <v>510</v>
      </c>
      <c r="G56" s="13">
        <v>215</v>
      </c>
      <c r="H56" s="14">
        <v>1</v>
      </c>
      <c r="I56" s="107">
        <f t="shared" si="4"/>
        <v>8.0583933827936646E-2</v>
      </c>
      <c r="J56" s="107">
        <f t="shared" si="5"/>
        <v>5.6608548556815005E-2</v>
      </c>
      <c r="K56" s="107">
        <f t="shared" si="5"/>
        <v>2.3864388117088676E-2</v>
      </c>
      <c r="L56" s="108">
        <f t="shared" si="5"/>
        <v>1.1099715403297059E-4</v>
      </c>
      <c r="O56" s="309"/>
      <c r="P56" s="311"/>
      <c r="Q56" s="309"/>
      <c r="R56" s="309"/>
      <c r="S56" s="311"/>
      <c r="T56" s="311"/>
    </row>
    <row r="57" spans="2:20" ht="15.75" customHeight="1">
      <c r="B57" s="208" t="s">
        <v>225</v>
      </c>
      <c r="C57" s="194" t="s">
        <v>176</v>
      </c>
      <c r="D57" s="210" t="s">
        <v>229</v>
      </c>
      <c r="E57" s="18">
        <f t="shared" si="3"/>
        <v>4933</v>
      </c>
      <c r="F57" s="13">
        <v>2990</v>
      </c>
      <c r="G57" s="13">
        <v>1943</v>
      </c>
      <c r="H57" s="14">
        <v>0</v>
      </c>
      <c r="I57" s="107">
        <f t="shared" si="4"/>
        <v>0.54754896084464399</v>
      </c>
      <c r="J57" s="107">
        <f t="shared" si="5"/>
        <v>0.33188149055858207</v>
      </c>
      <c r="K57" s="107">
        <f t="shared" si="5"/>
        <v>0.21566747028606187</v>
      </c>
      <c r="L57" s="108">
        <f t="shared" si="5"/>
        <v>0</v>
      </c>
      <c r="O57" s="309"/>
      <c r="P57" s="311"/>
      <c r="Q57" s="309"/>
      <c r="R57" s="309"/>
      <c r="S57" s="309"/>
      <c r="T57" s="309"/>
    </row>
    <row r="58" spans="2:20" ht="15.75" customHeight="1">
      <c r="B58" s="208" t="s">
        <v>225</v>
      </c>
      <c r="C58" s="194" t="s">
        <v>178</v>
      </c>
      <c r="D58" s="210" t="s">
        <v>230</v>
      </c>
      <c r="E58" s="18">
        <f t="shared" si="3"/>
        <v>30005</v>
      </c>
      <c r="F58" s="13">
        <v>23285</v>
      </c>
      <c r="G58" s="13">
        <v>6646</v>
      </c>
      <c r="H58" s="14">
        <v>74</v>
      </c>
      <c r="I58" s="107">
        <f t="shared" si="4"/>
        <v>3.3304696067592832</v>
      </c>
      <c r="J58" s="107">
        <f t="shared" si="5"/>
        <v>2.5845687316577206</v>
      </c>
      <c r="K58" s="107">
        <f t="shared" si="5"/>
        <v>0.73768708570312258</v>
      </c>
      <c r="L58" s="108">
        <f t="shared" si="5"/>
        <v>8.2137893984398237E-3</v>
      </c>
      <c r="O58" s="309"/>
      <c r="P58" s="311"/>
      <c r="Q58" s="309"/>
      <c r="R58" s="309"/>
      <c r="S58" s="311"/>
      <c r="T58" s="311"/>
    </row>
    <row r="59" spans="2:20" ht="15.75" customHeight="1">
      <c r="B59" s="208" t="s">
        <v>225</v>
      </c>
      <c r="C59" s="194" t="s">
        <v>180</v>
      </c>
      <c r="D59" s="210" t="s">
        <v>231</v>
      </c>
      <c r="E59" s="18">
        <f t="shared" si="3"/>
        <v>6118</v>
      </c>
      <c r="F59" s="13">
        <v>4263</v>
      </c>
      <c r="G59" s="13">
        <v>1855</v>
      </c>
      <c r="H59" s="14">
        <v>0</v>
      </c>
      <c r="I59" s="107">
        <f t="shared" si="4"/>
        <v>0.6790805883737141</v>
      </c>
      <c r="J59" s="107">
        <f t="shared" si="5"/>
        <v>0.47318086764255368</v>
      </c>
      <c r="K59" s="107">
        <f t="shared" si="5"/>
        <v>0.20589972073116045</v>
      </c>
      <c r="L59" s="108">
        <f t="shared" si="5"/>
        <v>0</v>
      </c>
      <c r="O59" s="309"/>
      <c r="P59" s="311"/>
      <c r="Q59" s="309"/>
      <c r="R59" s="309"/>
      <c r="S59" s="311"/>
      <c r="T59" s="309"/>
    </row>
    <row r="60" spans="2:20" ht="15.75" customHeight="1">
      <c r="B60" s="208" t="s">
        <v>225</v>
      </c>
      <c r="C60" s="194" t="s">
        <v>182</v>
      </c>
      <c r="D60" s="210" t="s">
        <v>232</v>
      </c>
      <c r="E60" s="18">
        <f t="shared" si="3"/>
        <v>12164</v>
      </c>
      <c r="F60" s="13">
        <v>8019</v>
      </c>
      <c r="G60" s="13">
        <v>4088</v>
      </c>
      <c r="H60" s="14">
        <v>57</v>
      </c>
      <c r="I60" s="107">
        <f t="shared" si="4"/>
        <v>1.3501693816570544</v>
      </c>
      <c r="J60" s="107">
        <f t="shared" si="5"/>
        <v>0.89008617819039126</v>
      </c>
      <c r="K60" s="107">
        <f t="shared" si="5"/>
        <v>0.45375636568678374</v>
      </c>
      <c r="L60" s="108">
        <f t="shared" si="5"/>
        <v>6.3268377798793244E-3</v>
      </c>
      <c r="O60" s="309"/>
      <c r="P60" s="311"/>
      <c r="Q60" s="309"/>
      <c r="R60" s="309"/>
      <c r="S60" s="311"/>
      <c r="T60" s="309"/>
    </row>
    <row r="61" spans="2:20" ht="15.75" customHeight="1">
      <c r="B61" s="208" t="s">
        <v>225</v>
      </c>
      <c r="C61" s="194" t="s">
        <v>184</v>
      </c>
      <c r="D61" s="210" t="s">
        <v>233</v>
      </c>
      <c r="E61" s="18">
        <f t="shared" si="3"/>
        <v>12465</v>
      </c>
      <c r="F61" s="13">
        <v>8093</v>
      </c>
      <c r="G61" s="13">
        <v>4370</v>
      </c>
      <c r="H61" s="14">
        <v>2</v>
      </c>
      <c r="I61" s="107">
        <f t="shared" si="4"/>
        <v>1.3835795250209786</v>
      </c>
      <c r="J61" s="107">
        <f t="shared" si="5"/>
        <v>0.89829996758883113</v>
      </c>
      <c r="K61" s="107">
        <f t="shared" si="5"/>
        <v>0.48505756312408149</v>
      </c>
      <c r="L61" s="108">
        <f t="shared" si="5"/>
        <v>2.2199430806594118E-4</v>
      </c>
      <c r="O61" s="309"/>
      <c r="P61" s="311"/>
      <c r="Q61" s="309"/>
      <c r="R61" s="309"/>
      <c r="S61" s="309"/>
      <c r="T61" s="311"/>
    </row>
    <row r="62" spans="2:20" ht="15.75" customHeight="1">
      <c r="B62" s="208" t="s">
        <v>225</v>
      </c>
      <c r="C62" s="194" t="s">
        <v>187</v>
      </c>
      <c r="D62" s="210" t="s">
        <v>234</v>
      </c>
      <c r="E62" s="18">
        <f t="shared" si="3"/>
        <v>7255</v>
      </c>
      <c r="F62" s="13">
        <v>1662</v>
      </c>
      <c r="G62" s="13">
        <v>5591</v>
      </c>
      <c r="H62" s="14">
        <v>2</v>
      </c>
      <c r="I62" s="107">
        <f t="shared" si="4"/>
        <v>0.80528435250920161</v>
      </c>
      <c r="J62" s="107">
        <f t="shared" si="5"/>
        <v>0.18447727000279712</v>
      </c>
      <c r="K62" s="107">
        <f t="shared" si="5"/>
        <v>0.62058508819833857</v>
      </c>
      <c r="L62" s="108">
        <f t="shared" si="5"/>
        <v>2.2199430806594118E-4</v>
      </c>
      <c r="O62" s="309"/>
      <c r="P62" s="311"/>
      <c r="Q62" s="309"/>
      <c r="R62" s="309"/>
      <c r="S62" s="309"/>
      <c r="T62" s="309"/>
    </row>
    <row r="63" spans="2:20" ht="15.75" customHeight="1">
      <c r="B63" s="208" t="s">
        <v>225</v>
      </c>
      <c r="C63" s="194" t="s">
        <v>189</v>
      </c>
      <c r="D63" s="210" t="s">
        <v>235</v>
      </c>
      <c r="E63" s="18">
        <f t="shared" si="3"/>
        <v>4549</v>
      </c>
      <c r="F63" s="13">
        <v>2782</v>
      </c>
      <c r="G63" s="13">
        <v>1754</v>
      </c>
      <c r="H63" s="14">
        <v>13</v>
      </c>
      <c r="I63" s="107">
        <f t="shared" si="4"/>
        <v>0.50492605369598331</v>
      </c>
      <c r="J63" s="107">
        <f t="shared" si="5"/>
        <v>0.30879408251972423</v>
      </c>
      <c r="K63" s="107">
        <f t="shared" si="5"/>
        <v>0.19468900817383042</v>
      </c>
      <c r="L63" s="108">
        <f t="shared" si="5"/>
        <v>1.4429630024286179E-3</v>
      </c>
      <c r="O63" s="309"/>
      <c r="P63" s="311"/>
      <c r="Q63" s="309"/>
      <c r="R63" s="309"/>
      <c r="S63" s="311"/>
      <c r="T63" s="311"/>
    </row>
    <row r="64" spans="2:20" ht="15.75" customHeight="1">
      <c r="B64" s="208" t="s">
        <v>225</v>
      </c>
      <c r="C64" s="194" t="s">
        <v>191</v>
      </c>
      <c r="D64" s="210" t="s">
        <v>236</v>
      </c>
      <c r="E64" s="18">
        <f t="shared" si="3"/>
        <v>8770</v>
      </c>
      <c r="F64" s="13">
        <v>3622</v>
      </c>
      <c r="G64" s="13">
        <v>5148</v>
      </c>
      <c r="H64" s="14">
        <v>0</v>
      </c>
      <c r="I64" s="107">
        <f t="shared" si="4"/>
        <v>0.97344504086915218</v>
      </c>
      <c r="J64" s="107">
        <f t="shared" si="5"/>
        <v>0.4020316919074195</v>
      </c>
      <c r="K64" s="107">
        <f t="shared" si="5"/>
        <v>0.57141334896173268</v>
      </c>
      <c r="L64" s="108">
        <f t="shared" si="5"/>
        <v>0</v>
      </c>
      <c r="O64" s="309"/>
      <c r="P64" s="311"/>
      <c r="Q64" s="309"/>
      <c r="R64" s="309"/>
      <c r="S64" s="311"/>
      <c r="T64" s="309"/>
    </row>
    <row r="65" spans="2:20" ht="15.75" customHeight="1">
      <c r="B65" s="208" t="s">
        <v>237</v>
      </c>
      <c r="C65" s="194" t="s">
        <v>170</v>
      </c>
      <c r="D65" s="210" t="s">
        <v>238</v>
      </c>
      <c r="E65" s="18">
        <f t="shared" si="3"/>
        <v>973</v>
      </c>
      <c r="F65" s="13">
        <v>166</v>
      </c>
      <c r="G65" s="13">
        <v>806</v>
      </c>
      <c r="H65" s="14">
        <v>1</v>
      </c>
      <c r="I65" s="107">
        <f t="shared" si="4"/>
        <v>0.10800023087408038</v>
      </c>
      <c r="J65" s="107">
        <f t="shared" si="5"/>
        <v>1.8425527569473119E-2</v>
      </c>
      <c r="K65" s="107">
        <f t="shared" si="5"/>
        <v>8.9463706150574293E-2</v>
      </c>
      <c r="L65" s="108">
        <f t="shared" si="5"/>
        <v>1.1099715403297059E-4</v>
      </c>
      <c r="O65" s="309"/>
      <c r="P65" s="311"/>
      <c r="Q65" s="309"/>
      <c r="R65" s="309"/>
      <c r="S65" s="311"/>
      <c r="T65" s="311"/>
    </row>
    <row r="66" spans="2:20" ht="15.75" customHeight="1">
      <c r="B66" s="208" t="s">
        <v>237</v>
      </c>
      <c r="C66" s="194" t="s">
        <v>172</v>
      </c>
      <c r="D66" s="210" t="s">
        <v>239</v>
      </c>
      <c r="E66" s="18">
        <f t="shared" si="3"/>
        <v>4938</v>
      </c>
      <c r="F66" s="13">
        <v>3060</v>
      </c>
      <c r="G66" s="13">
        <v>1878</v>
      </c>
      <c r="H66" s="14">
        <v>0</v>
      </c>
      <c r="I66" s="107">
        <f t="shared" si="4"/>
        <v>0.54810394661480877</v>
      </c>
      <c r="J66" s="107">
        <f t="shared" si="5"/>
        <v>0.33965129134089</v>
      </c>
      <c r="K66" s="107">
        <f t="shared" si="5"/>
        <v>0.20845265527391879</v>
      </c>
      <c r="L66" s="108">
        <f t="shared" si="5"/>
        <v>0</v>
      </c>
      <c r="O66" s="309"/>
      <c r="P66" s="311"/>
      <c r="Q66" s="309"/>
      <c r="R66" s="309"/>
      <c r="S66" s="311"/>
      <c r="T66" s="311"/>
    </row>
    <row r="67" spans="2:20" ht="15.75" customHeight="1">
      <c r="B67" s="208" t="s">
        <v>237</v>
      </c>
      <c r="C67" s="194" t="s">
        <v>174</v>
      </c>
      <c r="D67" s="210" t="s">
        <v>240</v>
      </c>
      <c r="E67" s="18">
        <f t="shared" si="3"/>
        <v>5420</v>
      </c>
      <c r="F67" s="13">
        <v>2719</v>
      </c>
      <c r="G67" s="13">
        <v>2701</v>
      </c>
      <c r="H67" s="14">
        <v>0</v>
      </c>
      <c r="I67" s="107">
        <f t="shared" si="4"/>
        <v>0.60160457485870067</v>
      </c>
      <c r="J67" s="107">
        <f t="shared" si="5"/>
        <v>0.30180126181564704</v>
      </c>
      <c r="K67" s="107">
        <f t="shared" si="5"/>
        <v>0.29980331304305358</v>
      </c>
      <c r="L67" s="108">
        <f t="shared" si="5"/>
        <v>0</v>
      </c>
      <c r="O67" s="309"/>
      <c r="P67" s="311"/>
      <c r="Q67" s="309"/>
      <c r="R67" s="309"/>
      <c r="S67" s="311"/>
      <c r="T67" s="309"/>
    </row>
    <row r="68" spans="2:20" ht="15.75" customHeight="1">
      <c r="B68" s="208" t="s">
        <v>237</v>
      </c>
      <c r="C68" s="194" t="s">
        <v>176</v>
      </c>
      <c r="D68" s="210" t="s">
        <v>241</v>
      </c>
      <c r="E68" s="18">
        <f t="shared" si="3"/>
        <v>9057</v>
      </c>
      <c r="F68" s="13">
        <v>4395</v>
      </c>
      <c r="G68" s="13">
        <v>4661</v>
      </c>
      <c r="H68" s="14">
        <v>1</v>
      </c>
      <c r="I68" s="107">
        <f t="shared" si="4"/>
        <v>1.0053012240766148</v>
      </c>
      <c r="J68" s="107">
        <f t="shared" si="5"/>
        <v>0.4878324919749058</v>
      </c>
      <c r="K68" s="107">
        <f t="shared" si="5"/>
        <v>0.51735773494767601</v>
      </c>
      <c r="L68" s="108">
        <f t="shared" si="5"/>
        <v>1.1099715403297059E-4</v>
      </c>
      <c r="O68" s="309"/>
      <c r="P68" s="311"/>
      <c r="Q68" s="309"/>
      <c r="R68" s="309"/>
      <c r="S68" s="311"/>
      <c r="T68" s="309"/>
    </row>
    <row r="69" spans="2:20" ht="15.75" customHeight="1">
      <c r="B69" s="208" t="s">
        <v>237</v>
      </c>
      <c r="C69" s="194" t="s">
        <v>178</v>
      </c>
      <c r="D69" s="210" t="s">
        <v>242</v>
      </c>
      <c r="E69" s="18">
        <f t="shared" si="3"/>
        <v>6448</v>
      </c>
      <c r="F69" s="13">
        <v>4756</v>
      </c>
      <c r="G69" s="13">
        <v>1683</v>
      </c>
      <c r="H69" s="14">
        <v>9</v>
      </c>
      <c r="I69" s="107">
        <f t="shared" si="4"/>
        <v>0.71570964920459434</v>
      </c>
      <c r="J69" s="107">
        <f t="shared" si="5"/>
        <v>0.52790246458080814</v>
      </c>
      <c r="K69" s="107">
        <f t="shared" si="5"/>
        <v>0.1868082102374895</v>
      </c>
      <c r="L69" s="108">
        <f t="shared" si="5"/>
        <v>9.989743862967354E-4</v>
      </c>
      <c r="O69" s="309"/>
      <c r="P69" s="311"/>
      <c r="Q69" s="309"/>
      <c r="R69" s="309"/>
      <c r="S69" s="311"/>
      <c r="T69" s="309"/>
    </row>
    <row r="70" spans="2:20" ht="15.75" customHeight="1">
      <c r="B70" s="208" t="s">
        <v>237</v>
      </c>
      <c r="C70" s="194" t="s">
        <v>180</v>
      </c>
      <c r="D70" s="210" t="s">
        <v>243</v>
      </c>
      <c r="E70" s="18">
        <f t="shared" si="3"/>
        <v>8558</v>
      </c>
      <c r="F70" s="13">
        <v>4552</v>
      </c>
      <c r="G70" s="13">
        <v>4005</v>
      </c>
      <c r="H70" s="14">
        <v>1</v>
      </c>
      <c r="I70" s="107">
        <f t="shared" si="4"/>
        <v>0.94991364421416236</v>
      </c>
      <c r="J70" s="107">
        <f t="shared" si="5"/>
        <v>0.50525904515808218</v>
      </c>
      <c r="K70" s="107">
        <f t="shared" si="5"/>
        <v>0.44454360190204723</v>
      </c>
      <c r="L70" s="108">
        <f t="shared" si="5"/>
        <v>1.1099715403297059E-4</v>
      </c>
      <c r="O70" s="309"/>
      <c r="P70" s="311"/>
      <c r="Q70" s="309"/>
      <c r="R70" s="309"/>
      <c r="S70" s="311"/>
      <c r="T70" s="311"/>
    </row>
    <row r="71" spans="2:20" ht="15.75" customHeight="1">
      <c r="B71" s="208" t="s">
        <v>237</v>
      </c>
      <c r="C71" s="194" t="s">
        <v>182</v>
      </c>
      <c r="D71" s="210" t="s">
        <v>244</v>
      </c>
      <c r="E71" s="18">
        <f t="shared" si="3"/>
        <v>11080</v>
      </c>
      <c r="F71" s="13">
        <v>4183</v>
      </c>
      <c r="G71" s="13">
        <v>6897</v>
      </c>
      <c r="H71" s="14">
        <v>0</v>
      </c>
      <c r="I71" s="107">
        <f t="shared" si="4"/>
        <v>1.2298484666853142</v>
      </c>
      <c r="J71" s="107">
        <f t="shared" si="5"/>
        <v>0.46430109531991598</v>
      </c>
      <c r="K71" s="107">
        <f t="shared" si="5"/>
        <v>0.76554737136539819</v>
      </c>
      <c r="L71" s="108">
        <f t="shared" si="5"/>
        <v>0</v>
      </c>
      <c r="O71" s="309"/>
      <c r="P71" s="311"/>
      <c r="Q71" s="309"/>
      <c r="R71" s="309"/>
      <c r="S71" s="311"/>
      <c r="T71" s="309"/>
    </row>
    <row r="72" spans="2:20" ht="15.75" customHeight="1">
      <c r="B72" s="208" t="s">
        <v>237</v>
      </c>
      <c r="C72" s="194" t="s">
        <v>184</v>
      </c>
      <c r="D72" s="210" t="s">
        <v>245</v>
      </c>
      <c r="E72" s="18">
        <f t="shared" si="3"/>
        <v>37638</v>
      </c>
      <c r="F72" s="13">
        <v>20969</v>
      </c>
      <c r="G72" s="13">
        <v>16662</v>
      </c>
      <c r="H72" s="14">
        <v>7</v>
      </c>
      <c r="I72" s="107">
        <f t="shared" si="4"/>
        <v>4.1777108834929475</v>
      </c>
      <c r="J72" s="107">
        <f t="shared" si="5"/>
        <v>2.3274993229173604</v>
      </c>
      <c r="K72" s="107">
        <f t="shared" si="5"/>
        <v>1.849434580497356</v>
      </c>
      <c r="L72" s="108">
        <f t="shared" si="5"/>
        <v>7.7698007823079427E-4</v>
      </c>
      <c r="O72" s="309"/>
      <c r="P72" s="311"/>
      <c r="Q72" s="309"/>
      <c r="R72" s="309"/>
      <c r="S72" s="311"/>
      <c r="T72" s="309"/>
    </row>
    <row r="73" spans="2:20" ht="15.75" customHeight="1">
      <c r="B73" s="208" t="s">
        <v>237</v>
      </c>
      <c r="C73" s="194" t="s">
        <v>187</v>
      </c>
      <c r="D73" s="210" t="s">
        <v>246</v>
      </c>
      <c r="E73" s="18">
        <f t="shared" si="3"/>
        <v>13387</v>
      </c>
      <c r="F73" s="13">
        <v>7069</v>
      </c>
      <c r="G73" s="13">
        <v>6314</v>
      </c>
      <c r="H73" s="14">
        <v>4</v>
      </c>
      <c r="I73" s="107">
        <f t="shared" si="4"/>
        <v>1.4859189010393772</v>
      </c>
      <c r="J73" s="107">
        <f t="shared" si="5"/>
        <v>0.78463888185906905</v>
      </c>
      <c r="K73" s="107">
        <f t="shared" si="5"/>
        <v>0.70083603056417632</v>
      </c>
      <c r="L73" s="108">
        <f t="shared" si="5"/>
        <v>4.4398861613188236E-4</v>
      </c>
      <c r="O73" s="309"/>
      <c r="P73" s="311"/>
      <c r="Q73" s="309"/>
      <c r="R73" s="309"/>
      <c r="S73" s="311"/>
      <c r="T73" s="311"/>
    </row>
    <row r="74" spans="2:20" ht="15.75" customHeight="1">
      <c r="B74" s="208" t="s">
        <v>237</v>
      </c>
      <c r="C74" s="194" t="s">
        <v>189</v>
      </c>
      <c r="D74" s="210" t="s">
        <v>247</v>
      </c>
      <c r="E74" s="18">
        <f t="shared" si="3"/>
        <v>14126</v>
      </c>
      <c r="F74" s="13">
        <v>7990</v>
      </c>
      <c r="G74" s="13">
        <v>6136</v>
      </c>
      <c r="H74" s="14">
        <v>0</v>
      </c>
      <c r="I74" s="107">
        <f t="shared" si="4"/>
        <v>1.5679457978697426</v>
      </c>
      <c r="J74" s="107">
        <f t="shared" si="5"/>
        <v>0.88686726072343502</v>
      </c>
      <c r="K74" s="107">
        <f t="shared" si="5"/>
        <v>0.68107853714630751</v>
      </c>
      <c r="L74" s="108">
        <f t="shared" si="5"/>
        <v>0</v>
      </c>
      <c r="O74" s="309"/>
      <c r="P74" s="311"/>
      <c r="Q74" s="309"/>
      <c r="R74" s="309"/>
      <c r="S74" s="311"/>
      <c r="T74" s="309"/>
    </row>
    <row r="75" spans="2:20" ht="15.75" customHeight="1">
      <c r="B75" s="208" t="s">
        <v>237</v>
      </c>
      <c r="C75" s="194" t="s">
        <v>191</v>
      </c>
      <c r="D75" s="210" t="s">
        <v>248</v>
      </c>
      <c r="E75" s="18">
        <f t="shared" si="3"/>
        <v>18210</v>
      </c>
      <c r="F75" s="13">
        <v>6607</v>
      </c>
      <c r="G75" s="13">
        <v>11601</v>
      </c>
      <c r="H75" s="14">
        <v>2</v>
      </c>
      <c r="I75" s="107">
        <f t="shared" si="4"/>
        <v>2.0212581749403946</v>
      </c>
      <c r="J75" s="107">
        <f t="shared" si="5"/>
        <v>0.73335819669583668</v>
      </c>
      <c r="K75" s="107">
        <f t="shared" si="5"/>
        <v>1.287677983936492</v>
      </c>
      <c r="L75" s="108">
        <f t="shared" si="5"/>
        <v>2.2199430806594118E-4</v>
      </c>
      <c r="O75" s="309"/>
      <c r="P75" s="311"/>
      <c r="Q75" s="309"/>
      <c r="R75" s="309"/>
      <c r="S75" s="311"/>
      <c r="T75" s="309"/>
    </row>
    <row r="76" spans="2:20" ht="15.75" customHeight="1">
      <c r="B76" s="208" t="s">
        <v>237</v>
      </c>
      <c r="C76" s="194" t="s">
        <v>193</v>
      </c>
      <c r="D76" s="210" t="s">
        <v>249</v>
      </c>
      <c r="E76" s="18">
        <f t="shared" si="3"/>
        <v>14622</v>
      </c>
      <c r="F76" s="13">
        <v>3662</v>
      </c>
      <c r="G76" s="13">
        <v>10959</v>
      </c>
      <c r="H76" s="14">
        <v>1</v>
      </c>
      <c r="I76" s="107">
        <f t="shared" si="4"/>
        <v>1.6230003862700959</v>
      </c>
      <c r="J76" s="107">
        <f t="shared" si="5"/>
        <v>0.40647157806873829</v>
      </c>
      <c r="K76" s="107">
        <f t="shared" si="5"/>
        <v>1.2164178110473247</v>
      </c>
      <c r="L76" s="108">
        <f t="shared" si="5"/>
        <v>1.1099715403297059E-4</v>
      </c>
      <c r="O76" s="309"/>
      <c r="P76" s="311"/>
      <c r="Q76" s="309"/>
      <c r="R76" s="309"/>
      <c r="S76" s="311"/>
      <c r="T76" s="311"/>
    </row>
    <row r="77" spans="2:20" ht="15.75" customHeight="1">
      <c r="B77" s="208" t="s">
        <v>250</v>
      </c>
      <c r="C77" s="194" t="s">
        <v>170</v>
      </c>
      <c r="D77" s="210" t="s">
        <v>251</v>
      </c>
      <c r="E77" s="18">
        <f t="shared" si="3"/>
        <v>844</v>
      </c>
      <c r="F77" s="13">
        <v>609</v>
      </c>
      <c r="G77" s="13">
        <v>235</v>
      </c>
      <c r="H77" s="14">
        <v>0</v>
      </c>
      <c r="I77" s="107">
        <f t="shared" si="4"/>
        <v>9.3681598003827166E-2</v>
      </c>
      <c r="J77" s="107">
        <f t="shared" si="5"/>
        <v>6.7597266806079082E-2</v>
      </c>
      <c r="K77" s="107">
        <f t="shared" si="5"/>
        <v>2.6084331197748088E-2</v>
      </c>
      <c r="L77" s="108">
        <f t="shared" si="5"/>
        <v>0</v>
      </c>
      <c r="O77" s="309"/>
      <c r="P77" s="311"/>
      <c r="Q77" s="309"/>
      <c r="R77" s="309"/>
      <c r="S77" s="311"/>
      <c r="T77" s="309"/>
    </row>
    <row r="78" spans="2:20" ht="15.75" customHeight="1">
      <c r="B78" s="208" t="s">
        <v>250</v>
      </c>
      <c r="C78" s="194" t="s">
        <v>172</v>
      </c>
      <c r="D78" s="210" t="s">
        <v>252</v>
      </c>
      <c r="E78" s="18">
        <f t="shared" si="3"/>
        <v>1740</v>
      </c>
      <c r="F78" s="13">
        <v>1140</v>
      </c>
      <c r="G78" s="13">
        <v>599</v>
      </c>
      <c r="H78" s="14">
        <v>1</v>
      </c>
      <c r="I78" s="107">
        <f t="shared" si="4"/>
        <v>0.19313504801736883</v>
      </c>
      <c r="J78" s="107">
        <f t="shared" si="5"/>
        <v>0.12653675559758648</v>
      </c>
      <c r="K78" s="107">
        <f t="shared" si="5"/>
        <v>6.6487295265749383E-2</v>
      </c>
      <c r="L78" s="108">
        <f t="shared" si="5"/>
        <v>1.1099715403297059E-4</v>
      </c>
      <c r="O78" s="309"/>
      <c r="P78" s="311"/>
      <c r="Q78" s="309"/>
      <c r="R78" s="309"/>
      <c r="S78" s="311"/>
      <c r="T78" s="311"/>
    </row>
    <row r="79" spans="2:20" ht="15.75" customHeight="1">
      <c r="B79" s="208" t="s">
        <v>250</v>
      </c>
      <c r="C79" s="194" t="s">
        <v>174</v>
      </c>
      <c r="D79" s="210" t="s">
        <v>253</v>
      </c>
      <c r="E79" s="18">
        <f t="shared" si="3"/>
        <v>1962</v>
      </c>
      <c r="F79" s="13">
        <v>471</v>
      </c>
      <c r="G79" s="13">
        <v>1491</v>
      </c>
      <c r="H79" s="14">
        <v>0</v>
      </c>
      <c r="I79" s="107">
        <f t="shared" si="4"/>
        <v>0.21777641621268831</v>
      </c>
      <c r="J79" s="107">
        <f t="shared" si="5"/>
        <v>5.2279659549529151E-2</v>
      </c>
      <c r="K79" s="107">
        <f t="shared" si="5"/>
        <v>0.16549675666315916</v>
      </c>
      <c r="L79" s="108">
        <f t="shared" si="5"/>
        <v>0</v>
      </c>
      <c r="O79" s="309"/>
      <c r="P79" s="311"/>
      <c r="Q79" s="309"/>
      <c r="R79" s="309"/>
      <c r="S79" s="311"/>
      <c r="T79" s="311"/>
    </row>
    <row r="80" spans="2:20" ht="15.75" customHeight="1">
      <c r="B80" s="208" t="s">
        <v>250</v>
      </c>
      <c r="C80" s="194" t="s">
        <v>176</v>
      </c>
      <c r="D80" s="210" t="s">
        <v>254</v>
      </c>
      <c r="E80" s="18">
        <f t="shared" si="3"/>
        <v>2937</v>
      </c>
      <c r="F80" s="13">
        <v>1693</v>
      </c>
      <c r="G80" s="13">
        <v>1244</v>
      </c>
      <c r="H80" s="14">
        <v>0</v>
      </c>
      <c r="I80" s="107">
        <f t="shared" si="4"/>
        <v>0.32599864139483464</v>
      </c>
      <c r="J80" s="107">
        <f t="shared" si="5"/>
        <v>0.18791818177781922</v>
      </c>
      <c r="K80" s="107">
        <f t="shared" si="5"/>
        <v>0.13808045961701543</v>
      </c>
      <c r="L80" s="108">
        <f t="shared" si="5"/>
        <v>0</v>
      </c>
      <c r="O80" s="309"/>
      <c r="P80" s="311"/>
      <c r="Q80" s="309"/>
      <c r="R80" s="309"/>
      <c r="S80" s="311"/>
      <c r="T80" s="311"/>
    </row>
    <row r="81" spans="2:20" ht="15.75" customHeight="1">
      <c r="B81" s="208" t="s">
        <v>250</v>
      </c>
      <c r="C81" s="194" t="s">
        <v>178</v>
      </c>
      <c r="D81" s="210" t="s">
        <v>255</v>
      </c>
      <c r="E81" s="18">
        <f t="shared" si="3"/>
        <v>3472</v>
      </c>
      <c r="F81" s="13">
        <v>581</v>
      </c>
      <c r="G81" s="13">
        <v>2891</v>
      </c>
      <c r="H81" s="14">
        <v>0</v>
      </c>
      <c r="I81" s="107">
        <f t="shared" si="4"/>
        <v>0.38538211880247392</v>
      </c>
      <c r="J81" s="107">
        <f t="shared" si="5"/>
        <v>6.4489346493155922E-2</v>
      </c>
      <c r="K81" s="107">
        <f t="shared" si="5"/>
        <v>0.32089277230931801</v>
      </c>
      <c r="L81" s="108">
        <f t="shared" si="5"/>
        <v>0</v>
      </c>
      <c r="O81" s="309"/>
      <c r="P81" s="311"/>
      <c r="Q81" s="309"/>
      <c r="R81" s="309"/>
      <c r="S81" s="311"/>
      <c r="T81" s="309"/>
    </row>
    <row r="82" spans="2:20" ht="15.75" customHeight="1">
      <c r="B82" s="208" t="s">
        <v>250</v>
      </c>
      <c r="C82" s="194" t="s">
        <v>180</v>
      </c>
      <c r="D82" s="210" t="s">
        <v>256</v>
      </c>
      <c r="E82" s="18">
        <f t="shared" si="3"/>
        <v>6130</v>
      </c>
      <c r="F82" s="13">
        <v>1711</v>
      </c>
      <c r="G82" s="13">
        <v>4416</v>
      </c>
      <c r="H82" s="14">
        <v>3</v>
      </c>
      <c r="I82" s="107">
        <f t="shared" si="4"/>
        <v>0.68041255422210967</v>
      </c>
      <c r="J82" s="107">
        <f t="shared" si="5"/>
        <v>0.18991613055041268</v>
      </c>
      <c r="K82" s="107">
        <f t="shared" si="5"/>
        <v>0.49016343220959813</v>
      </c>
      <c r="L82" s="108">
        <f t="shared" si="5"/>
        <v>3.329914620989118E-4</v>
      </c>
      <c r="O82" s="309"/>
      <c r="P82" s="311"/>
      <c r="Q82" s="309"/>
      <c r="R82" s="309"/>
      <c r="S82" s="311"/>
      <c r="T82" s="311"/>
    </row>
    <row r="83" spans="2:20" ht="15.75" customHeight="1">
      <c r="B83" s="208" t="s">
        <v>250</v>
      </c>
      <c r="C83" s="194" t="s">
        <v>182</v>
      </c>
      <c r="D83" s="210" t="s">
        <v>257</v>
      </c>
      <c r="E83" s="18">
        <f t="shared" si="3"/>
        <v>3183</v>
      </c>
      <c r="F83" s="13">
        <v>2173</v>
      </c>
      <c r="G83" s="13">
        <v>1010</v>
      </c>
      <c r="H83" s="14">
        <v>0</v>
      </c>
      <c r="I83" s="107">
        <f t="shared" si="4"/>
        <v>0.35330394128694542</v>
      </c>
      <c r="J83" s="107">
        <f t="shared" si="5"/>
        <v>0.2411968157136451</v>
      </c>
      <c r="K83" s="107">
        <f t="shared" si="5"/>
        <v>0.11210712557330031</v>
      </c>
      <c r="L83" s="108">
        <f t="shared" si="5"/>
        <v>0</v>
      </c>
      <c r="O83" s="309"/>
      <c r="P83" s="311"/>
      <c r="Q83" s="309"/>
      <c r="R83" s="309"/>
      <c r="S83" s="311"/>
      <c r="T83" s="311"/>
    </row>
    <row r="84" spans="2:20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6">SUM(F84:H84)</f>
        <v>3869</v>
      </c>
      <c r="F84" s="13">
        <v>1810</v>
      </c>
      <c r="G84" s="13">
        <v>2059</v>
      </c>
      <c r="H84" s="14">
        <v>0</v>
      </c>
      <c r="I84" s="107">
        <f t="shared" si="4"/>
        <v>0.42944798895356329</v>
      </c>
      <c r="J84" s="107">
        <f t="shared" si="5"/>
        <v>0.20090484879967679</v>
      </c>
      <c r="K84" s="107">
        <f t="shared" si="5"/>
        <v>0.22854314015388646</v>
      </c>
      <c r="L84" s="108">
        <f t="shared" si="5"/>
        <v>0</v>
      </c>
      <c r="O84" s="309"/>
      <c r="P84" s="311"/>
      <c r="Q84" s="309"/>
      <c r="R84" s="309"/>
      <c r="S84" s="309"/>
      <c r="T84" s="311"/>
    </row>
    <row r="85" spans="2:20" ht="15.75" customHeight="1">
      <c r="B85" s="208" t="s">
        <v>250</v>
      </c>
      <c r="C85" s="194" t="s">
        <v>187</v>
      </c>
      <c r="D85" s="210" t="s">
        <v>259</v>
      </c>
      <c r="E85" s="18">
        <f t="shared" si="6"/>
        <v>5923</v>
      </c>
      <c r="F85" s="13">
        <v>2489</v>
      </c>
      <c r="G85" s="13">
        <v>3433</v>
      </c>
      <c r="H85" s="14">
        <v>1</v>
      </c>
      <c r="I85" s="107">
        <f t="shared" si="4"/>
        <v>0.65743614333728484</v>
      </c>
      <c r="J85" s="107">
        <f t="shared" si="5"/>
        <v>0.27627191638806381</v>
      </c>
      <c r="K85" s="107">
        <f t="shared" si="5"/>
        <v>0.38105322979518802</v>
      </c>
      <c r="L85" s="108">
        <f t="shared" si="5"/>
        <v>1.1099715403297059E-4</v>
      </c>
      <c r="O85" s="309"/>
      <c r="P85" s="311"/>
      <c r="Q85" s="309"/>
      <c r="R85" s="309"/>
      <c r="S85" s="311"/>
      <c r="T85" s="309"/>
    </row>
    <row r="86" spans="2:20" ht="15.75" customHeight="1">
      <c r="B86" s="208" t="s">
        <v>250</v>
      </c>
      <c r="C86" s="194" t="s">
        <v>189</v>
      </c>
      <c r="D86" s="210" t="s">
        <v>260</v>
      </c>
      <c r="E86" s="18">
        <f t="shared" si="6"/>
        <v>11526</v>
      </c>
      <c r="F86" s="13">
        <v>5995</v>
      </c>
      <c r="G86" s="13">
        <v>5528</v>
      </c>
      <c r="H86" s="14">
        <v>3</v>
      </c>
      <c r="I86" s="107">
        <f t="shared" si="4"/>
        <v>1.2793531973840189</v>
      </c>
      <c r="J86" s="107">
        <f t="shared" si="5"/>
        <v>0.66542793842765868</v>
      </c>
      <c r="K86" s="107">
        <f t="shared" si="5"/>
        <v>0.61359226749426143</v>
      </c>
      <c r="L86" s="108">
        <f t="shared" si="5"/>
        <v>3.329914620989118E-4</v>
      </c>
      <c r="O86" s="309"/>
      <c r="P86" s="311"/>
      <c r="Q86" s="309"/>
      <c r="R86" s="309"/>
      <c r="S86" s="311"/>
      <c r="T86" s="311"/>
    </row>
    <row r="87" spans="2:20" ht="15.75" customHeight="1">
      <c r="B87" s="208" t="s">
        <v>261</v>
      </c>
      <c r="C87" s="194" t="s">
        <v>170</v>
      </c>
      <c r="D87" s="210" t="s">
        <v>262</v>
      </c>
      <c r="E87" s="18">
        <f t="shared" si="6"/>
        <v>3820</v>
      </c>
      <c r="F87" s="13">
        <v>1855</v>
      </c>
      <c r="G87" s="13">
        <v>1965</v>
      </c>
      <c r="H87" s="14">
        <v>0</v>
      </c>
      <c r="I87" s="107">
        <f t="shared" si="4"/>
        <v>0.42400912840594762</v>
      </c>
      <c r="J87" s="107">
        <f t="shared" si="5"/>
        <v>0.20589972073116045</v>
      </c>
      <c r="K87" s="107">
        <f t="shared" si="5"/>
        <v>0.2181094076747872</v>
      </c>
      <c r="L87" s="108">
        <f t="shared" si="5"/>
        <v>0</v>
      </c>
      <c r="O87" s="309"/>
      <c r="P87" s="311"/>
      <c r="Q87" s="309"/>
      <c r="R87" s="309"/>
      <c r="S87" s="311"/>
      <c r="T87" s="309"/>
    </row>
    <row r="88" spans="2:20" ht="15.75" customHeight="1">
      <c r="B88" s="208" t="s">
        <v>261</v>
      </c>
      <c r="C88" s="194" t="s">
        <v>172</v>
      </c>
      <c r="D88" s="210" t="s">
        <v>263</v>
      </c>
      <c r="E88" s="18">
        <f t="shared" si="6"/>
        <v>6035</v>
      </c>
      <c r="F88" s="13">
        <v>1792</v>
      </c>
      <c r="G88" s="13">
        <v>4210</v>
      </c>
      <c r="H88" s="14">
        <v>33</v>
      </c>
      <c r="I88" s="107">
        <f t="shared" si="4"/>
        <v>0.66986782458897765</v>
      </c>
      <c r="J88" s="107">
        <f t="shared" si="5"/>
        <v>0.19890690002708333</v>
      </c>
      <c r="K88" s="107">
        <f t="shared" si="5"/>
        <v>0.4672980184788062</v>
      </c>
      <c r="L88" s="108">
        <f t="shared" si="5"/>
        <v>3.6629060830880296E-3</v>
      </c>
      <c r="O88" s="309"/>
      <c r="P88" s="311"/>
      <c r="Q88" s="309"/>
      <c r="R88" s="309"/>
      <c r="S88" s="311"/>
      <c r="T88" s="311"/>
    </row>
    <row r="89" spans="2:20" ht="15.75" customHeight="1">
      <c r="B89" s="208" t="s">
        <v>261</v>
      </c>
      <c r="C89" s="194" t="s">
        <v>174</v>
      </c>
      <c r="D89" s="210" t="s">
        <v>264</v>
      </c>
      <c r="E89" s="18">
        <f t="shared" si="6"/>
        <v>3354</v>
      </c>
      <c r="F89" s="13">
        <v>1951</v>
      </c>
      <c r="G89" s="13">
        <v>1403</v>
      </c>
      <c r="H89" s="14">
        <v>0</v>
      </c>
      <c r="I89" s="107">
        <f t="shared" si="4"/>
        <v>0.37228445462658333</v>
      </c>
      <c r="J89" s="107">
        <f t="shared" si="5"/>
        <v>0.21655544751832562</v>
      </c>
      <c r="K89" s="107">
        <f t="shared" si="5"/>
        <v>0.15572900710825774</v>
      </c>
      <c r="L89" s="108">
        <f t="shared" si="5"/>
        <v>0</v>
      </c>
      <c r="O89" s="309"/>
      <c r="P89" s="311"/>
      <c r="Q89" s="309"/>
      <c r="R89" s="309"/>
      <c r="S89" s="311"/>
      <c r="T89" s="309"/>
    </row>
    <row r="90" spans="2:20" ht="15.75" customHeight="1">
      <c r="B90" s="208" t="s">
        <v>261</v>
      </c>
      <c r="C90" s="194" t="s">
        <v>176</v>
      </c>
      <c r="D90" s="210" t="s">
        <v>265</v>
      </c>
      <c r="E90" s="18">
        <f t="shared" si="6"/>
        <v>4228</v>
      </c>
      <c r="F90" s="13">
        <v>2004</v>
      </c>
      <c r="G90" s="13">
        <v>2206</v>
      </c>
      <c r="H90" s="14">
        <v>18</v>
      </c>
      <c r="I90" s="107">
        <f t="shared" ref="I90:I95" si="7">SUM(J90:L90)</f>
        <v>0.46929596725139971</v>
      </c>
      <c r="J90" s="107">
        <f t="shared" si="5"/>
        <v>0.22243829668207307</v>
      </c>
      <c r="K90" s="107">
        <f t="shared" si="5"/>
        <v>0.24485972179673315</v>
      </c>
      <c r="L90" s="108">
        <f t="shared" si="5"/>
        <v>1.9979487725934708E-3</v>
      </c>
      <c r="O90" s="309"/>
      <c r="P90" s="311"/>
      <c r="Q90" s="309"/>
      <c r="R90" s="309"/>
      <c r="S90" s="311"/>
      <c r="T90" s="309"/>
    </row>
    <row r="91" spans="2:20" ht="15.75" customHeight="1">
      <c r="B91" s="208" t="s">
        <v>261</v>
      </c>
      <c r="C91" s="194" t="s">
        <v>178</v>
      </c>
      <c r="D91" s="210" t="s">
        <v>266</v>
      </c>
      <c r="E91" s="18">
        <f t="shared" si="6"/>
        <v>3903</v>
      </c>
      <c r="F91" s="13">
        <v>2346</v>
      </c>
      <c r="G91" s="13">
        <v>1523</v>
      </c>
      <c r="H91" s="14">
        <v>34</v>
      </c>
      <c r="I91" s="107">
        <f t="shared" si="7"/>
        <v>0.43322189219068424</v>
      </c>
      <c r="J91" s="107">
        <f t="shared" ref="J91:L95" si="8">F91/$E$9*100</f>
        <v>0.26039932336134902</v>
      </c>
      <c r="K91" s="107">
        <f t="shared" si="8"/>
        <v>0.16904866559221421</v>
      </c>
      <c r="L91" s="108">
        <f t="shared" si="8"/>
        <v>3.7739032371210002E-3</v>
      </c>
      <c r="O91" s="309"/>
      <c r="P91" s="311"/>
      <c r="Q91" s="309"/>
      <c r="R91" s="309"/>
      <c r="S91" s="311"/>
      <c r="T91" s="309"/>
    </row>
    <row r="92" spans="2:20" ht="15.75" customHeight="1">
      <c r="B92" s="208" t="s">
        <v>261</v>
      </c>
      <c r="C92" s="194" t="s">
        <v>180</v>
      </c>
      <c r="D92" s="210" t="s">
        <v>267</v>
      </c>
      <c r="E92" s="18">
        <f t="shared" si="6"/>
        <v>3565</v>
      </c>
      <c r="F92" s="13">
        <v>3201</v>
      </c>
      <c r="G92" s="13">
        <v>363</v>
      </c>
      <c r="H92" s="14">
        <v>1</v>
      </c>
      <c r="I92" s="107">
        <f t="shared" si="7"/>
        <v>0.39570485412754014</v>
      </c>
      <c r="J92" s="107">
        <f t="shared" si="8"/>
        <v>0.35530189005953888</v>
      </c>
      <c r="K92" s="107">
        <f t="shared" si="8"/>
        <v>4.0291966913968323E-2</v>
      </c>
      <c r="L92" s="108">
        <f t="shared" si="8"/>
        <v>1.1099715403297059E-4</v>
      </c>
      <c r="O92" s="309"/>
      <c r="P92" s="311"/>
      <c r="Q92" s="309"/>
      <c r="R92" s="309"/>
      <c r="S92" s="311"/>
      <c r="T92" s="311"/>
    </row>
    <row r="93" spans="2:20" ht="15.75" customHeight="1">
      <c r="B93" s="208" t="s">
        <v>261</v>
      </c>
      <c r="C93" s="194" t="s">
        <v>182</v>
      </c>
      <c r="D93" s="210" t="s">
        <v>268</v>
      </c>
      <c r="E93" s="18">
        <f t="shared" si="6"/>
        <v>4110</v>
      </c>
      <c r="F93" s="13">
        <v>3962</v>
      </c>
      <c r="G93" s="13">
        <v>148</v>
      </c>
      <c r="H93" s="14">
        <v>0</v>
      </c>
      <c r="I93" s="107">
        <f t="shared" si="7"/>
        <v>0.45619830307550918</v>
      </c>
      <c r="J93" s="107">
        <f t="shared" si="8"/>
        <v>0.43977072427862951</v>
      </c>
      <c r="K93" s="107">
        <f t="shared" si="8"/>
        <v>1.6427578796879647E-2</v>
      </c>
      <c r="L93" s="108">
        <f t="shared" si="8"/>
        <v>0</v>
      </c>
      <c r="O93" s="309"/>
      <c r="P93" s="311"/>
      <c r="Q93" s="309"/>
      <c r="R93" s="309"/>
      <c r="S93" s="309"/>
      <c r="T93" s="311"/>
    </row>
    <row r="94" spans="2:20" ht="15.75" customHeight="1">
      <c r="B94" s="208" t="s">
        <v>261</v>
      </c>
      <c r="C94" s="194" t="s">
        <v>184</v>
      </c>
      <c r="D94" s="210" t="s">
        <v>269</v>
      </c>
      <c r="E94" s="18">
        <f t="shared" si="6"/>
        <v>21107</v>
      </c>
      <c r="F94" s="13">
        <v>12099</v>
      </c>
      <c r="G94" s="13">
        <v>9007</v>
      </c>
      <c r="H94" s="14">
        <v>1</v>
      </c>
      <c r="I94" s="107">
        <f t="shared" si="7"/>
        <v>2.3428169301739104</v>
      </c>
      <c r="J94" s="107">
        <f t="shared" si="8"/>
        <v>1.3429545666449112</v>
      </c>
      <c r="K94" s="107">
        <f t="shared" si="8"/>
        <v>0.99975136637496609</v>
      </c>
      <c r="L94" s="108">
        <f t="shared" si="8"/>
        <v>1.1099715403297059E-4</v>
      </c>
      <c r="O94" s="309"/>
      <c r="P94" s="311"/>
      <c r="Q94" s="309"/>
      <c r="R94" s="309"/>
      <c r="S94" s="311"/>
      <c r="T94" s="311"/>
    </row>
    <row r="95" spans="2:20" ht="15.75" customHeight="1">
      <c r="B95" s="212" t="s">
        <v>261</v>
      </c>
      <c r="C95" s="213" t="s">
        <v>187</v>
      </c>
      <c r="D95" s="214" t="s">
        <v>270</v>
      </c>
      <c r="E95" s="71">
        <f t="shared" si="6"/>
        <v>11314</v>
      </c>
      <c r="F95" s="239">
        <v>6357</v>
      </c>
      <c r="G95" s="239">
        <v>4957</v>
      </c>
      <c r="H95" s="240">
        <v>0</v>
      </c>
      <c r="I95" s="162">
        <f t="shared" si="7"/>
        <v>1.2558218007290294</v>
      </c>
      <c r="J95" s="160">
        <f>F95/$E$9*100</f>
        <v>0.70560890818759403</v>
      </c>
      <c r="K95" s="160">
        <f t="shared" si="8"/>
        <v>0.55021289254143524</v>
      </c>
      <c r="L95" s="161">
        <f>H95/$E$9*100</f>
        <v>0</v>
      </c>
      <c r="O95" s="267"/>
      <c r="P95" s="267"/>
      <c r="Q95" s="267"/>
      <c r="R95" s="267"/>
    </row>
    <row r="96" spans="2:20" ht="6.75" customHeight="1"/>
    <row r="97" spans="2:2" ht="15" customHeight="1">
      <c r="B97" s="308" t="s">
        <v>319</v>
      </c>
    </row>
    <row r="98" spans="2:2" ht="15" customHeight="1">
      <c r="B98" s="237" t="s">
        <v>154</v>
      </c>
    </row>
    <row r="99" spans="2:2" ht="15" customHeight="1"/>
    <row r="100" spans="2:2" ht="15" customHeight="1"/>
    <row r="101" spans="2:2" ht="15" customHeight="1"/>
    <row r="102" spans="2:2" ht="15" customHeight="1"/>
  </sheetData>
  <mergeCells count="2">
    <mergeCell ref="F7:G7"/>
    <mergeCell ref="J7:K7"/>
  </mergeCells>
  <phoneticPr fontId="3"/>
  <pageMargins left="0.51181102362204722" right="0.31496062992125984" top="0.74803149606299213" bottom="0.74803149606299213" header="0.31496062992125984" footer="0.31496062992125984"/>
  <pageSetup paperSize="9" scale="85" firstPageNumber="73" orientation="portrait" useFirstPageNumber="1" verticalDpi="0" r:id="rId1"/>
  <headerFooter>
    <oddFooter>&amp;CIV-1-&amp;P</oddFooter>
  </headerFooter>
  <rowBreaks count="1" manualBreakCount="1">
    <brk id="53" max="16383" man="1"/>
  </rowBreaks>
  <ignoredErrors>
    <ignoredError sqref="B19:C95" numberStoredAsText="1"/>
    <ignoredError sqref="F11:H17" formulaRange="1"/>
    <ignoredError sqref="I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1"/>
  <sheetViews>
    <sheetView showGridLines="0" zoomScaleNormal="100" workbookViewId="0">
      <selection activeCell="D11" sqref="D11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7" width="10.6640625" style="7" customWidth="1"/>
    <col min="8" max="8" width="9.6640625" style="7" customWidth="1"/>
    <col min="9" max="11" width="8.6640625" style="7" customWidth="1"/>
    <col min="12" max="12" width="9.6640625" style="7" customWidth="1"/>
    <col min="13" max="13" width="2.6640625" style="7" customWidth="1"/>
    <col min="14" max="21" width="9.1328125" style="9"/>
    <col min="22" max="16384" width="9.1328125" style="7"/>
  </cols>
  <sheetData>
    <row r="1" spans="2:22" ht="15" customHeight="1">
      <c r="D1" s="6"/>
      <c r="E1" s="6"/>
      <c r="F1" s="6"/>
      <c r="G1" s="6"/>
      <c r="H1" s="6"/>
      <c r="I1" s="6"/>
      <c r="J1" s="6"/>
      <c r="K1" s="6"/>
      <c r="L1" s="6"/>
      <c r="M1" s="6"/>
      <c r="V1" s="163"/>
    </row>
    <row r="2" spans="2:22" ht="18" customHeight="1">
      <c r="D2" s="16" t="s">
        <v>322</v>
      </c>
      <c r="E2" s="15"/>
      <c r="F2" s="15"/>
      <c r="G2" s="15"/>
      <c r="H2" s="15"/>
      <c r="I2" s="15"/>
      <c r="J2" s="15"/>
      <c r="K2" s="15"/>
      <c r="L2" s="15"/>
      <c r="M2" s="15"/>
    </row>
    <row r="3" spans="2:22" ht="18" customHeight="1">
      <c r="D3" s="16" t="s">
        <v>20</v>
      </c>
      <c r="E3" s="15"/>
      <c r="F3" s="15"/>
      <c r="G3" s="15"/>
      <c r="H3" s="15"/>
      <c r="I3" s="15"/>
      <c r="J3" s="15"/>
      <c r="K3" s="15"/>
      <c r="L3" s="15"/>
      <c r="M3" s="15"/>
    </row>
    <row r="4" spans="2:22" ht="15" customHeight="1"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22" ht="18" customHeight="1">
      <c r="B5" s="218" t="s">
        <v>271</v>
      </c>
      <c r="C5" s="219"/>
      <c r="D5" s="220"/>
      <c r="E5" s="315" t="s">
        <v>21</v>
      </c>
      <c r="F5" s="316"/>
      <c r="G5" s="316"/>
      <c r="H5" s="316"/>
      <c r="I5" s="316"/>
      <c r="J5" s="316"/>
      <c r="K5" s="316"/>
      <c r="L5" s="317"/>
      <c r="M5" s="6"/>
    </row>
    <row r="6" spans="2:22" ht="42.75" customHeight="1">
      <c r="B6" s="221"/>
      <c r="C6" s="222" t="s">
        <v>272</v>
      </c>
      <c r="D6" s="223"/>
      <c r="E6" s="312" t="s">
        <v>349</v>
      </c>
      <c r="F6" s="42" t="s">
        <v>2</v>
      </c>
      <c r="G6" s="44" t="s">
        <v>3</v>
      </c>
      <c r="H6" s="49" t="s">
        <v>157</v>
      </c>
      <c r="I6" s="312" t="s">
        <v>350</v>
      </c>
      <c r="J6" s="42" t="s">
        <v>2</v>
      </c>
      <c r="K6" s="42" t="s">
        <v>3</v>
      </c>
      <c r="L6" s="48" t="s">
        <v>131</v>
      </c>
      <c r="M6" s="6"/>
    </row>
    <row r="7" spans="2:22" ht="18" customHeight="1">
      <c r="B7" s="217"/>
      <c r="C7" s="224"/>
      <c r="D7" s="225" t="s">
        <v>273</v>
      </c>
      <c r="E7" s="83"/>
      <c r="F7" s="313" t="s">
        <v>0</v>
      </c>
      <c r="G7" s="313"/>
      <c r="H7" s="84"/>
      <c r="I7" s="80"/>
      <c r="J7" s="85" t="s">
        <v>30</v>
      </c>
      <c r="K7" s="81"/>
      <c r="L7" s="127"/>
      <c r="M7" s="6"/>
    </row>
    <row r="8" spans="2:22" ht="6.75" customHeight="1">
      <c r="B8" s="198"/>
      <c r="C8" s="199"/>
      <c r="D8" s="200"/>
      <c r="E8" s="201"/>
      <c r="F8" s="115"/>
      <c r="G8" s="202"/>
      <c r="H8" s="203"/>
      <c r="I8" s="31"/>
      <c r="J8" s="31"/>
      <c r="K8" s="31"/>
      <c r="L8" s="47"/>
      <c r="M8" s="6"/>
    </row>
    <row r="9" spans="2:22" ht="15.75" customHeight="1">
      <c r="B9" s="204"/>
      <c r="C9" s="26"/>
      <c r="D9" s="205" t="s">
        <v>162</v>
      </c>
      <c r="E9" s="13">
        <f>SUM(E19:E95)</f>
        <v>923356</v>
      </c>
      <c r="F9" s="13">
        <f>SUM(F19:F95)</f>
        <v>582717</v>
      </c>
      <c r="G9" s="13">
        <f>SUM(G19:G95)</f>
        <v>247880</v>
      </c>
      <c r="H9" s="14">
        <f>SUM(H19:H95)</f>
        <v>92759</v>
      </c>
      <c r="I9" s="107">
        <f>SUM(J9:L9)</f>
        <v>100</v>
      </c>
      <c r="J9" s="107">
        <f>SUM(J19:J95)</f>
        <v>63.108595168060852</v>
      </c>
      <c r="K9" s="107">
        <f>SUM(K19:K95)</f>
        <v>26.845550361940578</v>
      </c>
      <c r="L9" s="108">
        <f>SUM(L19:L95)</f>
        <v>10.045854469998568</v>
      </c>
      <c r="M9" s="6"/>
      <c r="O9" s="93"/>
    </row>
    <row r="10" spans="2:22" ht="6.75" customHeight="1">
      <c r="B10" s="204"/>
      <c r="C10" s="26"/>
      <c r="D10" s="205"/>
      <c r="E10" s="18"/>
      <c r="F10" s="115"/>
      <c r="G10" s="115"/>
      <c r="H10" s="206"/>
      <c r="I10" s="107"/>
      <c r="J10" s="107"/>
      <c r="K10" s="107"/>
      <c r="L10" s="108"/>
      <c r="M10" s="6"/>
      <c r="O10" s="164"/>
      <c r="P10" s="164"/>
      <c r="Q10" s="164"/>
      <c r="R10" s="164"/>
      <c r="S10" s="138"/>
      <c r="T10" s="138"/>
    </row>
    <row r="11" spans="2:22" ht="15.75" customHeight="1">
      <c r="B11" s="204"/>
      <c r="C11" s="26"/>
      <c r="D11" s="205" t="s">
        <v>163</v>
      </c>
      <c r="E11" s="13">
        <f>SUM(E19:E32)</f>
        <v>168518</v>
      </c>
      <c r="F11" s="13">
        <f>SUM(F19:F32)</f>
        <v>94872</v>
      </c>
      <c r="G11" s="13">
        <f>SUM(G19:G32)</f>
        <v>54902</v>
      </c>
      <c r="H11" s="14">
        <f>SUM(H19:H32)</f>
        <v>18744</v>
      </c>
      <c r="I11" s="107">
        <f>SUM(J11:L11)</f>
        <v>18.250598902265217</v>
      </c>
      <c r="J11" s="107">
        <f>F11/$E$9*100</f>
        <v>10.274693617629604</v>
      </c>
      <c r="K11" s="107">
        <f t="shared" ref="J11:L25" si="0">G11/$E$9*100</f>
        <v>5.945919017150481</v>
      </c>
      <c r="L11" s="108">
        <f>H11/$E$9*100</f>
        <v>2.0299862674851301</v>
      </c>
      <c r="M11" s="6"/>
      <c r="O11" s="163"/>
      <c r="P11" s="163"/>
      <c r="Q11" s="163"/>
      <c r="R11" s="163"/>
      <c r="S11" s="139"/>
      <c r="T11" s="139"/>
    </row>
    <row r="12" spans="2:22" ht="15.75" customHeight="1">
      <c r="B12" s="204"/>
      <c r="C12" s="26"/>
      <c r="D12" s="205" t="s">
        <v>164</v>
      </c>
      <c r="E12" s="13">
        <f>SUM(E33:E40)</f>
        <v>117670</v>
      </c>
      <c r="F12" s="13">
        <f>SUM(F33:F40)</f>
        <v>97045</v>
      </c>
      <c r="G12" s="13">
        <f>SUM(G33:G40)</f>
        <v>14697</v>
      </c>
      <c r="H12" s="14">
        <f>SUM(H33:H40)</f>
        <v>5928</v>
      </c>
      <c r="I12" s="107">
        <f t="shared" ref="I12:I25" si="1">SUM(J12:L12)</f>
        <v>12.74373047881857</v>
      </c>
      <c r="J12" s="107">
        <f>F12/$E$9*100</f>
        <v>10.510030800687925</v>
      </c>
      <c r="K12" s="107">
        <f>G12/$E$9*100</f>
        <v>1.5916937779144773</v>
      </c>
      <c r="L12" s="108">
        <f>H12/$E$9*100</f>
        <v>0.64200590021616799</v>
      </c>
      <c r="M12" s="6"/>
      <c r="O12" s="163"/>
      <c r="P12" s="163"/>
      <c r="Q12" s="163"/>
      <c r="R12" s="163"/>
      <c r="S12" s="139"/>
      <c r="T12" s="139"/>
    </row>
    <row r="13" spans="2:22" ht="15.75" customHeight="1">
      <c r="B13" s="204"/>
      <c r="C13" s="26"/>
      <c r="D13" s="205" t="s">
        <v>165</v>
      </c>
      <c r="E13" s="13">
        <f>SUM(E41:E53)</f>
        <v>282920</v>
      </c>
      <c r="F13" s="13">
        <f>SUM(F41:F53)</f>
        <v>170685</v>
      </c>
      <c r="G13" s="13">
        <f>SUM(G41:G53)</f>
        <v>87539</v>
      </c>
      <c r="H13" s="14">
        <f>SUM(H41:H53)</f>
        <v>24696</v>
      </c>
      <c r="I13" s="107">
        <f t="shared" si="1"/>
        <v>30.640403051477438</v>
      </c>
      <c r="J13" s="107">
        <f t="shared" si="0"/>
        <v>18.485286281780809</v>
      </c>
      <c r="K13" s="107">
        <f t="shared" si="0"/>
        <v>9.4805253878244145</v>
      </c>
      <c r="L13" s="108">
        <f>H13/$E$9*100</f>
        <v>2.6745913818722138</v>
      </c>
      <c r="M13" s="6"/>
      <c r="O13" s="163"/>
      <c r="P13" s="163"/>
      <c r="Q13" s="163"/>
      <c r="R13" s="163"/>
      <c r="S13" s="139"/>
      <c r="T13" s="139"/>
    </row>
    <row r="14" spans="2:22" ht="15.75" customHeight="1">
      <c r="B14" s="204"/>
      <c r="C14" s="26"/>
      <c r="D14" s="205" t="s">
        <v>166</v>
      </c>
      <c r="E14" s="13">
        <f>SUM(E54:E64)</f>
        <v>100684</v>
      </c>
      <c r="F14" s="13">
        <f>SUM(F54:F64)</f>
        <v>52206</v>
      </c>
      <c r="G14" s="13">
        <f>SUM(G54:G64)</f>
        <v>34627</v>
      </c>
      <c r="H14" s="14">
        <f>SUM(H54:H64)</f>
        <v>13851</v>
      </c>
      <c r="I14" s="107">
        <f t="shared" si="1"/>
        <v>10.904136649353013</v>
      </c>
      <c r="J14" s="107">
        <f t="shared" si="0"/>
        <v>5.6539406252842896</v>
      </c>
      <c r="K14" s="107">
        <f t="shared" si="0"/>
        <v>3.7501245456790233</v>
      </c>
      <c r="L14" s="108">
        <f t="shared" si="0"/>
        <v>1.5000714783897</v>
      </c>
      <c r="M14" s="6"/>
      <c r="O14" s="163"/>
      <c r="P14" s="163"/>
      <c r="Q14" s="163"/>
      <c r="R14" s="163"/>
      <c r="S14" s="139"/>
      <c r="T14" s="139"/>
    </row>
    <row r="15" spans="2:22" ht="15.75" customHeight="1">
      <c r="B15" s="204"/>
      <c r="C15" s="26"/>
      <c r="D15" s="205" t="s">
        <v>167</v>
      </c>
      <c r="E15" s="13">
        <f>SUM(E65:E76)</f>
        <v>147789</v>
      </c>
      <c r="F15" s="13">
        <f>SUM(F65:F76)</f>
        <v>99692</v>
      </c>
      <c r="G15" s="13">
        <f>SUM(G65:G76)</f>
        <v>34027</v>
      </c>
      <c r="H15" s="14">
        <f>SUM(H65:H76)</f>
        <v>14070</v>
      </c>
      <c r="I15" s="107">
        <f t="shared" si="1"/>
        <v>16.005635962727272</v>
      </c>
      <c r="J15" s="107">
        <f t="shared" si="0"/>
        <v>10.796702463621832</v>
      </c>
      <c r="K15" s="107">
        <f t="shared" si="0"/>
        <v>3.685144191406132</v>
      </c>
      <c r="L15" s="108">
        <f t="shared" si="0"/>
        <v>1.5237893076993054</v>
      </c>
      <c r="M15" s="6"/>
      <c r="O15" s="163"/>
      <c r="P15" s="163"/>
      <c r="Q15" s="163"/>
      <c r="R15" s="163"/>
      <c r="S15" s="139"/>
      <c r="T15" s="139"/>
    </row>
    <row r="16" spans="2:22" ht="15.75" customHeight="1">
      <c r="B16" s="204"/>
      <c r="C16" s="26"/>
      <c r="D16" s="205" t="s">
        <v>168</v>
      </c>
      <c r="E16" s="13">
        <f>SUM(E77:E86)</f>
        <v>42807</v>
      </c>
      <c r="F16" s="13">
        <f>SUM(F77:F86)</f>
        <v>24900</v>
      </c>
      <c r="G16" s="13">
        <f>SUM(G77:G86)</f>
        <v>11090</v>
      </c>
      <c r="H16" s="14">
        <f>SUM(H77:H86)</f>
        <v>6817</v>
      </c>
      <c r="I16" s="107">
        <f t="shared" si="1"/>
        <v>4.6360233755994438</v>
      </c>
      <c r="J16" s="107">
        <f t="shared" si="0"/>
        <v>2.6966847023249971</v>
      </c>
      <c r="K16" s="107">
        <f t="shared" si="0"/>
        <v>1.2010535481439444</v>
      </c>
      <c r="L16" s="108">
        <f t="shared" si="0"/>
        <v>0.73828512513050226</v>
      </c>
      <c r="M16" s="6"/>
      <c r="O16" s="163"/>
      <c r="P16" s="163"/>
      <c r="Q16" s="163"/>
      <c r="R16" s="163"/>
      <c r="S16" s="139"/>
      <c r="T16" s="139"/>
    </row>
    <row r="17" spans="2:20" ht="15.75" customHeight="1">
      <c r="B17" s="204"/>
      <c r="C17" s="26"/>
      <c r="D17" s="205" t="s">
        <v>348</v>
      </c>
      <c r="E17" s="13">
        <f>SUM(E87:E95)</f>
        <v>62968</v>
      </c>
      <c r="F17" s="13">
        <f>SUM(F87:F95)</f>
        <v>43317</v>
      </c>
      <c r="G17" s="13">
        <f>SUM(G87:G95)</f>
        <v>10998</v>
      </c>
      <c r="H17" s="14">
        <f>SUM(H87:H95)</f>
        <v>8653</v>
      </c>
      <c r="I17" s="107">
        <f t="shared" si="1"/>
        <v>6.8194715797590533</v>
      </c>
      <c r="J17" s="107">
        <f t="shared" si="0"/>
        <v>4.6912566767314017</v>
      </c>
      <c r="K17" s="107">
        <f t="shared" si="0"/>
        <v>1.1910898938221011</v>
      </c>
      <c r="L17" s="108">
        <f>H17/$E$9*100</f>
        <v>0.9371250092055502</v>
      </c>
      <c r="M17" s="6"/>
      <c r="O17" s="163"/>
      <c r="Q17" s="163"/>
      <c r="R17" s="163"/>
      <c r="S17" s="139"/>
      <c r="T17" s="139"/>
    </row>
    <row r="18" spans="2:20" ht="6.75" customHeight="1">
      <c r="B18" s="204"/>
      <c r="C18" s="26"/>
      <c r="D18" s="205"/>
      <c r="E18" s="207"/>
      <c r="F18" s="115"/>
      <c r="G18" s="115"/>
      <c r="H18" s="206"/>
      <c r="I18" s="107"/>
      <c r="J18" s="107"/>
      <c r="K18" s="107"/>
      <c r="L18" s="108"/>
      <c r="M18" s="6"/>
      <c r="O18" s="164"/>
      <c r="P18" s="164"/>
      <c r="Q18" s="164"/>
      <c r="R18" s="164"/>
      <c r="S18" s="139"/>
      <c r="T18" s="139"/>
    </row>
    <row r="19" spans="2:20" ht="15.75" customHeight="1">
      <c r="B19" s="208" t="s">
        <v>169</v>
      </c>
      <c r="C19" s="194" t="s">
        <v>170</v>
      </c>
      <c r="D19" s="209" t="s">
        <v>171</v>
      </c>
      <c r="E19" s="18">
        <f>SUM(F19:H19)</f>
        <v>4650</v>
      </c>
      <c r="F19" s="13">
        <v>2065</v>
      </c>
      <c r="G19" s="13">
        <v>1139</v>
      </c>
      <c r="H19" s="14">
        <v>1446</v>
      </c>
      <c r="I19" s="107">
        <f t="shared" si="1"/>
        <v>0.503597745614909</v>
      </c>
      <c r="J19" s="107">
        <f>F19/$E$9*100</f>
        <v>0.22364071928920154</v>
      </c>
      <c r="K19" s="107">
        <f t="shared" si="0"/>
        <v>0.12335437252803902</v>
      </c>
      <c r="L19" s="108">
        <f>H19/$E$9*100</f>
        <v>0.1566026537976685</v>
      </c>
      <c r="M19" s="6"/>
      <c r="O19" s="163"/>
      <c r="P19" s="163"/>
      <c r="Q19" s="163"/>
      <c r="R19" s="163"/>
      <c r="S19" s="139"/>
      <c r="T19" s="139"/>
    </row>
    <row r="20" spans="2:20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2">SUM(F20:H20)</f>
        <v>6038</v>
      </c>
      <c r="F20" s="13">
        <v>2675</v>
      </c>
      <c r="G20" s="13">
        <v>1833</v>
      </c>
      <c r="H20" s="14">
        <v>1530</v>
      </c>
      <c r="I20" s="107">
        <f t="shared" si="1"/>
        <v>0.65391896516619807</v>
      </c>
      <c r="J20" s="107">
        <f t="shared" si="0"/>
        <v>0.28970407946664123</v>
      </c>
      <c r="K20" s="107">
        <f t="shared" si="0"/>
        <v>0.19851498230368353</v>
      </c>
      <c r="L20" s="108">
        <f t="shared" si="0"/>
        <v>0.16569990339587332</v>
      </c>
      <c r="M20" s="6"/>
      <c r="O20" s="163"/>
      <c r="P20" s="163"/>
      <c r="Q20" s="163"/>
      <c r="R20" s="163"/>
      <c r="S20" s="139"/>
      <c r="T20" s="139"/>
    </row>
    <row r="21" spans="2:20" ht="15.75" customHeight="1">
      <c r="B21" s="208" t="s">
        <v>169</v>
      </c>
      <c r="C21" s="194" t="s">
        <v>174</v>
      </c>
      <c r="D21" s="210" t="s">
        <v>175</v>
      </c>
      <c r="E21" s="18">
        <f t="shared" si="2"/>
        <v>3508</v>
      </c>
      <c r="F21" s="13">
        <v>1934</v>
      </c>
      <c r="G21" s="13">
        <v>1097</v>
      </c>
      <c r="H21" s="14">
        <v>477</v>
      </c>
      <c r="I21" s="107">
        <f t="shared" si="1"/>
        <v>0.3799184713155056</v>
      </c>
      <c r="J21" s="107">
        <f t="shared" si="0"/>
        <v>0.20945334193962026</v>
      </c>
      <c r="K21" s="107">
        <f t="shared" si="0"/>
        <v>0.11880574772893662</v>
      </c>
      <c r="L21" s="108">
        <f t="shared" si="0"/>
        <v>5.1659381646948735E-2</v>
      </c>
      <c r="M21" s="6"/>
      <c r="O21" s="163"/>
      <c r="P21" s="163"/>
      <c r="Q21" s="163"/>
      <c r="R21" s="163"/>
      <c r="S21" s="139"/>
      <c r="T21" s="139"/>
    </row>
    <row r="22" spans="2:20" ht="15.75" customHeight="1">
      <c r="B22" s="208" t="s">
        <v>169</v>
      </c>
      <c r="C22" s="194" t="s">
        <v>176</v>
      </c>
      <c r="D22" s="210" t="s">
        <v>177</v>
      </c>
      <c r="E22" s="18">
        <f t="shared" si="2"/>
        <v>4346</v>
      </c>
      <c r="F22" s="13">
        <v>2291</v>
      </c>
      <c r="G22" s="13">
        <v>1150</v>
      </c>
      <c r="H22" s="14">
        <v>905</v>
      </c>
      <c r="I22" s="107">
        <f t="shared" si="1"/>
        <v>0.47067436611664404</v>
      </c>
      <c r="J22" s="107">
        <f t="shared" si="0"/>
        <v>0.24811665273199068</v>
      </c>
      <c r="K22" s="107">
        <f t="shared" si="0"/>
        <v>0.12454567902304205</v>
      </c>
      <c r="L22" s="108">
        <f t="shared" si="0"/>
        <v>9.8012034361611336E-2</v>
      </c>
      <c r="M22" s="6"/>
      <c r="O22" s="163"/>
      <c r="P22" s="163"/>
      <c r="Q22" s="163"/>
      <c r="R22" s="163"/>
      <c r="S22" s="139"/>
      <c r="T22" s="139"/>
    </row>
    <row r="23" spans="2:20" ht="15.75" customHeight="1">
      <c r="B23" s="208" t="s">
        <v>169</v>
      </c>
      <c r="C23" s="194" t="s">
        <v>178</v>
      </c>
      <c r="D23" s="210" t="s">
        <v>179</v>
      </c>
      <c r="E23" s="18">
        <f t="shared" si="2"/>
        <v>4308</v>
      </c>
      <c r="F23" s="13">
        <v>2049</v>
      </c>
      <c r="G23" s="13">
        <v>993</v>
      </c>
      <c r="H23" s="14">
        <v>1266</v>
      </c>
      <c r="I23" s="107">
        <f t="shared" si="1"/>
        <v>0.4665589436793609</v>
      </c>
      <c r="J23" s="107">
        <f t="shared" si="0"/>
        <v>0.22190790984192446</v>
      </c>
      <c r="K23" s="107">
        <f t="shared" si="0"/>
        <v>0.10754248632163542</v>
      </c>
      <c r="L23" s="108">
        <f t="shared" si="0"/>
        <v>0.13710854751580107</v>
      </c>
      <c r="M23" s="6"/>
      <c r="O23" s="163"/>
      <c r="P23" s="163"/>
      <c r="Q23" s="163"/>
      <c r="R23" s="163"/>
      <c r="S23" s="139"/>
      <c r="T23" s="139"/>
    </row>
    <row r="24" spans="2:20" ht="15.75" customHeight="1">
      <c r="B24" s="208" t="s">
        <v>169</v>
      </c>
      <c r="C24" s="194" t="s">
        <v>180</v>
      </c>
      <c r="D24" s="210" t="s">
        <v>181</v>
      </c>
      <c r="E24" s="18">
        <f t="shared" si="2"/>
        <v>4074</v>
      </c>
      <c r="F24" s="13">
        <v>1625</v>
      </c>
      <c r="G24" s="13">
        <v>1036</v>
      </c>
      <c r="H24" s="14">
        <v>1413</v>
      </c>
      <c r="I24" s="107">
        <f t="shared" si="1"/>
        <v>0.44121660551293329</v>
      </c>
      <c r="J24" s="107">
        <f t="shared" si="0"/>
        <v>0.17598845948908112</v>
      </c>
      <c r="K24" s="107">
        <f t="shared" si="0"/>
        <v>0.11219941171119266</v>
      </c>
      <c r="L24" s="108">
        <f t="shared" si="0"/>
        <v>0.15302873431265948</v>
      </c>
      <c r="M24" s="6"/>
      <c r="O24" s="163"/>
      <c r="P24" s="163"/>
      <c r="Q24" s="163"/>
      <c r="R24" s="163"/>
      <c r="S24" s="139"/>
      <c r="T24" s="139"/>
    </row>
    <row r="25" spans="2:20" ht="15.75" customHeight="1">
      <c r="B25" s="208" t="s">
        <v>169</v>
      </c>
      <c r="C25" s="194" t="s">
        <v>182</v>
      </c>
      <c r="D25" s="210" t="s">
        <v>183</v>
      </c>
      <c r="E25" s="18">
        <f t="shared" si="2"/>
        <v>5997</v>
      </c>
      <c r="F25" s="13">
        <v>2737</v>
      </c>
      <c r="G25" s="13">
        <v>2070</v>
      </c>
      <c r="H25" s="14">
        <v>1190</v>
      </c>
      <c r="I25" s="107">
        <f t="shared" si="1"/>
        <v>0.64947864095755048</v>
      </c>
      <c r="J25" s="107">
        <f t="shared" si="0"/>
        <v>0.29641871607484005</v>
      </c>
      <c r="K25" s="107">
        <f t="shared" si="0"/>
        <v>0.22418222224147563</v>
      </c>
      <c r="L25" s="108">
        <f t="shared" si="0"/>
        <v>0.1288777026412348</v>
      </c>
      <c r="M25" s="6"/>
      <c r="O25" s="163"/>
      <c r="P25" s="163"/>
      <c r="Q25" s="163"/>
      <c r="R25" s="163"/>
      <c r="S25" s="139"/>
      <c r="T25" s="139"/>
    </row>
    <row r="26" spans="2:20" ht="15.75" customHeight="1">
      <c r="B26" s="208" t="s">
        <v>169</v>
      </c>
      <c r="C26" s="194" t="s">
        <v>184</v>
      </c>
      <c r="D26" s="210" t="s">
        <v>185</v>
      </c>
      <c r="E26" s="18">
        <f t="shared" si="2"/>
        <v>3412</v>
      </c>
      <c r="F26" s="13">
        <v>1423</v>
      </c>
      <c r="G26" s="13">
        <v>1113</v>
      </c>
      <c r="H26" s="14">
        <v>876</v>
      </c>
      <c r="I26" s="106">
        <f t="shared" ref="I26:I89" si="3">SUM(J26:L26)</f>
        <v>0.36952161463184297</v>
      </c>
      <c r="J26" s="107">
        <f t="shared" ref="J26:J89" si="4">F26/$E$9*100</f>
        <v>0.15411174021720767</v>
      </c>
      <c r="K26" s="107">
        <f t="shared" ref="K26:K89" si="5">G26/$E$9*100</f>
        <v>0.12053855717621371</v>
      </c>
      <c r="L26" s="108">
        <f t="shared" ref="L26:L89" si="6">H26/$E$9*100</f>
        <v>9.4871317238421585E-2</v>
      </c>
      <c r="M26" s="6"/>
      <c r="O26" s="163"/>
      <c r="P26" s="163"/>
      <c r="Q26" s="163"/>
      <c r="R26" s="163"/>
      <c r="S26" s="139"/>
      <c r="T26" s="139"/>
    </row>
    <row r="27" spans="2:20" ht="15.75" customHeight="1">
      <c r="B27" s="208" t="s">
        <v>186</v>
      </c>
      <c r="C27" s="194" t="s">
        <v>187</v>
      </c>
      <c r="D27" s="210" t="s">
        <v>188</v>
      </c>
      <c r="E27" s="18">
        <f t="shared" si="2"/>
        <v>5437</v>
      </c>
      <c r="F27" s="13">
        <v>2650</v>
      </c>
      <c r="G27" s="13">
        <v>1679</v>
      </c>
      <c r="H27" s="14">
        <v>1108</v>
      </c>
      <c r="I27" s="106">
        <f t="shared" si="3"/>
        <v>0.58883031030285171</v>
      </c>
      <c r="J27" s="107">
        <f t="shared" si="4"/>
        <v>0.2869965647052708</v>
      </c>
      <c r="K27" s="107">
        <f t="shared" si="5"/>
        <v>0.18183669137364136</v>
      </c>
      <c r="L27" s="108">
        <f t="shared" si="6"/>
        <v>0.11999705422393962</v>
      </c>
      <c r="M27" s="6"/>
      <c r="O27" s="163"/>
      <c r="P27" s="163"/>
      <c r="Q27" s="163"/>
      <c r="R27" s="163"/>
      <c r="S27" s="139"/>
      <c r="T27" s="139"/>
    </row>
    <row r="28" spans="2:20" ht="15.75" customHeight="1">
      <c r="B28" s="208" t="s">
        <v>186</v>
      </c>
      <c r="C28" s="194" t="s">
        <v>189</v>
      </c>
      <c r="D28" s="210" t="s">
        <v>190</v>
      </c>
      <c r="E28" s="18">
        <f t="shared" si="2"/>
        <v>9661</v>
      </c>
      <c r="F28" s="13">
        <v>4792</v>
      </c>
      <c r="G28" s="13">
        <v>3647</v>
      </c>
      <c r="H28" s="14">
        <v>1222</v>
      </c>
      <c r="I28" s="106">
        <f t="shared" si="3"/>
        <v>1.0462920043840078</v>
      </c>
      <c r="J28" s="107">
        <f t="shared" si="4"/>
        <v>0.5189764294594934</v>
      </c>
      <c r="K28" s="107">
        <f t="shared" si="5"/>
        <v>0.39497225338872549</v>
      </c>
      <c r="L28" s="108">
        <f t="shared" si="6"/>
        <v>0.13234332153578901</v>
      </c>
      <c r="M28" s="6"/>
      <c r="O28" s="163"/>
      <c r="P28" s="163"/>
      <c r="Q28" s="163"/>
      <c r="R28" s="163"/>
      <c r="S28" s="139"/>
      <c r="T28" s="139"/>
    </row>
    <row r="29" spans="2:20" ht="15.75" customHeight="1">
      <c r="B29" s="208" t="s">
        <v>169</v>
      </c>
      <c r="C29" s="194" t="s">
        <v>191</v>
      </c>
      <c r="D29" s="210" t="s">
        <v>192</v>
      </c>
      <c r="E29" s="18">
        <f t="shared" si="2"/>
        <v>38789</v>
      </c>
      <c r="F29" s="13">
        <v>22822</v>
      </c>
      <c r="G29" s="13">
        <v>13913</v>
      </c>
      <c r="H29" s="14">
        <v>2054</v>
      </c>
      <c r="I29" s="106">
        <f t="shared" si="3"/>
        <v>4.200871603151981</v>
      </c>
      <c r="J29" s="107">
        <f t="shared" si="4"/>
        <v>2.4716360753598829</v>
      </c>
      <c r="K29" s="107">
        <f t="shared" si="5"/>
        <v>1.5067861149978989</v>
      </c>
      <c r="L29" s="108">
        <f t="shared" si="6"/>
        <v>0.22244941279419855</v>
      </c>
      <c r="M29" s="6"/>
      <c r="O29" s="163"/>
      <c r="P29" s="163"/>
      <c r="Q29" s="163"/>
      <c r="R29" s="163"/>
    </row>
    <row r="30" spans="2:20" ht="15.75" customHeight="1">
      <c r="B30" s="208" t="s">
        <v>169</v>
      </c>
      <c r="C30" s="194" t="s">
        <v>193</v>
      </c>
      <c r="D30" s="210" t="s">
        <v>194</v>
      </c>
      <c r="E30" s="18">
        <f t="shared" si="2"/>
        <v>35247</v>
      </c>
      <c r="F30" s="13">
        <v>22371</v>
      </c>
      <c r="G30" s="13">
        <v>11189</v>
      </c>
      <c r="H30" s="14">
        <v>1687</v>
      </c>
      <c r="I30" s="106">
        <f t="shared" si="3"/>
        <v>3.8172709117610109</v>
      </c>
      <c r="J30" s="107">
        <f t="shared" si="4"/>
        <v>2.4227925090647595</v>
      </c>
      <c r="K30" s="107">
        <f t="shared" si="5"/>
        <v>1.2117753065989716</v>
      </c>
      <c r="L30" s="108">
        <f t="shared" si="6"/>
        <v>0.18270309609727992</v>
      </c>
      <c r="O30" s="163"/>
      <c r="P30" s="163"/>
      <c r="Q30" s="163"/>
      <c r="R30" s="163"/>
    </row>
    <row r="31" spans="2:20" ht="15.75" customHeight="1">
      <c r="B31" s="208" t="s">
        <v>169</v>
      </c>
      <c r="C31" s="194" t="s">
        <v>195</v>
      </c>
      <c r="D31" s="210" t="s">
        <v>196</v>
      </c>
      <c r="E31" s="18">
        <f t="shared" si="2"/>
        <v>31536</v>
      </c>
      <c r="F31" s="13">
        <v>19572</v>
      </c>
      <c r="G31" s="13">
        <v>10328</v>
      </c>
      <c r="H31" s="14">
        <v>1636</v>
      </c>
      <c r="I31" s="106">
        <f t="shared" si="3"/>
        <v>3.415367420583177</v>
      </c>
      <c r="J31" s="107">
        <f t="shared" si="4"/>
        <v>2.1196591563817204</v>
      </c>
      <c r="K31" s="107">
        <f t="shared" si="5"/>
        <v>1.1185284982173722</v>
      </c>
      <c r="L31" s="108">
        <f t="shared" si="6"/>
        <v>0.17717976598408416</v>
      </c>
      <c r="O31" s="163"/>
      <c r="P31" s="163"/>
      <c r="Q31" s="163"/>
      <c r="R31" s="163"/>
    </row>
    <row r="32" spans="2:20" ht="15.75" customHeight="1">
      <c r="B32" s="208" t="s">
        <v>169</v>
      </c>
      <c r="C32" s="194" t="s">
        <v>197</v>
      </c>
      <c r="D32" s="210" t="s">
        <v>198</v>
      </c>
      <c r="E32" s="18">
        <f t="shared" si="2"/>
        <v>11515</v>
      </c>
      <c r="F32" s="13">
        <v>5866</v>
      </c>
      <c r="G32" s="13">
        <v>3715</v>
      </c>
      <c r="H32" s="14">
        <v>1934</v>
      </c>
      <c r="I32" s="106">
        <f t="shared" si="3"/>
        <v>1.2470812990872426</v>
      </c>
      <c r="J32" s="107">
        <f t="shared" si="4"/>
        <v>0.63529126360796917</v>
      </c>
      <c r="K32" s="107">
        <f t="shared" si="5"/>
        <v>0.40233669353965318</v>
      </c>
      <c r="L32" s="108">
        <f t="shared" si="6"/>
        <v>0.20945334193962026</v>
      </c>
      <c r="O32" s="163"/>
      <c r="P32" s="163"/>
      <c r="Q32" s="163"/>
      <c r="R32" s="163"/>
    </row>
    <row r="33" spans="2:18" ht="15.75" customHeight="1">
      <c r="B33" s="208" t="s">
        <v>199</v>
      </c>
      <c r="C33" s="194" t="s">
        <v>170</v>
      </c>
      <c r="D33" s="210" t="s">
        <v>200</v>
      </c>
      <c r="E33" s="18">
        <f t="shared" si="2"/>
        <v>16295</v>
      </c>
      <c r="F33" s="13">
        <v>12479</v>
      </c>
      <c r="G33" s="13">
        <v>2320</v>
      </c>
      <c r="H33" s="14">
        <v>1496</v>
      </c>
      <c r="I33" s="106">
        <f t="shared" si="3"/>
        <v>1.7647581214612782</v>
      </c>
      <c r="J33" s="107">
        <f t="shared" si="4"/>
        <v>1.3514830682856882</v>
      </c>
      <c r="K33" s="107">
        <f t="shared" si="5"/>
        <v>0.25125736985518049</v>
      </c>
      <c r="L33" s="108">
        <f t="shared" si="6"/>
        <v>0.16201768332040944</v>
      </c>
      <c r="O33" s="163"/>
      <c r="P33" s="163"/>
      <c r="Q33" s="163"/>
      <c r="R33" s="163"/>
    </row>
    <row r="34" spans="2:18" ht="15.75" customHeight="1">
      <c r="B34" s="208" t="s">
        <v>199</v>
      </c>
      <c r="C34" s="194" t="s">
        <v>172</v>
      </c>
      <c r="D34" s="210" t="s">
        <v>201</v>
      </c>
      <c r="E34" s="18">
        <f t="shared" si="2"/>
        <v>13137</v>
      </c>
      <c r="F34" s="13">
        <v>10762</v>
      </c>
      <c r="G34" s="13">
        <v>1782</v>
      </c>
      <c r="H34" s="14">
        <v>593</v>
      </c>
      <c r="I34" s="106">
        <f t="shared" si="3"/>
        <v>1.4227448568049594</v>
      </c>
      <c r="J34" s="107">
        <f t="shared" si="4"/>
        <v>1.1655309544747638</v>
      </c>
      <c r="K34" s="107">
        <f t="shared" si="5"/>
        <v>0.19299165219048775</v>
      </c>
      <c r="L34" s="108">
        <f t="shared" si="6"/>
        <v>6.4222250139707768E-2</v>
      </c>
      <c r="O34" s="163"/>
      <c r="P34" s="163"/>
      <c r="Q34" s="163"/>
      <c r="R34" s="163"/>
    </row>
    <row r="35" spans="2:18" ht="15.75" customHeight="1">
      <c r="B35" s="208" t="s">
        <v>199</v>
      </c>
      <c r="C35" s="194" t="s">
        <v>174</v>
      </c>
      <c r="D35" s="210" t="s">
        <v>202</v>
      </c>
      <c r="E35" s="18">
        <f t="shared" si="2"/>
        <v>17965</v>
      </c>
      <c r="F35" s="13">
        <v>15045</v>
      </c>
      <c r="G35" s="13">
        <v>2157</v>
      </c>
      <c r="H35" s="14">
        <v>763</v>
      </c>
      <c r="I35" s="106">
        <f t="shared" si="3"/>
        <v>1.9456201075208261</v>
      </c>
      <c r="J35" s="107">
        <f t="shared" si="4"/>
        <v>1.6293823833927543</v>
      </c>
      <c r="K35" s="107">
        <f t="shared" si="5"/>
        <v>0.23360437361104494</v>
      </c>
      <c r="L35" s="108">
        <f t="shared" si="6"/>
        <v>8.2633350517027013E-2</v>
      </c>
      <c r="O35" s="163"/>
      <c r="P35" s="163"/>
      <c r="Q35" s="163"/>
      <c r="R35" s="163"/>
    </row>
    <row r="36" spans="2:18" ht="15.75" customHeight="1">
      <c r="B36" s="208" t="s">
        <v>199</v>
      </c>
      <c r="C36" s="194" t="s">
        <v>176</v>
      </c>
      <c r="D36" s="210" t="s">
        <v>203</v>
      </c>
      <c r="E36" s="18">
        <f t="shared" si="2"/>
        <v>14049</v>
      </c>
      <c r="F36" s="13">
        <v>11490</v>
      </c>
      <c r="G36" s="13">
        <v>2148</v>
      </c>
      <c r="H36" s="14">
        <v>411</v>
      </c>
      <c r="I36" s="106">
        <f t="shared" si="3"/>
        <v>1.5215149952997544</v>
      </c>
      <c r="J36" s="107">
        <f t="shared" si="4"/>
        <v>1.2443737843258722</v>
      </c>
      <c r="K36" s="107">
        <f t="shared" si="5"/>
        <v>0.23262966829695153</v>
      </c>
      <c r="L36" s="108">
        <f t="shared" si="6"/>
        <v>4.4511542676930672E-2</v>
      </c>
      <c r="O36" s="163"/>
      <c r="P36" s="163"/>
      <c r="Q36" s="163"/>
      <c r="R36" s="163"/>
    </row>
    <row r="37" spans="2:18" ht="15.75" customHeight="1">
      <c r="B37" s="208" t="s">
        <v>204</v>
      </c>
      <c r="C37" s="194" t="s">
        <v>178</v>
      </c>
      <c r="D37" s="210" t="s">
        <v>205</v>
      </c>
      <c r="E37" s="18">
        <f t="shared" si="2"/>
        <v>15260</v>
      </c>
      <c r="F37" s="13">
        <v>12493</v>
      </c>
      <c r="G37" s="13">
        <v>2210</v>
      </c>
      <c r="H37" s="14">
        <v>557</v>
      </c>
      <c r="I37" s="106">
        <f t="shared" si="3"/>
        <v>1.6526670103405403</v>
      </c>
      <c r="J37" s="107">
        <f t="shared" si="4"/>
        <v>1.3529992765520558</v>
      </c>
      <c r="K37" s="107">
        <f t="shared" si="5"/>
        <v>0.23934430490515035</v>
      </c>
      <c r="L37" s="108">
        <f t="shared" si="6"/>
        <v>6.0323428883334265E-2</v>
      </c>
      <c r="O37" s="163"/>
      <c r="P37" s="163"/>
      <c r="Q37" s="163"/>
      <c r="R37" s="163"/>
    </row>
    <row r="38" spans="2:18" ht="15.75" customHeight="1">
      <c r="B38" s="208" t="s">
        <v>199</v>
      </c>
      <c r="C38" s="194" t="s">
        <v>180</v>
      </c>
      <c r="D38" s="210" t="s">
        <v>206</v>
      </c>
      <c r="E38" s="18">
        <f t="shared" si="2"/>
        <v>12790</v>
      </c>
      <c r="F38" s="13">
        <v>10743</v>
      </c>
      <c r="G38" s="13">
        <v>1411</v>
      </c>
      <c r="H38" s="14">
        <v>636</v>
      </c>
      <c r="I38" s="106">
        <f t="shared" si="3"/>
        <v>1.3851645519171372</v>
      </c>
      <c r="J38" s="107">
        <f t="shared" si="4"/>
        <v>1.1634732432561223</v>
      </c>
      <c r="K38" s="107">
        <f t="shared" si="5"/>
        <v>0.15281213313174982</v>
      </c>
      <c r="L38" s="108">
        <f t="shared" si="6"/>
        <v>6.887917552926498E-2</v>
      </c>
      <c r="O38" s="163"/>
      <c r="P38" s="163"/>
      <c r="Q38" s="163"/>
      <c r="R38" s="163"/>
    </row>
    <row r="39" spans="2:18" ht="15.75" customHeight="1">
      <c r="B39" s="208" t="s">
        <v>199</v>
      </c>
      <c r="C39" s="194" t="s">
        <v>182</v>
      </c>
      <c r="D39" s="210" t="s">
        <v>207</v>
      </c>
      <c r="E39" s="18">
        <f t="shared" si="2"/>
        <v>12449</v>
      </c>
      <c r="F39" s="13">
        <v>10308</v>
      </c>
      <c r="G39" s="13">
        <v>1448</v>
      </c>
      <c r="H39" s="14">
        <v>693</v>
      </c>
      <c r="I39" s="106">
        <f t="shared" si="3"/>
        <v>1.3482340505720436</v>
      </c>
      <c r="J39" s="107">
        <f t="shared" si="4"/>
        <v>1.116362486408276</v>
      </c>
      <c r="K39" s="107">
        <f t="shared" si="5"/>
        <v>0.15681925497857815</v>
      </c>
      <c r="L39" s="108">
        <f t="shared" si="6"/>
        <v>7.5052309185189681E-2</v>
      </c>
      <c r="O39" s="163"/>
      <c r="P39" s="163"/>
      <c r="Q39" s="163"/>
      <c r="R39" s="163"/>
    </row>
    <row r="40" spans="2:18" ht="15.75" customHeight="1">
      <c r="B40" s="208" t="s">
        <v>199</v>
      </c>
      <c r="C40" s="194" t="s">
        <v>184</v>
      </c>
      <c r="D40" s="210" t="s">
        <v>208</v>
      </c>
      <c r="E40" s="18">
        <f t="shared" si="2"/>
        <v>15725</v>
      </c>
      <c r="F40" s="13">
        <v>13725</v>
      </c>
      <c r="G40" s="13">
        <v>1221</v>
      </c>
      <c r="H40" s="14">
        <v>779</v>
      </c>
      <c r="I40" s="106">
        <f t="shared" si="3"/>
        <v>1.7030267849020313</v>
      </c>
      <c r="J40" s="107">
        <f t="shared" si="4"/>
        <v>1.4864256039923929</v>
      </c>
      <c r="K40" s="107">
        <f t="shared" si="5"/>
        <v>0.13223502094533421</v>
      </c>
      <c r="L40" s="108">
        <f t="shared" si="6"/>
        <v>8.4366159964304133E-2</v>
      </c>
      <c r="O40" s="163"/>
      <c r="P40" s="163"/>
      <c r="Q40" s="163"/>
      <c r="R40" s="163"/>
    </row>
    <row r="41" spans="2:18" ht="15.75" customHeight="1">
      <c r="B41" s="208" t="s">
        <v>209</v>
      </c>
      <c r="C41" s="194" t="s">
        <v>170</v>
      </c>
      <c r="D41" s="210" t="s">
        <v>210</v>
      </c>
      <c r="E41" s="18">
        <f t="shared" si="2"/>
        <v>6758</v>
      </c>
      <c r="F41" s="13">
        <v>3102</v>
      </c>
      <c r="G41" s="13">
        <v>1801</v>
      </c>
      <c r="H41" s="14">
        <v>1855</v>
      </c>
      <c r="I41" s="106">
        <f t="shared" si="3"/>
        <v>0.7318953902936679</v>
      </c>
      <c r="J41" s="107">
        <f t="shared" si="4"/>
        <v>0.33594843159084903</v>
      </c>
      <c r="K41" s="107">
        <f t="shared" si="5"/>
        <v>0.19504936340912932</v>
      </c>
      <c r="L41" s="108">
        <f t="shared" si="6"/>
        <v>0.20089759529368953</v>
      </c>
      <c r="O41" s="163"/>
      <c r="P41" s="163"/>
      <c r="Q41" s="163"/>
      <c r="R41" s="163"/>
    </row>
    <row r="42" spans="2:18" ht="15.75" customHeight="1">
      <c r="B42" s="208" t="s">
        <v>209</v>
      </c>
      <c r="C42" s="194" t="s">
        <v>172</v>
      </c>
      <c r="D42" s="211" t="s">
        <v>211</v>
      </c>
      <c r="E42" s="18">
        <f t="shared" si="2"/>
        <v>9076</v>
      </c>
      <c r="F42" s="13">
        <v>4748</v>
      </c>
      <c r="G42" s="13">
        <v>2181</v>
      </c>
      <c r="H42" s="14">
        <v>2147</v>
      </c>
      <c r="I42" s="106">
        <f t="shared" si="3"/>
        <v>0.98293615896793873</v>
      </c>
      <c r="J42" s="107">
        <f t="shared" si="4"/>
        <v>0.51421120347948135</v>
      </c>
      <c r="K42" s="107">
        <f t="shared" si="5"/>
        <v>0.23620358778196057</v>
      </c>
      <c r="L42" s="108">
        <f t="shared" si="6"/>
        <v>0.23252136770649676</v>
      </c>
      <c r="O42" s="163"/>
      <c r="P42" s="163"/>
      <c r="Q42" s="163"/>
      <c r="R42" s="163"/>
    </row>
    <row r="43" spans="2:18" ht="15.75" customHeight="1">
      <c r="B43" s="208" t="s">
        <v>209</v>
      </c>
      <c r="C43" s="194" t="s">
        <v>174</v>
      </c>
      <c r="D43" s="210" t="s">
        <v>212</v>
      </c>
      <c r="E43" s="18">
        <f t="shared" si="2"/>
        <v>1372</v>
      </c>
      <c r="F43" s="13">
        <v>702</v>
      </c>
      <c r="G43" s="13">
        <v>451</v>
      </c>
      <c r="H43" s="14">
        <v>219</v>
      </c>
      <c r="I43" s="106">
        <f t="shared" si="3"/>
        <v>0.14858841010401189</v>
      </c>
      <c r="J43" s="107">
        <f t="shared" si="4"/>
        <v>7.6027014499283049E-2</v>
      </c>
      <c r="K43" s="107">
        <f t="shared" si="5"/>
        <v>4.8843566295123444E-2</v>
      </c>
      <c r="L43" s="108">
        <f t="shared" si="6"/>
        <v>2.3717829309605396E-2</v>
      </c>
      <c r="O43" s="163"/>
      <c r="P43" s="163"/>
      <c r="Q43" s="163"/>
      <c r="R43" s="163"/>
    </row>
    <row r="44" spans="2:18" ht="15.75" customHeight="1">
      <c r="B44" s="208" t="s">
        <v>209</v>
      </c>
      <c r="C44" s="194" t="s">
        <v>176</v>
      </c>
      <c r="D44" s="210" t="s">
        <v>213</v>
      </c>
      <c r="E44" s="18">
        <f t="shared" si="2"/>
        <v>12051</v>
      </c>
      <c r="F44" s="13">
        <v>6399</v>
      </c>
      <c r="G44" s="13">
        <v>3443</v>
      </c>
      <c r="H44" s="14">
        <v>2209</v>
      </c>
      <c r="I44" s="106">
        <f t="shared" si="3"/>
        <v>1.3051304155710257</v>
      </c>
      <c r="J44" s="107">
        <f t="shared" si="4"/>
        <v>0.69301547832038779</v>
      </c>
      <c r="K44" s="107">
        <f t="shared" si="5"/>
        <v>0.37287893293594238</v>
      </c>
      <c r="L44" s="108">
        <f t="shared" si="6"/>
        <v>0.23923600431469552</v>
      </c>
      <c r="O44" s="163"/>
      <c r="P44" s="163"/>
      <c r="Q44" s="163"/>
      <c r="R44" s="163"/>
    </row>
    <row r="45" spans="2:18" ht="15.75" customHeight="1">
      <c r="B45" s="208" t="s">
        <v>209</v>
      </c>
      <c r="C45" s="194" t="s">
        <v>178</v>
      </c>
      <c r="D45" s="210" t="s">
        <v>214</v>
      </c>
      <c r="E45" s="18">
        <f t="shared" si="2"/>
        <v>8794</v>
      </c>
      <c r="F45" s="13">
        <v>4829</v>
      </c>
      <c r="G45" s="13">
        <v>2054</v>
      </c>
      <c r="H45" s="14">
        <v>1911</v>
      </c>
      <c r="I45" s="106">
        <f t="shared" si="3"/>
        <v>0.95239539245967963</v>
      </c>
      <c r="J45" s="107">
        <f t="shared" si="4"/>
        <v>0.52298355130632168</v>
      </c>
      <c r="K45" s="107">
        <f t="shared" si="5"/>
        <v>0.22244941279419855</v>
      </c>
      <c r="L45" s="108">
        <f t="shared" si="6"/>
        <v>0.20696242835915943</v>
      </c>
      <c r="O45" s="163"/>
      <c r="P45" s="163"/>
      <c r="Q45" s="163"/>
      <c r="R45" s="163"/>
    </row>
    <row r="46" spans="2:18" ht="15.75" customHeight="1">
      <c r="B46" s="208" t="s">
        <v>209</v>
      </c>
      <c r="C46" s="194" t="s">
        <v>180</v>
      </c>
      <c r="D46" s="210" t="s">
        <v>215</v>
      </c>
      <c r="E46" s="18">
        <f t="shared" si="2"/>
        <v>125047</v>
      </c>
      <c r="F46" s="13">
        <v>80494</v>
      </c>
      <c r="G46" s="13">
        <v>40723</v>
      </c>
      <c r="H46" s="14">
        <v>3830</v>
      </c>
      <c r="I46" s="106">
        <f t="shared" si="3"/>
        <v>13.542663934603771</v>
      </c>
      <c r="J46" s="107">
        <f t="shared" si="4"/>
        <v>8.7175477280702136</v>
      </c>
      <c r="K46" s="107">
        <f t="shared" si="5"/>
        <v>4.4103249450916007</v>
      </c>
      <c r="L46" s="108">
        <f t="shared" si="6"/>
        <v>0.41479126144195733</v>
      </c>
      <c r="O46" s="163"/>
      <c r="P46" s="163"/>
      <c r="Q46" s="163"/>
      <c r="R46" s="163"/>
    </row>
    <row r="47" spans="2:18" ht="15.75" customHeight="1">
      <c r="B47" s="208" t="s">
        <v>209</v>
      </c>
      <c r="C47" s="194" t="s">
        <v>216</v>
      </c>
      <c r="D47" s="210" t="s">
        <v>217</v>
      </c>
      <c r="E47" s="18">
        <f t="shared" si="2"/>
        <v>19631</v>
      </c>
      <c r="F47" s="13">
        <v>12008</v>
      </c>
      <c r="G47" s="13">
        <v>6257</v>
      </c>
      <c r="H47" s="14">
        <v>1366</v>
      </c>
      <c r="I47" s="106">
        <f t="shared" si="3"/>
        <v>2.1260488912185549</v>
      </c>
      <c r="J47" s="107">
        <f t="shared" si="4"/>
        <v>1.3004734901814685</v>
      </c>
      <c r="K47" s="107">
        <f t="shared" si="5"/>
        <v>0.67763679447580349</v>
      </c>
      <c r="L47" s="108">
        <f t="shared" si="6"/>
        <v>0.14793860656128296</v>
      </c>
      <c r="O47" s="163"/>
      <c r="P47" s="163"/>
      <c r="Q47" s="163"/>
      <c r="R47" s="163"/>
    </row>
    <row r="48" spans="2:18" ht="15.75" customHeight="1">
      <c r="B48" s="208" t="s">
        <v>209</v>
      </c>
      <c r="C48" s="194" t="s">
        <v>184</v>
      </c>
      <c r="D48" s="210" t="s">
        <v>218</v>
      </c>
      <c r="E48" s="18">
        <f t="shared" si="2"/>
        <v>27009</v>
      </c>
      <c r="F48" s="13">
        <v>16869</v>
      </c>
      <c r="G48" s="13">
        <v>8708</v>
      </c>
      <c r="H48" s="14">
        <v>1432</v>
      </c>
      <c r="I48" s="106">
        <f t="shared" si="3"/>
        <v>2.9250906475942107</v>
      </c>
      <c r="J48" s="107">
        <f t="shared" si="4"/>
        <v>1.8269226603823445</v>
      </c>
      <c r="K48" s="107">
        <f t="shared" si="5"/>
        <v>0.94308154168056524</v>
      </c>
      <c r="L48" s="108">
        <f t="shared" si="6"/>
        <v>0.15508644553130102</v>
      </c>
      <c r="O48" s="163"/>
      <c r="P48" s="163"/>
      <c r="Q48" s="163"/>
      <c r="R48" s="163"/>
    </row>
    <row r="49" spans="2:18" ht="15.75" customHeight="1">
      <c r="B49" s="208" t="s">
        <v>209</v>
      </c>
      <c r="C49" s="194" t="s">
        <v>187</v>
      </c>
      <c r="D49" s="210" t="s">
        <v>219</v>
      </c>
      <c r="E49" s="18">
        <f t="shared" si="2"/>
        <v>14282</v>
      </c>
      <c r="F49" s="13">
        <v>8372</v>
      </c>
      <c r="G49" s="13">
        <v>3470</v>
      </c>
      <c r="H49" s="14">
        <v>2440</v>
      </c>
      <c r="I49" s="106">
        <f t="shared" si="3"/>
        <v>1.5467490328757272</v>
      </c>
      <c r="J49" s="107">
        <f t="shared" si="4"/>
        <v>0.90669254328774596</v>
      </c>
      <c r="K49" s="107">
        <f t="shared" si="5"/>
        <v>0.37580304887822247</v>
      </c>
      <c r="L49" s="108">
        <f t="shared" si="6"/>
        <v>0.26425344070975876</v>
      </c>
      <c r="O49" s="163"/>
      <c r="P49" s="163"/>
      <c r="Q49" s="163"/>
      <c r="R49" s="163"/>
    </row>
    <row r="50" spans="2:18" ht="15.75" customHeight="1">
      <c r="B50" s="208" t="s">
        <v>209</v>
      </c>
      <c r="C50" s="194" t="s">
        <v>189</v>
      </c>
      <c r="D50" s="210" t="s">
        <v>220</v>
      </c>
      <c r="E50" s="18">
        <f t="shared" si="2"/>
        <v>5621</v>
      </c>
      <c r="F50" s="13">
        <v>2779</v>
      </c>
      <c r="G50" s="13">
        <v>1117</v>
      </c>
      <c r="H50" s="14">
        <v>1725</v>
      </c>
      <c r="I50" s="106">
        <f t="shared" si="3"/>
        <v>0.60875761894653846</v>
      </c>
      <c r="J50" s="107">
        <f t="shared" si="4"/>
        <v>0.30096734087394245</v>
      </c>
      <c r="K50" s="107">
        <f t="shared" si="5"/>
        <v>0.12097175953803301</v>
      </c>
      <c r="L50" s="108">
        <f t="shared" si="6"/>
        <v>0.18681851853456305</v>
      </c>
      <c r="O50" s="163"/>
      <c r="P50" s="163"/>
      <c r="Q50" s="163"/>
      <c r="R50" s="163"/>
    </row>
    <row r="51" spans="2:18" ht="15.75" customHeight="1">
      <c r="B51" s="208" t="s">
        <v>221</v>
      </c>
      <c r="C51" s="194" t="s">
        <v>191</v>
      </c>
      <c r="D51" s="210" t="s">
        <v>222</v>
      </c>
      <c r="E51" s="18">
        <f t="shared" si="2"/>
        <v>8001</v>
      </c>
      <c r="F51" s="13">
        <v>4168</v>
      </c>
      <c r="G51" s="13">
        <v>1861</v>
      </c>
      <c r="H51" s="14">
        <v>1972</v>
      </c>
      <c r="I51" s="106">
        <f t="shared" si="3"/>
        <v>0.86651302422900811</v>
      </c>
      <c r="J51" s="107">
        <f t="shared" si="4"/>
        <v>0.45139686101568627</v>
      </c>
      <c r="K51" s="107">
        <f t="shared" si="5"/>
        <v>0.20154739883641845</v>
      </c>
      <c r="L51" s="108">
        <f t="shared" si="6"/>
        <v>0.21356876437690339</v>
      </c>
      <c r="O51" s="163"/>
      <c r="P51" s="163"/>
      <c r="Q51" s="163"/>
      <c r="R51" s="163"/>
    </row>
    <row r="52" spans="2:18" ht="15.75" customHeight="1">
      <c r="B52" s="208" t="s">
        <v>209</v>
      </c>
      <c r="C52" s="194" t="s">
        <v>193</v>
      </c>
      <c r="D52" s="210" t="s">
        <v>223</v>
      </c>
      <c r="E52" s="18">
        <f t="shared" si="2"/>
        <v>16041</v>
      </c>
      <c r="F52" s="13">
        <v>8722</v>
      </c>
      <c r="G52" s="13">
        <v>5510</v>
      </c>
      <c r="H52" s="14">
        <v>1809</v>
      </c>
      <c r="I52" s="106">
        <f t="shared" si="3"/>
        <v>1.7372497714857542</v>
      </c>
      <c r="J52" s="107">
        <f t="shared" si="4"/>
        <v>0.94459774994693269</v>
      </c>
      <c r="K52" s="107">
        <f t="shared" si="5"/>
        <v>0.59673625340605363</v>
      </c>
      <c r="L52" s="108">
        <f t="shared" si="6"/>
        <v>0.19591576813276787</v>
      </c>
      <c r="O52" s="163"/>
      <c r="P52" s="163"/>
      <c r="Q52" s="163"/>
      <c r="R52" s="163"/>
    </row>
    <row r="53" spans="2:18" ht="15.75" customHeight="1">
      <c r="B53" s="208" t="s">
        <v>209</v>
      </c>
      <c r="C53" s="194" t="s">
        <v>195</v>
      </c>
      <c r="D53" s="210" t="s">
        <v>224</v>
      </c>
      <c r="E53" s="18">
        <f t="shared" si="2"/>
        <v>29237</v>
      </c>
      <c r="F53" s="13">
        <v>17493</v>
      </c>
      <c r="G53" s="13">
        <v>9963</v>
      </c>
      <c r="H53" s="14">
        <v>1781</v>
      </c>
      <c r="I53" s="106">
        <f t="shared" si="3"/>
        <v>3.1663843631275475</v>
      </c>
      <c r="J53" s="107">
        <f t="shared" si="4"/>
        <v>1.8945022288261515</v>
      </c>
      <c r="K53" s="107">
        <f t="shared" si="5"/>
        <v>1.0789987827013632</v>
      </c>
      <c r="L53" s="108">
        <f t="shared" si="6"/>
        <v>0.19288335160003292</v>
      </c>
      <c r="O53" s="163"/>
      <c r="P53" s="163"/>
      <c r="Q53" s="163"/>
      <c r="R53" s="163"/>
    </row>
    <row r="54" spans="2:18" ht="15.75" customHeight="1">
      <c r="B54" s="208" t="s">
        <v>225</v>
      </c>
      <c r="C54" s="194" t="s">
        <v>170</v>
      </c>
      <c r="D54" s="210" t="s">
        <v>226</v>
      </c>
      <c r="E54" s="18">
        <f t="shared" si="2"/>
        <v>10972</v>
      </c>
      <c r="F54" s="13">
        <v>4746</v>
      </c>
      <c r="G54" s="13">
        <v>3496</v>
      </c>
      <c r="H54" s="14">
        <v>2730</v>
      </c>
      <c r="I54" s="106">
        <f t="shared" si="3"/>
        <v>1.1882740784702759</v>
      </c>
      <c r="J54" s="107">
        <f t="shared" si="4"/>
        <v>0.51399460229857175</v>
      </c>
      <c r="K54" s="107">
        <f t="shared" si="5"/>
        <v>0.37861886423004776</v>
      </c>
      <c r="L54" s="108">
        <f t="shared" si="6"/>
        <v>0.29566061194165633</v>
      </c>
      <c r="O54" s="163"/>
      <c r="P54" s="163"/>
      <c r="Q54" s="163"/>
      <c r="R54" s="163"/>
    </row>
    <row r="55" spans="2:18" ht="15.75" customHeight="1">
      <c r="B55" s="208" t="s">
        <v>225</v>
      </c>
      <c r="C55" s="194" t="s">
        <v>172</v>
      </c>
      <c r="D55" s="210" t="s">
        <v>227</v>
      </c>
      <c r="E55" s="18">
        <f t="shared" si="2"/>
        <v>487</v>
      </c>
      <c r="F55" s="13">
        <v>242</v>
      </c>
      <c r="G55" s="13">
        <v>138</v>
      </c>
      <c r="H55" s="14">
        <v>107</v>
      </c>
      <c r="I55" s="106">
        <f t="shared" si="3"/>
        <v>5.2742387551496933E-2</v>
      </c>
      <c r="J55" s="107">
        <f t="shared" si="4"/>
        <v>2.6208742890066236E-2</v>
      </c>
      <c r="K55" s="107">
        <f t="shared" si="5"/>
        <v>1.4945481482765043E-2</v>
      </c>
      <c r="L55" s="108">
        <f t="shared" si="6"/>
        <v>1.158816317866565E-2</v>
      </c>
      <c r="O55" s="163"/>
      <c r="P55" s="163"/>
      <c r="Q55" s="163"/>
      <c r="R55" s="163"/>
    </row>
    <row r="56" spans="2:18" ht="15.75" customHeight="1">
      <c r="B56" s="208" t="s">
        <v>225</v>
      </c>
      <c r="C56" s="194" t="s">
        <v>174</v>
      </c>
      <c r="D56" s="210" t="s">
        <v>228</v>
      </c>
      <c r="E56" s="18">
        <f t="shared" si="2"/>
        <v>775</v>
      </c>
      <c r="F56" s="13">
        <v>411</v>
      </c>
      <c r="G56" s="13">
        <v>231</v>
      </c>
      <c r="H56" s="14">
        <v>133</v>
      </c>
      <c r="I56" s="106">
        <f t="shared" si="3"/>
        <v>8.3932957602484842E-2</v>
      </c>
      <c r="J56" s="107">
        <f t="shared" si="4"/>
        <v>4.4511542676930672E-2</v>
      </c>
      <c r="K56" s="107">
        <f t="shared" si="5"/>
        <v>2.5017436395063226E-2</v>
      </c>
      <c r="L56" s="108">
        <f t="shared" si="6"/>
        <v>1.4403978530490948E-2</v>
      </c>
      <c r="O56" s="163"/>
      <c r="P56" s="163"/>
      <c r="Q56" s="163"/>
      <c r="R56" s="163"/>
    </row>
    <row r="57" spans="2:18" ht="15.75" customHeight="1">
      <c r="B57" s="208" t="s">
        <v>225</v>
      </c>
      <c r="C57" s="194" t="s">
        <v>176</v>
      </c>
      <c r="D57" s="210" t="s">
        <v>229</v>
      </c>
      <c r="E57" s="18">
        <f t="shared" si="2"/>
        <v>5063</v>
      </c>
      <c r="F57" s="13">
        <v>2079</v>
      </c>
      <c r="G57" s="13">
        <v>1841</v>
      </c>
      <c r="H57" s="14">
        <v>1143</v>
      </c>
      <c r="I57" s="106">
        <f t="shared" si="3"/>
        <v>0.54832588947274941</v>
      </c>
      <c r="J57" s="107">
        <f t="shared" si="4"/>
        <v>0.22515692755556904</v>
      </c>
      <c r="K57" s="107">
        <f t="shared" si="5"/>
        <v>0.19938138702732208</v>
      </c>
      <c r="L57" s="108">
        <f t="shared" si="6"/>
        <v>0.1237875748898583</v>
      </c>
      <c r="O57" s="163"/>
      <c r="P57" s="163"/>
      <c r="Q57" s="163"/>
      <c r="R57" s="163"/>
    </row>
    <row r="58" spans="2:18" ht="15.75" customHeight="1">
      <c r="B58" s="208" t="s">
        <v>225</v>
      </c>
      <c r="C58" s="194" t="s">
        <v>178</v>
      </c>
      <c r="D58" s="210" t="s">
        <v>230</v>
      </c>
      <c r="E58" s="18">
        <f t="shared" si="2"/>
        <v>30745</v>
      </c>
      <c r="F58" s="13">
        <v>17052</v>
      </c>
      <c r="G58" s="13">
        <v>11722</v>
      </c>
      <c r="H58" s="14">
        <v>1971</v>
      </c>
      <c r="I58" s="106">
        <f t="shared" si="3"/>
        <v>3.329701653533415</v>
      </c>
      <c r="J58" s="107">
        <f t="shared" si="4"/>
        <v>1.8467416684355764</v>
      </c>
      <c r="K58" s="107">
        <f t="shared" si="5"/>
        <v>1.2694995213113902</v>
      </c>
      <c r="L58" s="108">
        <f t="shared" si="6"/>
        <v>0.21346046378644856</v>
      </c>
      <c r="O58" s="163"/>
      <c r="P58" s="163"/>
      <c r="Q58" s="163"/>
      <c r="R58" s="163"/>
    </row>
    <row r="59" spans="2:18" ht="15.75" customHeight="1">
      <c r="B59" s="208" t="s">
        <v>225</v>
      </c>
      <c r="C59" s="194" t="s">
        <v>180</v>
      </c>
      <c r="D59" s="210" t="s">
        <v>231</v>
      </c>
      <c r="E59" s="18">
        <f t="shared" si="2"/>
        <v>6411</v>
      </c>
      <c r="F59" s="13">
        <v>3089</v>
      </c>
      <c r="G59" s="13">
        <v>1960</v>
      </c>
      <c r="H59" s="14">
        <v>1362</v>
      </c>
      <c r="I59" s="106">
        <f t="shared" si="3"/>
        <v>0.69431508540584563</v>
      </c>
      <c r="J59" s="107">
        <f t="shared" si="4"/>
        <v>0.33454052391493638</v>
      </c>
      <c r="K59" s="107">
        <f t="shared" si="5"/>
        <v>0.21226915729144555</v>
      </c>
      <c r="L59" s="108">
        <f t="shared" si="6"/>
        <v>0.14750540419946367</v>
      </c>
      <c r="O59" s="163"/>
      <c r="P59" s="163"/>
      <c r="Q59" s="163"/>
      <c r="R59" s="163"/>
    </row>
    <row r="60" spans="2:18" ht="15.75" customHeight="1">
      <c r="B60" s="208" t="s">
        <v>225</v>
      </c>
      <c r="C60" s="194" t="s">
        <v>182</v>
      </c>
      <c r="D60" s="210" t="s">
        <v>232</v>
      </c>
      <c r="E60" s="18">
        <f t="shared" si="2"/>
        <v>12433</v>
      </c>
      <c r="F60" s="13">
        <v>6213</v>
      </c>
      <c r="G60" s="13">
        <v>4314</v>
      </c>
      <c r="H60" s="14">
        <v>1906</v>
      </c>
      <c r="I60" s="106">
        <f t="shared" si="3"/>
        <v>1.3465012411247668</v>
      </c>
      <c r="J60" s="107">
        <f t="shared" si="4"/>
        <v>0.67287156849579144</v>
      </c>
      <c r="K60" s="107">
        <f t="shared" si="5"/>
        <v>0.46720874722208988</v>
      </c>
      <c r="L60" s="108">
        <f t="shared" si="6"/>
        <v>0.20642092540688531</v>
      </c>
      <c r="O60" s="163"/>
      <c r="P60" s="163"/>
      <c r="Q60" s="163"/>
      <c r="R60" s="163"/>
    </row>
    <row r="61" spans="2:18" ht="15.75" customHeight="1">
      <c r="B61" s="208" t="s">
        <v>225</v>
      </c>
      <c r="C61" s="194" t="s">
        <v>184</v>
      </c>
      <c r="D61" s="210" t="s">
        <v>233</v>
      </c>
      <c r="E61" s="18">
        <f t="shared" si="2"/>
        <v>12745</v>
      </c>
      <c r="F61" s="13">
        <v>7103</v>
      </c>
      <c r="G61" s="13">
        <v>4505</v>
      </c>
      <c r="H61" s="14">
        <v>1137</v>
      </c>
      <c r="I61" s="106">
        <f t="shared" si="3"/>
        <v>1.38029102534667</v>
      </c>
      <c r="J61" s="107">
        <f t="shared" si="4"/>
        <v>0.76925909400058046</v>
      </c>
      <c r="K61" s="107">
        <f t="shared" si="5"/>
        <v>0.48789415999896035</v>
      </c>
      <c r="L61" s="108">
        <f t="shared" si="6"/>
        <v>0.12313777134712939</v>
      </c>
      <c r="O61" s="163"/>
      <c r="P61" s="163"/>
      <c r="Q61" s="163"/>
      <c r="R61" s="163"/>
    </row>
    <row r="62" spans="2:18" ht="15.75" customHeight="1">
      <c r="B62" s="208" t="s">
        <v>225</v>
      </c>
      <c r="C62" s="194" t="s">
        <v>187</v>
      </c>
      <c r="D62" s="210" t="s">
        <v>234</v>
      </c>
      <c r="E62" s="18">
        <f t="shared" si="2"/>
        <v>7410</v>
      </c>
      <c r="F62" s="13">
        <v>3946</v>
      </c>
      <c r="G62" s="13">
        <v>2578</v>
      </c>
      <c r="H62" s="14">
        <v>886</v>
      </c>
      <c r="I62" s="106">
        <f t="shared" si="3"/>
        <v>0.80250737527020999</v>
      </c>
      <c r="J62" s="107">
        <f t="shared" si="4"/>
        <v>0.42735412993471639</v>
      </c>
      <c r="K62" s="107">
        <f t="shared" si="5"/>
        <v>0.27919892219252379</v>
      </c>
      <c r="L62" s="108">
        <f t="shared" si="6"/>
        <v>9.5954323142969783E-2</v>
      </c>
      <c r="O62" s="163"/>
      <c r="P62" s="163"/>
      <c r="Q62" s="163"/>
      <c r="R62" s="163"/>
    </row>
    <row r="63" spans="2:18" ht="15.75" customHeight="1">
      <c r="B63" s="208" t="s">
        <v>225</v>
      </c>
      <c r="C63" s="194" t="s">
        <v>189</v>
      </c>
      <c r="D63" s="210" t="s">
        <v>235</v>
      </c>
      <c r="E63" s="18">
        <f t="shared" si="2"/>
        <v>4720</v>
      </c>
      <c r="F63" s="13">
        <v>2278</v>
      </c>
      <c r="G63" s="13">
        <v>1584</v>
      </c>
      <c r="H63" s="14">
        <v>858</v>
      </c>
      <c r="I63" s="106">
        <f t="shared" si="3"/>
        <v>0.51117878694674646</v>
      </c>
      <c r="J63" s="107">
        <f t="shared" si="4"/>
        <v>0.24670874505607804</v>
      </c>
      <c r="K63" s="107">
        <f t="shared" si="5"/>
        <v>0.17154813528043356</v>
      </c>
      <c r="L63" s="108">
        <f t="shared" si="6"/>
        <v>9.2921906610234847E-2</v>
      </c>
      <c r="O63" s="163"/>
      <c r="P63" s="163"/>
      <c r="Q63" s="163"/>
      <c r="R63" s="163"/>
    </row>
    <row r="64" spans="2:18" ht="15.75" customHeight="1">
      <c r="B64" s="208" t="s">
        <v>225</v>
      </c>
      <c r="C64" s="194" t="s">
        <v>191</v>
      </c>
      <c r="D64" s="210" t="s">
        <v>236</v>
      </c>
      <c r="E64" s="18">
        <f t="shared" si="2"/>
        <v>8923</v>
      </c>
      <c r="F64" s="13">
        <v>5047</v>
      </c>
      <c r="G64" s="13">
        <v>2258</v>
      </c>
      <c r="H64" s="14">
        <v>1618</v>
      </c>
      <c r="I64" s="106">
        <f t="shared" si="3"/>
        <v>0.96636616862835123</v>
      </c>
      <c r="J64" s="107">
        <f t="shared" si="4"/>
        <v>0.54659308002547224</v>
      </c>
      <c r="K64" s="107">
        <f t="shared" si="5"/>
        <v>0.24454273324698164</v>
      </c>
      <c r="L64" s="108">
        <f t="shared" si="6"/>
        <v>0.1752303553558974</v>
      </c>
      <c r="O64" s="163"/>
      <c r="P64" s="163"/>
      <c r="Q64" s="163"/>
      <c r="R64" s="163"/>
    </row>
    <row r="65" spans="2:18" ht="15.75" customHeight="1">
      <c r="B65" s="208" t="s">
        <v>237</v>
      </c>
      <c r="C65" s="194" t="s">
        <v>170</v>
      </c>
      <c r="D65" s="210" t="s">
        <v>238</v>
      </c>
      <c r="E65" s="18">
        <f t="shared" si="2"/>
        <v>1020</v>
      </c>
      <c r="F65" s="13">
        <v>576</v>
      </c>
      <c r="G65" s="13">
        <v>274</v>
      </c>
      <c r="H65" s="14">
        <v>170</v>
      </c>
      <c r="I65" s="106">
        <f t="shared" si="3"/>
        <v>0.11046660226391554</v>
      </c>
      <c r="J65" s="107">
        <f t="shared" si="4"/>
        <v>6.2381140101975832E-2</v>
      </c>
      <c r="K65" s="107">
        <f t="shared" si="5"/>
        <v>2.9674361784620452E-2</v>
      </c>
      <c r="L65" s="108">
        <f t="shared" si="6"/>
        <v>1.8411100377319259E-2</v>
      </c>
      <c r="O65" s="163"/>
      <c r="P65" s="163"/>
      <c r="Q65" s="163"/>
      <c r="R65" s="163"/>
    </row>
    <row r="66" spans="2:18" ht="15.75" customHeight="1">
      <c r="B66" s="208" t="s">
        <v>237</v>
      </c>
      <c r="C66" s="194" t="s">
        <v>172</v>
      </c>
      <c r="D66" s="210" t="s">
        <v>239</v>
      </c>
      <c r="E66" s="18">
        <f t="shared" si="2"/>
        <v>5094</v>
      </c>
      <c r="F66" s="13">
        <v>2850</v>
      </c>
      <c r="G66" s="13">
        <v>1539</v>
      </c>
      <c r="H66" s="14">
        <v>705</v>
      </c>
      <c r="I66" s="106">
        <f t="shared" si="3"/>
        <v>0.55168320777684876</v>
      </c>
      <c r="J66" s="107">
        <f t="shared" si="4"/>
        <v>0.30865668279623459</v>
      </c>
      <c r="K66" s="107">
        <f t="shared" si="5"/>
        <v>0.1666746087099667</v>
      </c>
      <c r="L66" s="108">
        <f t="shared" si="6"/>
        <v>7.635191627064751E-2</v>
      </c>
      <c r="O66" s="163"/>
      <c r="P66" s="163"/>
      <c r="Q66" s="163"/>
      <c r="R66" s="163"/>
    </row>
    <row r="67" spans="2:18" ht="15.75" customHeight="1">
      <c r="B67" s="208" t="s">
        <v>237</v>
      </c>
      <c r="C67" s="194" t="s">
        <v>174</v>
      </c>
      <c r="D67" s="210" t="s">
        <v>240</v>
      </c>
      <c r="E67" s="18">
        <f t="shared" si="2"/>
        <v>5606</v>
      </c>
      <c r="F67" s="13">
        <v>2960</v>
      </c>
      <c r="G67" s="13">
        <v>1469</v>
      </c>
      <c r="H67" s="14">
        <v>1177</v>
      </c>
      <c r="I67" s="106">
        <f t="shared" si="3"/>
        <v>0.60713311008971627</v>
      </c>
      <c r="J67" s="107">
        <f t="shared" si="4"/>
        <v>0.32056974774626473</v>
      </c>
      <c r="K67" s="107">
        <f t="shared" si="5"/>
        <v>0.15909356737812935</v>
      </c>
      <c r="L67" s="108">
        <f t="shared" si="6"/>
        <v>0.12746979496532215</v>
      </c>
      <c r="O67" s="163"/>
      <c r="P67" s="163"/>
      <c r="Q67" s="163"/>
      <c r="R67" s="163"/>
    </row>
    <row r="68" spans="2:18" ht="15.75" customHeight="1">
      <c r="B68" s="208" t="s">
        <v>237</v>
      </c>
      <c r="C68" s="194" t="s">
        <v>176</v>
      </c>
      <c r="D68" s="210" t="s">
        <v>241</v>
      </c>
      <c r="E68" s="18">
        <f t="shared" si="2"/>
        <v>9548</v>
      </c>
      <c r="F68" s="13">
        <v>4896</v>
      </c>
      <c r="G68" s="13">
        <v>2029</v>
      </c>
      <c r="H68" s="14">
        <v>2623</v>
      </c>
      <c r="I68" s="106">
        <f t="shared" si="3"/>
        <v>1.0340540376626133</v>
      </c>
      <c r="J68" s="107">
        <f t="shared" si="4"/>
        <v>0.53023969086679468</v>
      </c>
      <c r="K68" s="107">
        <f t="shared" si="5"/>
        <v>0.21974189803282809</v>
      </c>
      <c r="L68" s="108">
        <f t="shared" si="6"/>
        <v>0.28407244876299065</v>
      </c>
      <c r="O68" s="163"/>
      <c r="P68" s="163"/>
      <c r="Q68" s="163"/>
      <c r="R68" s="163"/>
    </row>
    <row r="69" spans="2:18" ht="15.75" customHeight="1">
      <c r="B69" s="208" t="s">
        <v>237</v>
      </c>
      <c r="C69" s="194" t="s">
        <v>178</v>
      </c>
      <c r="D69" s="210" t="s">
        <v>242</v>
      </c>
      <c r="E69" s="18">
        <f t="shared" si="2"/>
        <v>6619</v>
      </c>
      <c r="F69" s="13">
        <v>3777</v>
      </c>
      <c r="G69" s="13">
        <v>1447</v>
      </c>
      <c r="H69" s="14">
        <v>1395</v>
      </c>
      <c r="I69" s="106">
        <f t="shared" si="3"/>
        <v>0.71684160822044807</v>
      </c>
      <c r="J69" s="107">
        <f t="shared" si="4"/>
        <v>0.409051330147852</v>
      </c>
      <c r="K69" s="107">
        <f t="shared" si="5"/>
        <v>0.15671095438812332</v>
      </c>
      <c r="L69" s="108">
        <f t="shared" si="6"/>
        <v>0.15107932368447272</v>
      </c>
      <c r="O69" s="163"/>
      <c r="P69" s="163"/>
      <c r="Q69" s="163"/>
      <c r="R69" s="163"/>
    </row>
    <row r="70" spans="2:18" ht="15.75" customHeight="1">
      <c r="B70" s="208" t="s">
        <v>237</v>
      </c>
      <c r="C70" s="194" t="s">
        <v>180</v>
      </c>
      <c r="D70" s="210" t="s">
        <v>243</v>
      </c>
      <c r="E70" s="18">
        <f t="shared" si="2"/>
        <v>8701</v>
      </c>
      <c r="F70" s="13">
        <v>5062</v>
      </c>
      <c r="G70" s="13">
        <v>2094</v>
      </c>
      <c r="H70" s="14">
        <v>1545</v>
      </c>
      <c r="I70" s="106">
        <f t="shared" si="3"/>
        <v>0.94232343754738146</v>
      </c>
      <c r="J70" s="107">
        <f t="shared" si="4"/>
        <v>0.54821758888229455</v>
      </c>
      <c r="K70" s="107">
        <f t="shared" si="5"/>
        <v>0.22678143641239132</v>
      </c>
      <c r="L70" s="108">
        <f t="shared" si="6"/>
        <v>0.16732441225269559</v>
      </c>
      <c r="O70" s="163"/>
      <c r="P70" s="163"/>
      <c r="Q70" s="163"/>
      <c r="R70" s="163"/>
    </row>
    <row r="71" spans="2:18" ht="15.75" customHeight="1">
      <c r="B71" s="208" t="s">
        <v>237</v>
      </c>
      <c r="C71" s="194" t="s">
        <v>182</v>
      </c>
      <c r="D71" s="210" t="s">
        <v>244</v>
      </c>
      <c r="E71" s="18">
        <f t="shared" si="2"/>
        <v>11208</v>
      </c>
      <c r="F71" s="13">
        <v>8143</v>
      </c>
      <c r="G71" s="13">
        <v>2524</v>
      </c>
      <c r="H71" s="14">
        <v>541</v>
      </c>
      <c r="I71" s="106">
        <f t="shared" si="3"/>
        <v>1.2138330178176133</v>
      </c>
      <c r="J71" s="107">
        <f t="shared" si="4"/>
        <v>0.88189170807359241</v>
      </c>
      <c r="K71" s="107">
        <f t="shared" si="5"/>
        <v>0.27335069030796355</v>
      </c>
      <c r="L71" s="108">
        <f t="shared" si="6"/>
        <v>5.8590619436057166E-2</v>
      </c>
      <c r="O71" s="163"/>
      <c r="P71" s="163"/>
      <c r="Q71" s="163"/>
      <c r="R71" s="163"/>
    </row>
    <row r="72" spans="2:18" ht="15.75" customHeight="1">
      <c r="B72" s="208" t="s">
        <v>237</v>
      </c>
      <c r="C72" s="194" t="s">
        <v>184</v>
      </c>
      <c r="D72" s="210" t="s">
        <v>245</v>
      </c>
      <c r="E72" s="18">
        <f t="shared" si="2"/>
        <v>38403</v>
      </c>
      <c r="F72" s="13">
        <v>29043</v>
      </c>
      <c r="G72" s="13">
        <v>7790</v>
      </c>
      <c r="H72" s="14">
        <v>1570</v>
      </c>
      <c r="I72" s="106">
        <f t="shared" si="3"/>
        <v>4.1590675752364206</v>
      </c>
      <c r="J72" s="107">
        <f t="shared" si="4"/>
        <v>3.1453740485793129</v>
      </c>
      <c r="K72" s="107">
        <f t="shared" si="5"/>
        <v>0.84366159964304122</v>
      </c>
      <c r="L72" s="108">
        <f t="shared" si="6"/>
        <v>0.17003192701406608</v>
      </c>
      <c r="O72" s="163"/>
      <c r="P72" s="163"/>
      <c r="Q72" s="163"/>
      <c r="R72" s="163"/>
    </row>
    <row r="73" spans="2:18" ht="15.75" customHeight="1">
      <c r="B73" s="208" t="s">
        <v>237</v>
      </c>
      <c r="C73" s="194" t="s">
        <v>187</v>
      </c>
      <c r="D73" s="210" t="s">
        <v>246</v>
      </c>
      <c r="E73" s="18">
        <f t="shared" si="2"/>
        <v>13607</v>
      </c>
      <c r="F73" s="13">
        <v>10924</v>
      </c>
      <c r="G73" s="13">
        <v>1851</v>
      </c>
      <c r="H73" s="14">
        <v>832</v>
      </c>
      <c r="I73" s="106">
        <f t="shared" si="3"/>
        <v>1.4736461343187244</v>
      </c>
      <c r="J73" s="107">
        <f t="shared" si="4"/>
        <v>1.1830756501284445</v>
      </c>
      <c r="K73" s="107">
        <f t="shared" si="5"/>
        <v>0.20046439293187027</v>
      </c>
      <c r="L73" s="108">
        <f t="shared" si="6"/>
        <v>9.0106091258409543E-2</v>
      </c>
      <c r="O73" s="163"/>
      <c r="P73" s="163"/>
      <c r="Q73" s="163"/>
      <c r="R73" s="163"/>
    </row>
    <row r="74" spans="2:18" ht="15.75" customHeight="1">
      <c r="B74" s="208" t="s">
        <v>237</v>
      </c>
      <c r="C74" s="194" t="s">
        <v>189</v>
      </c>
      <c r="D74" s="210" t="s">
        <v>247</v>
      </c>
      <c r="E74" s="18">
        <f t="shared" si="2"/>
        <v>14421</v>
      </c>
      <c r="F74" s="13">
        <v>9566</v>
      </c>
      <c r="G74" s="13">
        <v>4018</v>
      </c>
      <c r="H74" s="14">
        <v>837</v>
      </c>
      <c r="I74" s="106">
        <f t="shared" si="3"/>
        <v>1.5618028149489471</v>
      </c>
      <c r="J74" s="107">
        <f t="shared" si="4"/>
        <v>1.0360034482908</v>
      </c>
      <c r="K74" s="107">
        <f t="shared" si="5"/>
        <v>0.43515177244746339</v>
      </c>
      <c r="L74" s="108">
        <f t="shared" si="6"/>
        <v>9.0647594210683635E-2</v>
      </c>
      <c r="O74" s="163"/>
      <c r="P74" s="163"/>
      <c r="Q74" s="163"/>
      <c r="R74" s="163"/>
    </row>
    <row r="75" spans="2:18" ht="15.75" customHeight="1">
      <c r="B75" s="208" t="s">
        <v>237</v>
      </c>
      <c r="C75" s="194" t="s">
        <v>191</v>
      </c>
      <c r="D75" s="210" t="s">
        <v>248</v>
      </c>
      <c r="E75" s="18">
        <f t="shared" si="2"/>
        <v>18666</v>
      </c>
      <c r="F75" s="13">
        <v>12465</v>
      </c>
      <c r="G75" s="13">
        <v>5210</v>
      </c>
      <c r="H75" s="14">
        <v>991</v>
      </c>
      <c r="I75" s="106">
        <f t="shared" si="3"/>
        <v>2.0215388214296546</v>
      </c>
      <c r="J75" s="107">
        <f t="shared" si="4"/>
        <v>1.3499668600193209</v>
      </c>
      <c r="K75" s="107">
        <f t="shared" si="5"/>
        <v>0.56424607626960788</v>
      </c>
      <c r="L75" s="108">
        <f t="shared" si="6"/>
        <v>0.1073258851407258</v>
      </c>
      <c r="O75" s="163"/>
      <c r="P75" s="163"/>
      <c r="Q75" s="163"/>
      <c r="R75" s="163"/>
    </row>
    <row r="76" spans="2:18" ht="15.75" customHeight="1">
      <c r="B76" s="208" t="s">
        <v>237</v>
      </c>
      <c r="C76" s="194" t="s">
        <v>193</v>
      </c>
      <c r="D76" s="210" t="s">
        <v>249</v>
      </c>
      <c r="E76" s="18">
        <f t="shared" si="2"/>
        <v>14896</v>
      </c>
      <c r="F76" s="13">
        <v>9430</v>
      </c>
      <c r="G76" s="13">
        <v>3782</v>
      </c>
      <c r="H76" s="14">
        <v>1684</v>
      </c>
      <c r="I76" s="106">
        <f t="shared" si="3"/>
        <v>1.6132455954149865</v>
      </c>
      <c r="J76" s="107">
        <f t="shared" si="4"/>
        <v>1.0212745679889448</v>
      </c>
      <c r="K76" s="107">
        <f t="shared" si="5"/>
        <v>0.40959283310012606</v>
      </c>
      <c r="L76" s="108">
        <f t="shared" si="6"/>
        <v>0.18237819432591545</v>
      </c>
      <c r="O76" s="163"/>
      <c r="P76" s="163"/>
      <c r="Q76" s="163"/>
      <c r="R76" s="163"/>
    </row>
    <row r="77" spans="2:18" ht="15.75" customHeight="1">
      <c r="B77" s="208" t="s">
        <v>250</v>
      </c>
      <c r="C77" s="194" t="s">
        <v>170</v>
      </c>
      <c r="D77" s="210" t="s">
        <v>251</v>
      </c>
      <c r="E77" s="18">
        <f t="shared" si="2"/>
        <v>860</v>
      </c>
      <c r="F77" s="13">
        <v>575</v>
      </c>
      <c r="G77" s="13">
        <v>143</v>
      </c>
      <c r="H77" s="14">
        <v>142</v>
      </c>
      <c r="I77" s="106">
        <f t="shared" si="3"/>
        <v>9.3138507791144493E-2</v>
      </c>
      <c r="J77" s="107">
        <f t="shared" si="4"/>
        <v>6.2272839511521023E-2</v>
      </c>
      <c r="K77" s="107">
        <f t="shared" si="5"/>
        <v>1.5486984435039139E-2</v>
      </c>
      <c r="L77" s="108">
        <f t="shared" si="6"/>
        <v>1.5378683844584322E-2</v>
      </c>
      <c r="O77" s="163"/>
      <c r="P77" s="163"/>
      <c r="Q77" s="163"/>
      <c r="R77" s="163"/>
    </row>
    <row r="78" spans="2:18" ht="15.75" customHeight="1">
      <c r="B78" s="208" t="s">
        <v>250</v>
      </c>
      <c r="C78" s="194" t="s">
        <v>172</v>
      </c>
      <c r="D78" s="210" t="s">
        <v>252</v>
      </c>
      <c r="E78" s="18">
        <f t="shared" si="2"/>
        <v>1782</v>
      </c>
      <c r="F78" s="13">
        <v>1086</v>
      </c>
      <c r="G78" s="13">
        <v>388</v>
      </c>
      <c r="H78" s="14">
        <v>308</v>
      </c>
      <c r="I78" s="106">
        <f t="shared" si="3"/>
        <v>0.19299165219048775</v>
      </c>
      <c r="J78" s="107">
        <f t="shared" si="4"/>
        <v>0.11761444123393361</v>
      </c>
      <c r="K78" s="107">
        <f t="shared" si="5"/>
        <v>4.2020629096469836E-2</v>
      </c>
      <c r="L78" s="108">
        <f t="shared" si="6"/>
        <v>3.3356581860084299E-2</v>
      </c>
      <c r="O78" s="163"/>
      <c r="P78" s="163"/>
      <c r="Q78" s="163"/>
      <c r="R78" s="163"/>
    </row>
    <row r="79" spans="2:18" ht="15.75" customHeight="1">
      <c r="B79" s="208" t="s">
        <v>250</v>
      </c>
      <c r="C79" s="194" t="s">
        <v>174</v>
      </c>
      <c r="D79" s="210" t="s">
        <v>253</v>
      </c>
      <c r="E79" s="18">
        <f t="shared" si="2"/>
        <v>2016</v>
      </c>
      <c r="F79" s="13">
        <v>1353</v>
      </c>
      <c r="G79" s="13">
        <v>292</v>
      </c>
      <c r="H79" s="14">
        <v>371</v>
      </c>
      <c r="I79" s="106">
        <f t="shared" si="3"/>
        <v>0.21833399035691545</v>
      </c>
      <c r="J79" s="107">
        <f t="shared" si="4"/>
        <v>0.14653069888537035</v>
      </c>
      <c r="K79" s="107">
        <f t="shared" si="5"/>
        <v>3.1623772412807193E-2</v>
      </c>
      <c r="L79" s="108">
        <f t="shared" si="6"/>
        <v>4.0179519058737907E-2</v>
      </c>
      <c r="O79" s="163"/>
      <c r="P79" s="163"/>
      <c r="Q79" s="163"/>
      <c r="R79" s="163"/>
    </row>
    <row r="80" spans="2:18" ht="15.75" customHeight="1">
      <c r="B80" s="208" t="s">
        <v>250</v>
      </c>
      <c r="C80" s="194" t="s">
        <v>176</v>
      </c>
      <c r="D80" s="210" t="s">
        <v>254</v>
      </c>
      <c r="E80" s="18">
        <f t="shared" si="2"/>
        <v>3078</v>
      </c>
      <c r="F80" s="13">
        <v>1815</v>
      </c>
      <c r="G80" s="13">
        <v>726</v>
      </c>
      <c r="H80" s="14">
        <v>537</v>
      </c>
      <c r="I80" s="106">
        <f t="shared" si="3"/>
        <v>0.33334921741993334</v>
      </c>
      <c r="J80" s="107">
        <f t="shared" si="4"/>
        <v>0.19656557167549676</v>
      </c>
      <c r="K80" s="107">
        <f t="shared" si="5"/>
        <v>7.8626228670198708E-2</v>
      </c>
      <c r="L80" s="108">
        <f t="shared" si="6"/>
        <v>5.8157417074237883E-2</v>
      </c>
      <c r="O80" s="163"/>
      <c r="P80" s="163"/>
      <c r="Q80" s="163"/>
      <c r="R80" s="163"/>
    </row>
    <row r="81" spans="2:18" ht="15.75" customHeight="1">
      <c r="B81" s="208" t="s">
        <v>250</v>
      </c>
      <c r="C81" s="194" t="s">
        <v>178</v>
      </c>
      <c r="D81" s="210" t="s">
        <v>255</v>
      </c>
      <c r="E81" s="18">
        <f t="shared" si="2"/>
        <v>3535</v>
      </c>
      <c r="F81" s="13">
        <v>2032</v>
      </c>
      <c r="G81" s="13">
        <v>752</v>
      </c>
      <c r="H81" s="14">
        <v>751</v>
      </c>
      <c r="I81" s="106">
        <f t="shared" si="3"/>
        <v>0.38284258725778575</v>
      </c>
      <c r="J81" s="107">
        <f t="shared" si="4"/>
        <v>0.22006679980419255</v>
      </c>
      <c r="K81" s="107">
        <f t="shared" si="5"/>
        <v>8.1442044022024013E-2</v>
      </c>
      <c r="L81" s="108">
        <f t="shared" si="6"/>
        <v>8.1333743431569197E-2</v>
      </c>
      <c r="O81" s="163"/>
      <c r="P81" s="163"/>
      <c r="Q81" s="163"/>
      <c r="R81" s="163"/>
    </row>
    <row r="82" spans="2:18" ht="15.75" customHeight="1">
      <c r="B82" s="208" t="s">
        <v>250</v>
      </c>
      <c r="C82" s="194" t="s">
        <v>180</v>
      </c>
      <c r="D82" s="210" t="s">
        <v>256</v>
      </c>
      <c r="E82" s="18">
        <f t="shared" si="2"/>
        <v>6308</v>
      </c>
      <c r="F82" s="13">
        <v>3542</v>
      </c>
      <c r="G82" s="13">
        <v>1589</v>
      </c>
      <c r="H82" s="14">
        <v>1177</v>
      </c>
      <c r="I82" s="106">
        <f t="shared" si="3"/>
        <v>0.68316012458899933</v>
      </c>
      <c r="J82" s="107">
        <f t="shared" si="4"/>
        <v>0.38360069139096947</v>
      </c>
      <c r="K82" s="107">
        <f t="shared" si="5"/>
        <v>0.17208963823270765</v>
      </c>
      <c r="L82" s="108">
        <f t="shared" si="6"/>
        <v>0.12746979496532215</v>
      </c>
      <c r="O82" s="163"/>
      <c r="P82" s="163"/>
      <c r="Q82" s="163"/>
      <c r="R82" s="163"/>
    </row>
    <row r="83" spans="2:18" ht="15.75" customHeight="1">
      <c r="B83" s="208" t="s">
        <v>250</v>
      </c>
      <c r="C83" s="194" t="s">
        <v>182</v>
      </c>
      <c r="D83" s="210" t="s">
        <v>257</v>
      </c>
      <c r="E83" s="18">
        <f t="shared" si="2"/>
        <v>3316</v>
      </c>
      <c r="F83" s="13">
        <v>1862</v>
      </c>
      <c r="G83" s="13">
        <v>677</v>
      </c>
      <c r="H83" s="14">
        <v>777</v>
      </c>
      <c r="I83" s="106">
        <f t="shared" si="3"/>
        <v>0.35912475794818033</v>
      </c>
      <c r="J83" s="107">
        <f t="shared" si="4"/>
        <v>0.20165569942687331</v>
      </c>
      <c r="K83" s="107">
        <f t="shared" si="5"/>
        <v>7.3319499737912575E-2</v>
      </c>
      <c r="L83" s="108">
        <f t="shared" si="6"/>
        <v>8.4149558783394487E-2</v>
      </c>
      <c r="O83" s="163"/>
      <c r="P83" s="163"/>
      <c r="Q83" s="163"/>
      <c r="R83" s="163"/>
    </row>
    <row r="84" spans="2:18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7">SUM(F84:H84)</f>
        <v>3994</v>
      </c>
      <c r="F84" s="13">
        <v>2168</v>
      </c>
      <c r="G84" s="13">
        <v>1205</v>
      </c>
      <c r="H84" s="14">
        <v>621</v>
      </c>
      <c r="I84" s="106">
        <f t="shared" si="3"/>
        <v>0.43255255827654771</v>
      </c>
      <c r="J84" s="107">
        <f t="shared" si="4"/>
        <v>0.23479568010604793</v>
      </c>
      <c r="K84" s="107">
        <f t="shared" si="5"/>
        <v>0.1305022114980571</v>
      </c>
      <c r="L84" s="108">
        <f t="shared" si="6"/>
        <v>6.7254666672442703E-2</v>
      </c>
      <c r="O84" s="163"/>
      <c r="P84" s="163"/>
      <c r="Q84" s="163"/>
      <c r="R84" s="163"/>
    </row>
    <row r="85" spans="2:18" ht="15.75" customHeight="1">
      <c r="B85" s="208" t="s">
        <v>250</v>
      </c>
      <c r="C85" s="194" t="s">
        <v>187</v>
      </c>
      <c r="D85" s="210" t="s">
        <v>259</v>
      </c>
      <c r="E85" s="18">
        <f t="shared" si="7"/>
        <v>6098</v>
      </c>
      <c r="F85" s="13">
        <v>3701</v>
      </c>
      <c r="G85" s="13">
        <v>1424</v>
      </c>
      <c r="H85" s="14">
        <v>973</v>
      </c>
      <c r="I85" s="106">
        <f t="shared" si="3"/>
        <v>0.66041700059348718</v>
      </c>
      <c r="J85" s="107">
        <f t="shared" si="4"/>
        <v>0.40082048527328568</v>
      </c>
      <c r="K85" s="107">
        <f t="shared" si="5"/>
        <v>0.1542200408076625</v>
      </c>
      <c r="L85" s="108">
        <f t="shared" si="6"/>
        <v>0.10537647451253904</v>
      </c>
      <c r="O85" s="163"/>
      <c r="P85" s="163"/>
      <c r="Q85" s="163"/>
      <c r="R85" s="163"/>
    </row>
    <row r="86" spans="2:18" ht="15.75" customHeight="1">
      <c r="B86" s="208" t="s">
        <v>250</v>
      </c>
      <c r="C86" s="194" t="s">
        <v>189</v>
      </c>
      <c r="D86" s="210" t="s">
        <v>260</v>
      </c>
      <c r="E86" s="18">
        <f t="shared" si="7"/>
        <v>11820</v>
      </c>
      <c r="F86" s="13">
        <v>6766</v>
      </c>
      <c r="G86" s="13">
        <v>3894</v>
      </c>
      <c r="H86" s="14">
        <v>1160</v>
      </c>
      <c r="I86" s="106">
        <f t="shared" si="3"/>
        <v>1.2801129791759627</v>
      </c>
      <c r="J86" s="107">
        <f t="shared" si="4"/>
        <v>0.73276179501730643</v>
      </c>
      <c r="K86" s="107">
        <f t="shared" si="5"/>
        <v>0.42172249923106586</v>
      </c>
      <c r="L86" s="108">
        <f t="shared" si="6"/>
        <v>0.12562868492759025</v>
      </c>
      <c r="O86" s="163"/>
      <c r="P86" s="163"/>
      <c r="Q86" s="163"/>
      <c r="R86" s="163"/>
    </row>
    <row r="87" spans="2:18" ht="15.75" customHeight="1">
      <c r="B87" s="208" t="s">
        <v>261</v>
      </c>
      <c r="C87" s="194" t="s">
        <v>170</v>
      </c>
      <c r="D87" s="210" t="s">
        <v>262</v>
      </c>
      <c r="E87" s="18">
        <f t="shared" si="7"/>
        <v>3891</v>
      </c>
      <c r="F87" s="13">
        <v>2649</v>
      </c>
      <c r="G87" s="13">
        <v>598</v>
      </c>
      <c r="H87" s="14">
        <v>644</v>
      </c>
      <c r="I87" s="106">
        <f t="shared" si="3"/>
        <v>0.42139759745970129</v>
      </c>
      <c r="J87" s="107">
        <f t="shared" si="4"/>
        <v>0.28688826411481594</v>
      </c>
      <c r="K87" s="107">
        <f t="shared" si="5"/>
        <v>6.476375309198186E-2</v>
      </c>
      <c r="L87" s="108">
        <f t="shared" si="6"/>
        <v>6.9745580252903533E-2</v>
      </c>
      <c r="O87" s="163"/>
      <c r="P87" s="163"/>
      <c r="Q87" s="163"/>
      <c r="R87" s="163"/>
    </row>
    <row r="88" spans="2:18" ht="15.75" customHeight="1">
      <c r="B88" s="208" t="s">
        <v>261</v>
      </c>
      <c r="C88" s="194" t="s">
        <v>172</v>
      </c>
      <c r="D88" s="210" t="s">
        <v>263</v>
      </c>
      <c r="E88" s="18">
        <f t="shared" si="7"/>
        <v>6219</v>
      </c>
      <c r="F88" s="13">
        <v>4068</v>
      </c>
      <c r="G88" s="13">
        <v>656</v>
      </c>
      <c r="H88" s="14">
        <v>1495</v>
      </c>
      <c r="I88" s="106">
        <f t="shared" si="3"/>
        <v>0.67352137203852047</v>
      </c>
      <c r="J88" s="107">
        <f t="shared" si="4"/>
        <v>0.44056680197020437</v>
      </c>
      <c r="K88" s="107">
        <f t="shared" si="5"/>
        <v>7.1045187338361362E-2</v>
      </c>
      <c r="L88" s="108">
        <f t="shared" si="6"/>
        <v>0.16190938272995464</v>
      </c>
      <c r="O88" s="163"/>
      <c r="P88" s="163"/>
      <c r="Q88" s="163"/>
      <c r="R88" s="163"/>
    </row>
    <row r="89" spans="2:18" ht="15.75" customHeight="1">
      <c r="B89" s="208" t="s">
        <v>261</v>
      </c>
      <c r="C89" s="194" t="s">
        <v>174</v>
      </c>
      <c r="D89" s="210" t="s">
        <v>264</v>
      </c>
      <c r="E89" s="18">
        <f t="shared" si="7"/>
        <v>3413</v>
      </c>
      <c r="F89" s="13">
        <v>2336</v>
      </c>
      <c r="G89" s="13">
        <v>347</v>
      </c>
      <c r="H89" s="14">
        <v>730</v>
      </c>
      <c r="I89" s="106">
        <f t="shared" si="3"/>
        <v>0.36962991522229782</v>
      </c>
      <c r="J89" s="107">
        <f t="shared" si="4"/>
        <v>0.25299017930245754</v>
      </c>
      <c r="K89" s="107">
        <f t="shared" si="5"/>
        <v>3.7580304887822248E-2</v>
      </c>
      <c r="L89" s="108">
        <f t="shared" si="6"/>
        <v>7.9059431032017985E-2</v>
      </c>
      <c r="O89" s="163"/>
      <c r="P89" s="163"/>
      <c r="Q89" s="163"/>
      <c r="R89" s="163"/>
    </row>
    <row r="90" spans="2:18" ht="15.75" customHeight="1">
      <c r="B90" s="208" t="s">
        <v>261</v>
      </c>
      <c r="C90" s="194" t="s">
        <v>176</v>
      </c>
      <c r="D90" s="210" t="s">
        <v>265</v>
      </c>
      <c r="E90" s="18">
        <f t="shared" si="7"/>
        <v>4395</v>
      </c>
      <c r="F90" s="13">
        <v>2751</v>
      </c>
      <c r="G90" s="13">
        <v>189</v>
      </c>
      <c r="H90" s="14">
        <v>1455</v>
      </c>
      <c r="I90" s="106">
        <f t="shared" ref="I90:I95" si="8">SUM(J90:L90)</f>
        <v>0.47598109504893027</v>
      </c>
      <c r="J90" s="107">
        <f t="shared" ref="J90:J95" si="9">F90/$E$9*100</f>
        <v>0.29793492434120755</v>
      </c>
      <c r="K90" s="107">
        <f t="shared" ref="K90:K95" si="10">G90/$E$9*100</f>
        <v>2.0468811595960822E-2</v>
      </c>
      <c r="L90" s="108">
        <f t="shared" ref="L90:L95" si="11">H90/$E$9*100</f>
        <v>0.15757735911176188</v>
      </c>
      <c r="O90" s="163"/>
      <c r="P90" s="163"/>
      <c r="Q90" s="163"/>
      <c r="R90" s="163"/>
    </row>
    <row r="91" spans="2:18" ht="15.75" customHeight="1">
      <c r="B91" s="208" t="s">
        <v>261</v>
      </c>
      <c r="C91" s="194" t="s">
        <v>178</v>
      </c>
      <c r="D91" s="210" t="s">
        <v>266</v>
      </c>
      <c r="E91" s="18">
        <f t="shared" si="7"/>
        <v>4054</v>
      </c>
      <c r="F91" s="13">
        <v>2831</v>
      </c>
      <c r="G91" s="13">
        <v>390</v>
      </c>
      <c r="H91" s="14">
        <v>833</v>
      </c>
      <c r="I91" s="106">
        <f t="shared" si="8"/>
        <v>0.43905059370383692</v>
      </c>
      <c r="J91" s="107">
        <f t="shared" si="9"/>
        <v>0.30659897157759308</v>
      </c>
      <c r="K91" s="107">
        <f t="shared" si="10"/>
        <v>4.2237230277379474E-2</v>
      </c>
      <c r="L91" s="108">
        <f t="shared" si="11"/>
        <v>9.0214391848864359E-2</v>
      </c>
      <c r="O91" s="163"/>
      <c r="P91" s="163"/>
      <c r="Q91" s="163"/>
      <c r="R91" s="163"/>
    </row>
    <row r="92" spans="2:18" ht="15.75" customHeight="1">
      <c r="B92" s="208" t="s">
        <v>261</v>
      </c>
      <c r="C92" s="194" t="s">
        <v>180</v>
      </c>
      <c r="D92" s="210" t="s">
        <v>267</v>
      </c>
      <c r="E92" s="18">
        <f t="shared" si="7"/>
        <v>3667</v>
      </c>
      <c r="F92" s="13">
        <v>2454</v>
      </c>
      <c r="G92" s="13">
        <v>533</v>
      </c>
      <c r="H92" s="14">
        <v>680</v>
      </c>
      <c r="I92" s="106">
        <f t="shared" si="8"/>
        <v>0.39713826519782186</v>
      </c>
      <c r="J92" s="107">
        <f t="shared" si="9"/>
        <v>0.2657696489761262</v>
      </c>
      <c r="K92" s="107">
        <f t="shared" si="10"/>
        <v>5.7724214712418613E-2</v>
      </c>
      <c r="L92" s="108">
        <f t="shared" si="11"/>
        <v>7.3644401509277035E-2</v>
      </c>
      <c r="O92" s="163"/>
      <c r="P92" s="163"/>
      <c r="Q92" s="163"/>
      <c r="R92" s="163"/>
    </row>
    <row r="93" spans="2:18" ht="15.75" customHeight="1">
      <c r="B93" s="208" t="s">
        <v>261</v>
      </c>
      <c r="C93" s="194" t="s">
        <v>182</v>
      </c>
      <c r="D93" s="210" t="s">
        <v>268</v>
      </c>
      <c r="E93" s="18">
        <f t="shared" si="7"/>
        <v>4284</v>
      </c>
      <c r="F93" s="13">
        <v>2692</v>
      </c>
      <c r="G93" s="13">
        <v>691</v>
      </c>
      <c r="H93" s="14">
        <v>901</v>
      </c>
      <c r="I93" s="106">
        <f t="shared" si="8"/>
        <v>0.46395972950844527</v>
      </c>
      <c r="J93" s="107">
        <f t="shared" si="9"/>
        <v>0.29154518950437319</v>
      </c>
      <c r="K93" s="107">
        <f t="shared" si="10"/>
        <v>7.4835708004280035E-2</v>
      </c>
      <c r="L93" s="108">
        <f t="shared" si="11"/>
        <v>9.7578831999792059E-2</v>
      </c>
      <c r="O93" s="163"/>
      <c r="P93" s="163"/>
      <c r="Q93" s="163"/>
      <c r="R93" s="163"/>
    </row>
    <row r="94" spans="2:18" ht="15.75" customHeight="1">
      <c r="B94" s="208" t="s">
        <v>261</v>
      </c>
      <c r="C94" s="194" t="s">
        <v>184</v>
      </c>
      <c r="D94" s="210" t="s">
        <v>269</v>
      </c>
      <c r="E94" s="18">
        <f t="shared" si="7"/>
        <v>21544</v>
      </c>
      <c r="F94" s="13">
        <v>15086</v>
      </c>
      <c r="G94" s="13">
        <v>5301</v>
      </c>
      <c r="H94" s="14">
        <v>1157</v>
      </c>
      <c r="I94" s="106">
        <f t="shared" si="8"/>
        <v>2.333227920758624</v>
      </c>
      <c r="J94" s="107">
        <f t="shared" si="9"/>
        <v>1.6338227076014018</v>
      </c>
      <c r="K94" s="107">
        <f t="shared" si="10"/>
        <v>0.57410143000099634</v>
      </c>
      <c r="L94" s="108">
        <f t="shared" si="11"/>
        <v>0.12530378315622576</v>
      </c>
      <c r="O94" s="163"/>
      <c r="P94" s="163"/>
      <c r="Q94" s="163"/>
      <c r="R94" s="163"/>
    </row>
    <row r="95" spans="2:18" ht="15.75" customHeight="1">
      <c r="B95" s="212" t="s">
        <v>261</v>
      </c>
      <c r="C95" s="213" t="s">
        <v>187</v>
      </c>
      <c r="D95" s="214" t="s">
        <v>270</v>
      </c>
      <c r="E95" s="71">
        <f t="shared" si="7"/>
        <v>11501</v>
      </c>
      <c r="F95" s="239">
        <v>8450</v>
      </c>
      <c r="G95" s="239">
        <v>2293</v>
      </c>
      <c r="H95" s="240">
        <v>758</v>
      </c>
      <c r="I95" s="162">
        <f t="shared" si="8"/>
        <v>1.2455650908208751</v>
      </c>
      <c r="J95" s="160">
        <f t="shared" si="9"/>
        <v>0.91513998934322183</v>
      </c>
      <c r="K95" s="160">
        <f t="shared" si="10"/>
        <v>0.24833325391290031</v>
      </c>
      <c r="L95" s="161">
        <f t="shared" si="11"/>
        <v>8.2091847564752921E-2</v>
      </c>
      <c r="O95" s="163"/>
      <c r="P95" s="163"/>
      <c r="Q95" s="163"/>
      <c r="R95" s="163"/>
    </row>
    <row r="96" spans="2:18" ht="6.75" customHeight="1"/>
    <row r="97" spans="2:2" ht="15" customHeight="1">
      <c r="B97" s="155" t="s">
        <v>275</v>
      </c>
    </row>
    <row r="98" spans="2:2" ht="15" customHeight="1">
      <c r="B98" s="243" t="s">
        <v>276</v>
      </c>
    </row>
    <row r="99" spans="2:2" ht="15" customHeight="1"/>
    <row r="100" spans="2:2" ht="15" customHeight="1"/>
    <row r="101" spans="2:2" ht="15.75" customHeight="1"/>
  </sheetData>
  <mergeCells count="2">
    <mergeCell ref="E5:L5"/>
    <mergeCell ref="F7:G7"/>
  </mergeCells>
  <phoneticPr fontId="3"/>
  <pageMargins left="0.51181102362204722" right="0.31496062992125984" top="0.55118110236220474" bottom="0.55118110236220474" header="0.31496062992125984" footer="0.31496062992125984"/>
  <pageSetup paperSize="9" scale="85" firstPageNumber="7" orientation="portrait" useFirstPageNumber="1" verticalDpi="0" r:id="rId1"/>
  <headerFooter>
    <oddFooter>&amp;CIV-1-&amp;P</oddFooter>
  </headerFooter>
  <rowBreaks count="1" manualBreakCount="1">
    <brk id="53" max="16383" man="1"/>
  </rowBreaks>
  <ignoredErrors>
    <ignoredError sqref="F11:H17" formulaRange="1"/>
    <ignoredError sqref="I9" formula="1"/>
    <ignoredError sqref="B19:C9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97"/>
  <sheetViews>
    <sheetView showGridLines="0" zoomScaleNormal="100" workbookViewId="0">
      <selection activeCell="D11" sqref="D11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10" width="9.6640625" style="7" customWidth="1"/>
    <col min="11" max="11" width="7.6640625" style="7" customWidth="1"/>
    <col min="12" max="14" width="2.6640625" style="7" customWidth="1"/>
    <col min="15" max="15" width="2.6640625" style="9" customWidth="1"/>
    <col min="16" max="16" width="21.6640625" style="7" customWidth="1"/>
    <col min="17" max="22" width="9.6640625" style="7" customWidth="1"/>
    <col min="23" max="23" width="7.6640625" style="7" customWidth="1"/>
    <col min="24" max="24" width="2.6640625" style="7" customWidth="1"/>
    <col min="25" max="35" width="9.1328125" style="9"/>
    <col min="36" max="16384" width="9.1328125" style="7"/>
  </cols>
  <sheetData>
    <row r="1" spans="2:34" ht="15" customHeight="1">
      <c r="D1" s="6"/>
      <c r="E1" s="94"/>
      <c r="F1" s="6"/>
      <c r="G1" s="6"/>
      <c r="H1" s="6"/>
      <c r="I1" s="6"/>
      <c r="J1" s="75"/>
      <c r="K1" s="75" t="s">
        <v>8</v>
      </c>
      <c r="L1" s="6"/>
      <c r="M1" s="6"/>
      <c r="N1" s="6"/>
      <c r="P1" s="6"/>
      <c r="Q1" s="6"/>
      <c r="R1" s="6"/>
      <c r="S1" s="6"/>
      <c r="T1" s="6"/>
      <c r="U1" s="6"/>
      <c r="V1" s="75"/>
      <c r="W1" s="75" t="s">
        <v>9</v>
      </c>
    </row>
    <row r="2" spans="2:34" ht="18" customHeight="1">
      <c r="D2" s="16" t="s">
        <v>323</v>
      </c>
      <c r="E2" s="15"/>
      <c r="F2" s="15"/>
      <c r="G2" s="15"/>
      <c r="H2" s="15"/>
      <c r="I2" s="15"/>
      <c r="J2" s="15"/>
      <c r="K2" s="15"/>
      <c r="L2" s="15"/>
      <c r="M2" s="15"/>
      <c r="N2" s="15"/>
      <c r="P2" s="16" t="s">
        <v>323</v>
      </c>
      <c r="Q2" s="15"/>
      <c r="R2" s="15"/>
      <c r="S2" s="15"/>
      <c r="T2" s="15"/>
      <c r="U2" s="15"/>
      <c r="V2" s="15"/>
      <c r="W2" s="15"/>
    </row>
    <row r="3" spans="2:34" ht="18" customHeight="1">
      <c r="D3" s="16" t="s">
        <v>91</v>
      </c>
      <c r="E3" s="15"/>
      <c r="F3" s="15"/>
      <c r="G3" s="15"/>
      <c r="H3" s="15"/>
      <c r="I3" s="15"/>
      <c r="J3" s="15"/>
      <c r="K3" s="15"/>
      <c r="L3" s="15"/>
      <c r="M3" s="15"/>
      <c r="N3" s="15"/>
      <c r="P3" s="16" t="s">
        <v>92</v>
      </c>
      <c r="Q3" s="15"/>
      <c r="R3" s="15"/>
      <c r="S3" s="15"/>
      <c r="T3" s="15"/>
      <c r="U3" s="15"/>
      <c r="V3" s="15"/>
      <c r="W3" s="15"/>
    </row>
    <row r="4" spans="2:34" ht="15" customHeight="1"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P4" s="15"/>
      <c r="Q4" s="15"/>
      <c r="R4" s="15"/>
      <c r="S4" s="15"/>
      <c r="T4" s="15"/>
      <c r="U4" s="15"/>
      <c r="V4" s="15"/>
      <c r="W4" s="15"/>
    </row>
    <row r="5" spans="2:34" ht="18" customHeight="1">
      <c r="B5" s="218" t="s">
        <v>271</v>
      </c>
      <c r="C5" s="219"/>
      <c r="D5" s="220"/>
      <c r="E5" s="315" t="s">
        <v>83</v>
      </c>
      <c r="F5" s="316"/>
      <c r="G5" s="316"/>
      <c r="H5" s="316"/>
      <c r="I5" s="316"/>
      <c r="J5" s="316"/>
      <c r="K5" s="317"/>
      <c r="L5" s="6"/>
      <c r="M5" s="6"/>
      <c r="N5" s="218" t="s">
        <v>271</v>
      </c>
      <c r="O5" s="219"/>
      <c r="P5" s="220"/>
      <c r="Q5" s="315" t="s">
        <v>83</v>
      </c>
      <c r="R5" s="316"/>
      <c r="S5" s="316"/>
      <c r="T5" s="316"/>
      <c r="U5" s="316"/>
      <c r="V5" s="316"/>
      <c r="W5" s="37"/>
    </row>
    <row r="6" spans="2:34" ht="45" customHeight="1">
      <c r="B6" s="221"/>
      <c r="C6" s="222" t="s">
        <v>272</v>
      </c>
      <c r="D6" s="223"/>
      <c r="E6" s="41" t="s">
        <v>4</v>
      </c>
      <c r="F6" s="73" t="s">
        <v>89</v>
      </c>
      <c r="G6" s="44" t="s">
        <v>85</v>
      </c>
      <c r="H6" s="74" t="s">
        <v>86</v>
      </c>
      <c r="I6" s="42" t="s">
        <v>87</v>
      </c>
      <c r="J6" s="49" t="s">
        <v>88</v>
      </c>
      <c r="K6" s="112" t="s">
        <v>132</v>
      </c>
      <c r="L6" s="6"/>
      <c r="M6" s="6"/>
      <c r="N6" s="221"/>
      <c r="O6" s="222" t="s">
        <v>272</v>
      </c>
      <c r="P6" s="223"/>
      <c r="Q6" s="41" t="s">
        <v>133</v>
      </c>
      <c r="R6" s="73" t="s">
        <v>84</v>
      </c>
      <c r="S6" s="44" t="s">
        <v>85</v>
      </c>
      <c r="T6" s="74" t="s">
        <v>86</v>
      </c>
      <c r="U6" s="42" t="s">
        <v>87</v>
      </c>
      <c r="V6" s="49" t="s">
        <v>88</v>
      </c>
      <c r="W6" s="112" t="s">
        <v>134</v>
      </c>
      <c r="AB6" s="88"/>
      <c r="AC6" s="89"/>
    </row>
    <row r="7" spans="2:34" ht="18" customHeight="1">
      <c r="B7" s="217"/>
      <c r="C7" s="224"/>
      <c r="D7" s="225" t="s">
        <v>273</v>
      </c>
      <c r="E7" s="83"/>
      <c r="F7" s="125"/>
      <c r="G7" s="313" t="s">
        <v>0</v>
      </c>
      <c r="H7" s="313"/>
      <c r="I7" s="81"/>
      <c r="J7" s="81"/>
      <c r="K7" s="82"/>
      <c r="L7" s="6"/>
      <c r="M7" s="6"/>
      <c r="N7" s="217"/>
      <c r="O7" s="224"/>
      <c r="P7" s="225" t="s">
        <v>273</v>
      </c>
      <c r="Q7" s="83"/>
      <c r="R7" s="125"/>
      <c r="S7" s="313" t="s">
        <v>90</v>
      </c>
      <c r="T7" s="313"/>
      <c r="U7" s="81"/>
      <c r="V7" s="81"/>
      <c r="W7" s="82"/>
    </row>
    <row r="8" spans="2:34" ht="6.75" customHeight="1">
      <c r="B8" s="198"/>
      <c r="C8" s="199"/>
      <c r="D8" s="200"/>
      <c r="E8" s="69"/>
      <c r="F8" s="23"/>
      <c r="G8" s="23"/>
      <c r="H8" s="23"/>
      <c r="I8" s="23"/>
      <c r="J8" s="23"/>
      <c r="K8" s="72"/>
      <c r="L8" s="6"/>
      <c r="M8" s="6"/>
      <c r="N8" s="198"/>
      <c r="O8" s="199"/>
      <c r="P8" s="200"/>
      <c r="Q8" s="45"/>
      <c r="R8" s="45"/>
      <c r="S8" s="45"/>
      <c r="T8" s="45"/>
      <c r="U8" s="45"/>
      <c r="V8" s="45"/>
      <c r="W8" s="46"/>
    </row>
    <row r="9" spans="2:34" ht="15.75" customHeight="1">
      <c r="B9" s="204"/>
      <c r="C9" s="26"/>
      <c r="D9" s="205" t="s">
        <v>162</v>
      </c>
      <c r="E9" s="18">
        <f>SUM(E19:E95)</f>
        <v>923356</v>
      </c>
      <c r="F9" s="13">
        <f>SUM(F19:F95)</f>
        <v>186941</v>
      </c>
      <c r="G9" s="13">
        <f>SUM(G19:G95)</f>
        <v>311705</v>
      </c>
      <c r="H9" s="13">
        <f>SUM(H19:H95)</f>
        <v>237607</v>
      </c>
      <c r="I9" s="13">
        <f t="shared" ref="I9:K9" si="0">SUM(I19:I95)</f>
        <v>121918</v>
      </c>
      <c r="J9" s="13">
        <f t="shared" si="0"/>
        <v>57853</v>
      </c>
      <c r="K9" s="14">
        <f t="shared" si="0"/>
        <v>7332</v>
      </c>
      <c r="L9" s="26"/>
      <c r="M9" s="6"/>
      <c r="N9" s="204"/>
      <c r="O9" s="26"/>
      <c r="P9" s="205" t="s">
        <v>162</v>
      </c>
      <c r="Q9" s="107">
        <f>SUM(R9:W9)</f>
        <v>100.00000000000001</v>
      </c>
      <c r="R9" s="107">
        <f>SUM(R19:R95)</f>
        <v>20.245820680214347</v>
      </c>
      <c r="S9" s="107">
        <f t="shared" ref="S9:W9" si="1">SUM(S19:S95)</f>
        <v>33.757835547719395</v>
      </c>
      <c r="T9" s="107">
        <f t="shared" si="1"/>
        <v>25.732978396198231</v>
      </c>
      <c r="U9" s="107">
        <f t="shared" si="1"/>
        <v>13.203791387070645</v>
      </c>
      <c r="V9" s="107">
        <f t="shared" si="1"/>
        <v>6.2655140595826531</v>
      </c>
      <c r="W9" s="108">
        <f t="shared" si="1"/>
        <v>0.79405992921473445</v>
      </c>
    </row>
    <row r="10" spans="2:34" ht="6.75" customHeight="1">
      <c r="B10" s="204"/>
      <c r="C10" s="26"/>
      <c r="D10" s="205"/>
      <c r="E10" s="18"/>
      <c r="F10" s="13"/>
      <c r="G10" s="13"/>
      <c r="H10" s="13"/>
      <c r="I10" s="13"/>
      <c r="J10" s="13"/>
      <c r="K10" s="14"/>
      <c r="L10" s="26"/>
      <c r="M10" s="6"/>
      <c r="N10" s="204"/>
      <c r="O10" s="26"/>
      <c r="P10" s="205"/>
      <c r="Q10" s="107"/>
      <c r="R10" s="107"/>
      <c r="S10" s="107"/>
      <c r="T10" s="107"/>
      <c r="U10" s="107"/>
      <c r="V10" s="107"/>
      <c r="W10" s="108"/>
      <c r="Y10" s="140"/>
      <c r="Z10" s="168"/>
      <c r="AA10" s="168"/>
      <c r="AB10" s="168"/>
      <c r="AC10" s="168"/>
      <c r="AD10" s="168"/>
      <c r="AE10" s="168"/>
      <c r="AF10" s="168"/>
      <c r="AG10" s="168"/>
      <c r="AH10" s="168"/>
    </row>
    <row r="11" spans="2:34" ht="15.75" customHeight="1">
      <c r="B11" s="204"/>
      <c r="C11" s="26"/>
      <c r="D11" s="246" t="s">
        <v>163</v>
      </c>
      <c r="E11" s="18">
        <f>SUM(E19:E32)</f>
        <v>168518</v>
      </c>
      <c r="F11" s="13">
        <f t="shared" ref="F11:K11" si="2">SUM(F19:F32)</f>
        <v>29352</v>
      </c>
      <c r="G11" s="13">
        <f t="shared" si="2"/>
        <v>55094</v>
      </c>
      <c r="H11" s="13">
        <f t="shared" si="2"/>
        <v>44910</v>
      </c>
      <c r="I11" s="13">
        <f t="shared" si="2"/>
        <v>25405</v>
      </c>
      <c r="J11" s="13">
        <f t="shared" si="2"/>
        <v>12507</v>
      </c>
      <c r="K11" s="14">
        <f t="shared" si="2"/>
        <v>1250</v>
      </c>
      <c r="L11" s="26"/>
      <c r="M11" s="6"/>
      <c r="N11" s="204"/>
      <c r="O11" s="26"/>
      <c r="P11" s="205" t="s">
        <v>163</v>
      </c>
      <c r="Q11" s="107">
        <f>SUM(R11:W11)</f>
        <v>18.250598902265221</v>
      </c>
      <c r="R11" s="107">
        <f>F11/$E$9*100</f>
        <v>3.1788389310298522</v>
      </c>
      <c r="S11" s="107">
        <f t="shared" ref="S11:S25" si="3">G11/$E$9*100</f>
        <v>5.9667127305178074</v>
      </c>
      <c r="T11" s="107">
        <f t="shared" ref="T11:T25" si="4">H11/$E$9*100</f>
        <v>4.8637795173259288</v>
      </c>
      <c r="U11" s="107">
        <f>I11/$E$9*100</f>
        <v>2.7513765005046809</v>
      </c>
      <c r="V11" s="107">
        <f t="shared" ref="V11:V25" si="5">J11/$E$9*100</f>
        <v>1.3545154848184233</v>
      </c>
      <c r="W11" s="108">
        <f>K11/$E$9*100</f>
        <v>0.13537573806852396</v>
      </c>
      <c r="Y11" s="141"/>
      <c r="Z11" s="167"/>
      <c r="AA11" s="167"/>
      <c r="AB11" s="167"/>
      <c r="AC11" s="167"/>
      <c r="AD11" s="167"/>
      <c r="AE11" s="167"/>
      <c r="AF11" s="167"/>
      <c r="AG11" s="167"/>
      <c r="AH11" s="167"/>
    </row>
    <row r="12" spans="2:34" ht="15.75" customHeight="1">
      <c r="B12" s="204"/>
      <c r="C12" s="26"/>
      <c r="D12" s="246" t="s">
        <v>164</v>
      </c>
      <c r="E12" s="18">
        <f>SUM(E33:E40)</f>
        <v>117670</v>
      </c>
      <c r="F12" s="13">
        <f t="shared" ref="F12:K12" si="6">SUM(F33:F40)</f>
        <v>22608</v>
      </c>
      <c r="G12" s="13">
        <f t="shared" si="6"/>
        <v>38358</v>
      </c>
      <c r="H12" s="13">
        <f t="shared" si="6"/>
        <v>31377</v>
      </c>
      <c r="I12" s="13">
        <f t="shared" si="6"/>
        <v>15639</v>
      </c>
      <c r="J12" s="13">
        <f t="shared" si="6"/>
        <v>8691</v>
      </c>
      <c r="K12" s="14">
        <f t="shared" si="6"/>
        <v>997</v>
      </c>
      <c r="L12" s="26"/>
      <c r="M12" s="6"/>
      <c r="N12" s="204"/>
      <c r="O12" s="26"/>
      <c r="P12" s="205" t="s">
        <v>164</v>
      </c>
      <c r="Q12" s="107">
        <f t="shared" ref="Q12:Q25" si="7">SUM(R12:W12)</f>
        <v>12.743730478818573</v>
      </c>
      <c r="R12" s="107">
        <f t="shared" ref="R12:R24" si="8">F12/$E$9*100</f>
        <v>2.4484597490025517</v>
      </c>
      <c r="S12" s="107">
        <f t="shared" si="3"/>
        <v>4.1541940486659534</v>
      </c>
      <c r="T12" s="107">
        <f t="shared" si="4"/>
        <v>3.3981476267008608</v>
      </c>
      <c r="U12" s="107">
        <f>I12/$E$9*100</f>
        <v>1.6937129341229169</v>
      </c>
      <c r="V12" s="107">
        <f t="shared" si="5"/>
        <v>0.94124043164283322</v>
      </c>
      <c r="W12" s="108">
        <f t="shared" ref="W12:W24" si="9">K12/$E$9*100</f>
        <v>0.10797568868345471</v>
      </c>
      <c r="Y12" s="141"/>
      <c r="Z12" s="167"/>
      <c r="AA12" s="167"/>
      <c r="AB12" s="167"/>
      <c r="AC12" s="167"/>
      <c r="AD12" s="167"/>
      <c r="AE12" s="167"/>
      <c r="AF12" s="167"/>
      <c r="AG12" s="167"/>
      <c r="AH12" s="167"/>
    </row>
    <row r="13" spans="2:34" ht="15.75" customHeight="1">
      <c r="B13" s="204"/>
      <c r="C13" s="26"/>
      <c r="D13" s="246" t="s">
        <v>165</v>
      </c>
      <c r="E13" s="18">
        <f>SUM(E41:E53)</f>
        <v>282920</v>
      </c>
      <c r="F13" s="13">
        <f t="shared" ref="F13:K13" si="10">SUM(F41:F53)</f>
        <v>56074</v>
      </c>
      <c r="G13" s="13">
        <f t="shared" si="10"/>
        <v>99386</v>
      </c>
      <c r="H13" s="13">
        <f t="shared" si="10"/>
        <v>74335</v>
      </c>
      <c r="I13" s="13">
        <f t="shared" si="10"/>
        <v>35389</v>
      </c>
      <c r="J13" s="13">
        <f t="shared" si="10"/>
        <v>14974</v>
      </c>
      <c r="K13" s="14">
        <f t="shared" si="10"/>
        <v>2762</v>
      </c>
      <c r="L13" s="26"/>
      <c r="M13" s="6"/>
      <c r="N13" s="204"/>
      <c r="O13" s="26"/>
      <c r="P13" s="205" t="s">
        <v>165</v>
      </c>
      <c r="Q13" s="107">
        <f t="shared" si="7"/>
        <v>30.640403051477438</v>
      </c>
      <c r="R13" s="107">
        <f t="shared" si="8"/>
        <v>6.0728473091635298</v>
      </c>
      <c r="S13" s="107">
        <f t="shared" si="3"/>
        <v>10.763562482942657</v>
      </c>
      <c r="T13" s="107">
        <f t="shared" si="4"/>
        <v>8.0505243914589819</v>
      </c>
      <c r="U13" s="107">
        <f t="shared" ref="U13:U25" si="11">I13/$E$9*100</f>
        <v>3.832649595605595</v>
      </c>
      <c r="V13" s="107">
        <f t="shared" si="5"/>
        <v>1.6216930414704622</v>
      </c>
      <c r="W13" s="108">
        <f t="shared" si="9"/>
        <v>0.29912623083621054</v>
      </c>
      <c r="Y13" s="141"/>
      <c r="Z13" s="167"/>
      <c r="AA13" s="167"/>
      <c r="AB13" s="167"/>
      <c r="AC13" s="167"/>
      <c r="AD13" s="167"/>
      <c r="AE13" s="167"/>
      <c r="AF13" s="167"/>
      <c r="AG13" s="167"/>
      <c r="AH13" s="167"/>
    </row>
    <row r="14" spans="2:34" ht="15.75" customHeight="1">
      <c r="B14" s="204"/>
      <c r="C14" s="26"/>
      <c r="D14" s="246" t="s">
        <v>166</v>
      </c>
      <c r="E14" s="18">
        <f>SUM(E54:E64)</f>
        <v>100684</v>
      </c>
      <c r="F14" s="13">
        <f t="shared" ref="F14:K14" si="12">SUM(F54:F64)</f>
        <v>18751</v>
      </c>
      <c r="G14" s="13">
        <f t="shared" si="12"/>
        <v>33904</v>
      </c>
      <c r="H14" s="13">
        <f t="shared" si="12"/>
        <v>26908</v>
      </c>
      <c r="I14" s="13">
        <f t="shared" si="12"/>
        <v>14244</v>
      </c>
      <c r="J14" s="13">
        <f t="shared" si="12"/>
        <v>6339</v>
      </c>
      <c r="K14" s="14">
        <f t="shared" si="12"/>
        <v>538</v>
      </c>
      <c r="L14" s="26"/>
      <c r="M14" s="6"/>
      <c r="N14" s="204"/>
      <c r="O14" s="26"/>
      <c r="P14" s="205" t="s">
        <v>166</v>
      </c>
      <c r="Q14" s="107">
        <f t="shared" si="7"/>
        <v>10.904136649353013</v>
      </c>
      <c r="R14" s="107">
        <f t="shared" si="8"/>
        <v>2.0307443716183142</v>
      </c>
      <c r="S14" s="107">
        <f t="shared" si="3"/>
        <v>3.6718232187801889</v>
      </c>
      <c r="T14" s="107">
        <f t="shared" si="4"/>
        <v>2.9141522879582737</v>
      </c>
      <c r="U14" s="107">
        <f t="shared" si="11"/>
        <v>1.5426336104384442</v>
      </c>
      <c r="V14" s="107">
        <f t="shared" si="5"/>
        <v>0.68651744289309857</v>
      </c>
      <c r="W14" s="108">
        <f t="shared" si="9"/>
        <v>5.8265717664692712E-2</v>
      </c>
      <c r="Y14" s="141"/>
      <c r="Z14" s="167"/>
      <c r="AA14" s="167"/>
      <c r="AB14" s="167"/>
      <c r="AC14" s="167"/>
      <c r="AD14" s="167"/>
      <c r="AE14" s="167"/>
      <c r="AF14" s="167"/>
      <c r="AG14" s="167"/>
      <c r="AH14" s="167"/>
    </row>
    <row r="15" spans="2:34" ht="15.75" customHeight="1">
      <c r="B15" s="204"/>
      <c r="C15" s="26"/>
      <c r="D15" s="246" t="s">
        <v>167</v>
      </c>
      <c r="E15" s="18">
        <f>SUM(E65:E76)</f>
        <v>147789</v>
      </c>
      <c r="F15" s="13">
        <f t="shared" ref="F15:K15" si="13">SUM(F65:F76)</f>
        <v>32614</v>
      </c>
      <c r="G15" s="13">
        <f t="shared" si="13"/>
        <v>49800</v>
      </c>
      <c r="H15" s="13">
        <f t="shared" si="13"/>
        <v>35583</v>
      </c>
      <c r="I15" s="13">
        <f t="shared" si="13"/>
        <v>19181</v>
      </c>
      <c r="J15" s="13">
        <f t="shared" si="13"/>
        <v>9468</v>
      </c>
      <c r="K15" s="14">
        <f t="shared" si="13"/>
        <v>1143</v>
      </c>
      <c r="L15" s="26"/>
      <c r="M15" s="6"/>
      <c r="N15" s="204"/>
      <c r="O15" s="26"/>
      <c r="P15" s="205" t="s">
        <v>167</v>
      </c>
      <c r="Q15" s="107">
        <f t="shared" si="7"/>
        <v>16.005635962727268</v>
      </c>
      <c r="R15" s="107">
        <f t="shared" si="8"/>
        <v>3.5321154570934725</v>
      </c>
      <c r="S15" s="107">
        <f t="shared" si="3"/>
        <v>5.3933694046499943</v>
      </c>
      <c r="T15" s="107">
        <f t="shared" si="4"/>
        <v>3.8536599101538305</v>
      </c>
      <c r="U15" s="107">
        <f t="shared" si="11"/>
        <v>2.0773136255138862</v>
      </c>
      <c r="V15" s="107">
        <f t="shared" si="5"/>
        <v>1.0253899904262278</v>
      </c>
      <c r="W15" s="108">
        <f t="shared" si="9"/>
        <v>0.1237875748898583</v>
      </c>
      <c r="Y15" s="141"/>
      <c r="Z15" s="167"/>
      <c r="AA15" s="167"/>
      <c r="AB15" s="167"/>
      <c r="AC15" s="167"/>
      <c r="AD15" s="167"/>
      <c r="AE15" s="167"/>
      <c r="AF15" s="167"/>
      <c r="AG15" s="167"/>
      <c r="AH15" s="167"/>
    </row>
    <row r="16" spans="2:34" ht="15.75" customHeight="1">
      <c r="B16" s="204"/>
      <c r="C16" s="26"/>
      <c r="D16" s="246" t="s">
        <v>168</v>
      </c>
      <c r="E16" s="18">
        <f>SUM(E77:E86)</f>
        <v>42807</v>
      </c>
      <c r="F16" s="13">
        <f t="shared" ref="F16:K16" si="14">SUM(F77:F86)</f>
        <v>12006</v>
      </c>
      <c r="G16" s="13">
        <f t="shared" si="14"/>
        <v>13998</v>
      </c>
      <c r="H16" s="13">
        <f t="shared" si="14"/>
        <v>9707</v>
      </c>
      <c r="I16" s="13">
        <f t="shared" si="14"/>
        <v>4631</v>
      </c>
      <c r="J16" s="13">
        <f t="shared" si="14"/>
        <v>2148</v>
      </c>
      <c r="K16" s="14">
        <f t="shared" si="14"/>
        <v>317</v>
      </c>
      <c r="L16" s="26"/>
      <c r="M16" s="6"/>
      <c r="N16" s="204"/>
      <c r="O16" s="26"/>
      <c r="P16" s="205" t="s">
        <v>168</v>
      </c>
      <c r="Q16" s="107">
        <f t="shared" si="7"/>
        <v>4.6360233755994429</v>
      </c>
      <c r="R16" s="107">
        <f t="shared" si="8"/>
        <v>1.300256889000559</v>
      </c>
      <c r="S16" s="107">
        <f t="shared" si="3"/>
        <v>1.5159916651865586</v>
      </c>
      <c r="T16" s="107">
        <f t="shared" si="4"/>
        <v>1.0512738315449295</v>
      </c>
      <c r="U16" s="107">
        <f t="shared" si="11"/>
        <v>0.50154003439626749</v>
      </c>
      <c r="V16" s="107">
        <f t="shared" si="5"/>
        <v>0.23262966829695153</v>
      </c>
      <c r="W16" s="108">
        <f t="shared" si="9"/>
        <v>3.4331287174177674E-2</v>
      </c>
      <c r="Y16" s="141"/>
      <c r="Z16" s="167"/>
      <c r="AA16" s="167"/>
      <c r="AB16" s="167"/>
      <c r="AC16" s="167"/>
      <c r="AD16" s="167"/>
      <c r="AE16" s="167"/>
      <c r="AF16" s="167"/>
      <c r="AG16" s="167"/>
      <c r="AH16" s="167"/>
    </row>
    <row r="17" spans="2:34" ht="15.75" customHeight="1">
      <c r="B17" s="204"/>
      <c r="C17" s="26"/>
      <c r="D17" s="246" t="s">
        <v>348</v>
      </c>
      <c r="E17" s="18">
        <f>SUM(E87:E95)</f>
        <v>62968</v>
      </c>
      <c r="F17" s="13">
        <f t="shared" ref="F17:K17" si="15">SUM(F87:F95)</f>
        <v>15536</v>
      </c>
      <c r="G17" s="13">
        <f t="shared" si="15"/>
        <v>21165</v>
      </c>
      <c r="H17" s="13">
        <f t="shared" si="15"/>
        <v>14787</v>
      </c>
      <c r="I17" s="13">
        <f t="shared" si="15"/>
        <v>7429</v>
      </c>
      <c r="J17" s="13">
        <f t="shared" si="15"/>
        <v>3726</v>
      </c>
      <c r="K17" s="14">
        <f t="shared" si="15"/>
        <v>325</v>
      </c>
      <c r="L17" s="26"/>
      <c r="M17" s="6"/>
      <c r="N17" s="204"/>
      <c r="O17" s="26"/>
      <c r="P17" s="205" t="s">
        <v>348</v>
      </c>
      <c r="Q17" s="107">
        <f>SUM(R17:W17)</f>
        <v>6.8194715797590533</v>
      </c>
      <c r="R17" s="107">
        <f>F17/$E$9*100</f>
        <v>1.6825579733060707</v>
      </c>
      <c r="S17" s="107">
        <f t="shared" si="3"/>
        <v>2.2921819969762476</v>
      </c>
      <c r="T17" s="107">
        <f t="shared" si="4"/>
        <v>1.6014408310554107</v>
      </c>
      <c r="U17" s="107">
        <f t="shared" si="11"/>
        <v>0.8045650864888515</v>
      </c>
      <c r="V17" s="107">
        <f t="shared" si="5"/>
        <v>0.40352800003465616</v>
      </c>
      <c r="W17" s="108">
        <f>K17/$E$9*100</f>
        <v>3.5197691897816227E-2</v>
      </c>
      <c r="Y17" s="141"/>
      <c r="Z17" s="168"/>
      <c r="AA17" s="168"/>
      <c r="AB17" s="168"/>
      <c r="AC17" s="168"/>
      <c r="AD17" s="168"/>
      <c r="AE17" s="168"/>
      <c r="AF17" s="168"/>
      <c r="AG17" s="168"/>
      <c r="AH17" s="168"/>
    </row>
    <row r="18" spans="2:34" ht="6.75" customHeight="1">
      <c r="B18" s="204"/>
      <c r="C18" s="26"/>
      <c r="D18" s="246"/>
      <c r="E18" s="207"/>
      <c r="F18" s="115"/>
      <c r="G18" s="115"/>
      <c r="H18" s="115"/>
      <c r="I18" s="8"/>
      <c r="J18" s="8"/>
      <c r="K18" s="38"/>
      <c r="L18" s="26"/>
      <c r="M18" s="6"/>
      <c r="N18" s="204"/>
      <c r="O18" s="26"/>
      <c r="P18" s="205"/>
      <c r="Q18" s="107"/>
      <c r="R18" s="107"/>
      <c r="S18" s="107"/>
      <c r="T18" s="107"/>
      <c r="U18" s="107"/>
      <c r="V18" s="107"/>
      <c r="W18" s="108"/>
      <c r="Y18" s="141"/>
      <c r="Z18" s="167"/>
      <c r="AA18" s="167"/>
      <c r="AB18" s="167"/>
      <c r="AC18" s="167"/>
      <c r="AD18" s="167"/>
      <c r="AE18" s="167"/>
      <c r="AF18" s="167"/>
      <c r="AG18" s="169"/>
      <c r="AH18" s="169"/>
    </row>
    <row r="19" spans="2:34" ht="15.75" customHeight="1">
      <c r="B19" s="208" t="s">
        <v>169</v>
      </c>
      <c r="C19" s="194" t="s">
        <v>170</v>
      </c>
      <c r="D19" s="209" t="s">
        <v>171</v>
      </c>
      <c r="E19" s="18">
        <f>SUM(F19:K19)</f>
        <v>4650</v>
      </c>
      <c r="F19" s="13">
        <v>868</v>
      </c>
      <c r="G19" s="13">
        <v>1525</v>
      </c>
      <c r="H19" s="13">
        <v>1238</v>
      </c>
      <c r="I19" s="13">
        <v>729</v>
      </c>
      <c r="J19" s="13">
        <v>286</v>
      </c>
      <c r="K19" s="14">
        <v>4</v>
      </c>
      <c r="L19" s="26"/>
      <c r="M19" s="6"/>
      <c r="N19" s="208" t="s">
        <v>169</v>
      </c>
      <c r="O19" s="194" t="s">
        <v>170</v>
      </c>
      <c r="P19" s="209" t="s">
        <v>171</v>
      </c>
      <c r="Q19" s="107">
        <f t="shared" si="7"/>
        <v>0.50359774561490911</v>
      </c>
      <c r="R19" s="107">
        <f>F19/$E$9*100</f>
        <v>9.4004912514783032E-2</v>
      </c>
      <c r="S19" s="107">
        <f t="shared" si="3"/>
        <v>0.16515840044359922</v>
      </c>
      <c r="T19" s="107">
        <f t="shared" si="4"/>
        <v>0.13407613098306612</v>
      </c>
      <c r="U19" s="107">
        <f t="shared" si="11"/>
        <v>7.8951130441563169E-2</v>
      </c>
      <c r="V19" s="107">
        <f t="shared" si="5"/>
        <v>3.0973968870078278E-2</v>
      </c>
      <c r="W19" s="108">
        <f>K19/$E$9*100</f>
        <v>4.3320236181927662E-4</v>
      </c>
      <c r="Y19" s="141"/>
      <c r="Z19" s="167"/>
      <c r="AA19" s="167"/>
      <c r="AB19" s="167"/>
      <c r="AC19" s="167"/>
      <c r="AD19" s="167"/>
      <c r="AE19" s="167"/>
      <c r="AF19" s="167"/>
      <c r="AG19" s="167"/>
      <c r="AH19" s="169"/>
    </row>
    <row r="20" spans="2:34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16">SUM(F20:K20)</f>
        <v>6038</v>
      </c>
      <c r="F20" s="13">
        <v>1187</v>
      </c>
      <c r="G20" s="13">
        <v>1970</v>
      </c>
      <c r="H20" s="13">
        <v>1529</v>
      </c>
      <c r="I20" s="13">
        <v>938</v>
      </c>
      <c r="J20" s="13">
        <v>388</v>
      </c>
      <c r="K20" s="14">
        <v>26</v>
      </c>
      <c r="L20" s="26"/>
      <c r="M20" s="6"/>
      <c r="N20" s="208" t="s">
        <v>169</v>
      </c>
      <c r="O20" s="194" t="s">
        <v>172</v>
      </c>
      <c r="P20" s="210" t="s">
        <v>173</v>
      </c>
      <c r="Q20" s="107">
        <f t="shared" si="7"/>
        <v>0.65391896516619807</v>
      </c>
      <c r="R20" s="107">
        <f t="shared" si="8"/>
        <v>0.12855280086987034</v>
      </c>
      <c r="S20" s="107">
        <f t="shared" si="3"/>
        <v>0.21335216319599373</v>
      </c>
      <c r="T20" s="107">
        <f t="shared" si="4"/>
        <v>0.16559160280541849</v>
      </c>
      <c r="U20" s="107">
        <f t="shared" si="11"/>
        <v>0.10158595384662038</v>
      </c>
      <c r="V20" s="107">
        <f t="shared" si="5"/>
        <v>4.2020629096469836E-2</v>
      </c>
      <c r="W20" s="108">
        <f t="shared" si="9"/>
        <v>2.8158153518252982E-3</v>
      </c>
      <c r="Y20" s="141"/>
      <c r="Z20" s="167"/>
      <c r="AA20" s="167"/>
      <c r="AB20" s="167"/>
      <c r="AC20" s="167"/>
      <c r="AD20" s="167"/>
      <c r="AE20" s="167"/>
      <c r="AF20" s="167"/>
      <c r="AG20" s="169"/>
      <c r="AH20" s="167"/>
    </row>
    <row r="21" spans="2:34" ht="15.75" customHeight="1">
      <c r="B21" s="208" t="s">
        <v>169</v>
      </c>
      <c r="C21" s="194" t="s">
        <v>174</v>
      </c>
      <c r="D21" s="210" t="s">
        <v>175</v>
      </c>
      <c r="E21" s="18">
        <f t="shared" si="16"/>
        <v>3508</v>
      </c>
      <c r="F21" s="13">
        <v>621</v>
      </c>
      <c r="G21" s="13">
        <v>1159</v>
      </c>
      <c r="H21" s="13">
        <v>985</v>
      </c>
      <c r="I21" s="13">
        <v>566</v>
      </c>
      <c r="J21" s="13">
        <v>173</v>
      </c>
      <c r="K21" s="14">
        <v>4</v>
      </c>
      <c r="L21" s="26"/>
      <c r="M21" s="6"/>
      <c r="N21" s="208" t="s">
        <v>169</v>
      </c>
      <c r="O21" s="194" t="s">
        <v>174</v>
      </c>
      <c r="P21" s="210" t="s">
        <v>175</v>
      </c>
      <c r="Q21" s="107">
        <f t="shared" si="7"/>
        <v>0.37991847131550555</v>
      </c>
      <c r="R21" s="107">
        <f t="shared" si="8"/>
        <v>6.7254666672442703E-2</v>
      </c>
      <c r="S21" s="107">
        <f t="shared" si="3"/>
        <v>0.12552038433713539</v>
      </c>
      <c r="T21" s="107">
        <f t="shared" si="4"/>
        <v>0.10667608159799687</v>
      </c>
      <c r="U21" s="107">
        <f t="shared" si="11"/>
        <v>6.1298134197427648E-2</v>
      </c>
      <c r="V21" s="107">
        <f t="shared" si="5"/>
        <v>1.8736002148683716E-2</v>
      </c>
      <c r="W21" s="108">
        <f t="shared" si="9"/>
        <v>4.3320236181927662E-4</v>
      </c>
      <c r="Y21" s="141"/>
      <c r="Z21" s="167"/>
      <c r="AA21" s="167"/>
      <c r="AB21" s="167"/>
      <c r="AC21" s="167"/>
      <c r="AD21" s="167"/>
      <c r="AE21" s="167"/>
      <c r="AF21" s="167"/>
      <c r="AG21" s="169"/>
      <c r="AH21" s="167"/>
    </row>
    <row r="22" spans="2:34" ht="15.75" customHeight="1">
      <c r="B22" s="208" t="s">
        <v>169</v>
      </c>
      <c r="C22" s="194" t="s">
        <v>176</v>
      </c>
      <c r="D22" s="210" t="s">
        <v>177</v>
      </c>
      <c r="E22" s="18">
        <f t="shared" si="16"/>
        <v>4346</v>
      </c>
      <c r="F22" s="13">
        <v>942</v>
      </c>
      <c r="G22" s="13">
        <v>1274</v>
      </c>
      <c r="H22" s="13">
        <v>1052</v>
      </c>
      <c r="I22" s="13">
        <v>754</v>
      </c>
      <c r="J22" s="13">
        <v>319</v>
      </c>
      <c r="K22" s="14">
        <v>5</v>
      </c>
      <c r="L22" s="26"/>
      <c r="M22" s="6"/>
      <c r="N22" s="208" t="s">
        <v>169</v>
      </c>
      <c r="O22" s="194" t="s">
        <v>176</v>
      </c>
      <c r="P22" s="210" t="s">
        <v>177</v>
      </c>
      <c r="Q22" s="107">
        <f t="shared" si="7"/>
        <v>0.47067436611664415</v>
      </c>
      <c r="R22" s="107">
        <f t="shared" si="8"/>
        <v>0.10201915620843965</v>
      </c>
      <c r="S22" s="107">
        <f t="shared" si="3"/>
        <v>0.13797495223943962</v>
      </c>
      <c r="T22" s="107">
        <f t="shared" si="4"/>
        <v>0.11393222115846977</v>
      </c>
      <c r="U22" s="107">
        <f t="shared" si="11"/>
        <v>8.1658645202933644E-2</v>
      </c>
      <c r="V22" s="107">
        <f t="shared" si="5"/>
        <v>3.4547888355087313E-2</v>
      </c>
      <c r="W22" s="108">
        <f t="shared" si="9"/>
        <v>5.4150295227409586E-4</v>
      </c>
      <c r="Y22" s="141"/>
      <c r="Z22" s="167"/>
      <c r="AA22" s="167"/>
      <c r="AB22" s="167"/>
      <c r="AC22" s="167"/>
      <c r="AD22" s="167"/>
      <c r="AE22" s="167"/>
      <c r="AF22" s="167"/>
      <c r="AG22" s="169"/>
      <c r="AH22" s="169"/>
    </row>
    <row r="23" spans="2:34" ht="15.75" customHeight="1">
      <c r="B23" s="208" t="s">
        <v>169</v>
      </c>
      <c r="C23" s="194" t="s">
        <v>178</v>
      </c>
      <c r="D23" s="210" t="s">
        <v>179</v>
      </c>
      <c r="E23" s="18">
        <f t="shared" si="16"/>
        <v>4308</v>
      </c>
      <c r="F23" s="13">
        <v>806</v>
      </c>
      <c r="G23" s="13">
        <v>1367</v>
      </c>
      <c r="H23" s="13">
        <v>1112</v>
      </c>
      <c r="I23" s="13">
        <v>741</v>
      </c>
      <c r="J23" s="13">
        <v>276</v>
      </c>
      <c r="K23" s="14">
        <v>6</v>
      </c>
      <c r="L23" s="26"/>
      <c r="M23" s="6"/>
      <c r="N23" s="208" t="s">
        <v>169</v>
      </c>
      <c r="O23" s="194" t="s">
        <v>178</v>
      </c>
      <c r="P23" s="210" t="s">
        <v>179</v>
      </c>
      <c r="Q23" s="107">
        <f t="shared" si="7"/>
        <v>0.46655894367936096</v>
      </c>
      <c r="R23" s="107">
        <f t="shared" si="8"/>
        <v>8.7290275906584253E-2</v>
      </c>
      <c r="S23" s="107">
        <f t="shared" si="3"/>
        <v>0.14804690715173779</v>
      </c>
      <c r="T23" s="107">
        <f t="shared" si="4"/>
        <v>0.1204302565857589</v>
      </c>
      <c r="U23" s="107">
        <f t="shared" si="11"/>
        <v>8.0250737527020999E-2</v>
      </c>
      <c r="V23" s="107">
        <f t="shared" si="5"/>
        <v>2.9890962965530087E-2</v>
      </c>
      <c r="W23" s="108">
        <f t="shared" si="9"/>
        <v>6.4980354272891488E-4</v>
      </c>
      <c r="Y23" s="141"/>
      <c r="Z23" s="167"/>
      <c r="AA23" s="167"/>
      <c r="AB23" s="167"/>
      <c r="AC23" s="167"/>
      <c r="AD23" s="167"/>
      <c r="AE23" s="167"/>
      <c r="AF23" s="167"/>
      <c r="AG23" s="167"/>
      <c r="AH23" s="169"/>
    </row>
    <row r="24" spans="2:34" ht="15.75" customHeight="1">
      <c r="B24" s="208" t="s">
        <v>169</v>
      </c>
      <c r="C24" s="194" t="s">
        <v>180</v>
      </c>
      <c r="D24" s="210" t="s">
        <v>181</v>
      </c>
      <c r="E24" s="18">
        <f t="shared" si="16"/>
        <v>4074</v>
      </c>
      <c r="F24" s="13">
        <v>743</v>
      </c>
      <c r="G24" s="13">
        <v>1227</v>
      </c>
      <c r="H24" s="13">
        <v>1071</v>
      </c>
      <c r="I24" s="13">
        <v>737</v>
      </c>
      <c r="J24" s="13">
        <v>269</v>
      </c>
      <c r="K24" s="14">
        <v>27</v>
      </c>
      <c r="L24" s="26"/>
      <c r="M24" s="6"/>
      <c r="N24" s="208" t="s">
        <v>169</v>
      </c>
      <c r="O24" s="194" t="s">
        <v>180</v>
      </c>
      <c r="P24" s="210" t="s">
        <v>181</v>
      </c>
      <c r="Q24" s="107">
        <f t="shared" si="7"/>
        <v>0.44121660551293324</v>
      </c>
      <c r="R24" s="107">
        <f t="shared" si="8"/>
        <v>8.046733870793063E-2</v>
      </c>
      <c r="S24" s="107">
        <f t="shared" si="3"/>
        <v>0.1328848244880631</v>
      </c>
      <c r="T24" s="107">
        <f t="shared" si="4"/>
        <v>0.11598993237711133</v>
      </c>
      <c r="U24" s="107">
        <f t="shared" si="11"/>
        <v>7.9817535165201722E-2</v>
      </c>
      <c r="V24" s="107">
        <f t="shared" si="5"/>
        <v>2.9132858832346356E-2</v>
      </c>
      <c r="W24" s="108">
        <f t="shared" si="9"/>
        <v>2.9241159422801173E-3</v>
      </c>
      <c r="Y24" s="141"/>
      <c r="Z24" s="167"/>
      <c r="AA24" s="167"/>
      <c r="AB24" s="167"/>
      <c r="AC24" s="167"/>
      <c r="AD24" s="167"/>
      <c r="AE24" s="167"/>
      <c r="AF24" s="167"/>
      <c r="AG24" s="167"/>
      <c r="AH24" s="169"/>
    </row>
    <row r="25" spans="2:34" ht="15.75" customHeight="1">
      <c r="B25" s="208" t="s">
        <v>169</v>
      </c>
      <c r="C25" s="194" t="s">
        <v>182</v>
      </c>
      <c r="D25" s="210" t="s">
        <v>183</v>
      </c>
      <c r="E25" s="18">
        <f t="shared" si="16"/>
        <v>5997</v>
      </c>
      <c r="F25" s="13">
        <v>1005</v>
      </c>
      <c r="G25" s="13">
        <v>1891</v>
      </c>
      <c r="H25" s="13">
        <v>1524</v>
      </c>
      <c r="I25" s="13">
        <v>1032</v>
      </c>
      <c r="J25" s="13">
        <v>452</v>
      </c>
      <c r="K25" s="14">
        <v>93</v>
      </c>
      <c r="L25" s="26"/>
      <c r="M25" s="6"/>
      <c r="N25" s="208" t="s">
        <v>169</v>
      </c>
      <c r="O25" s="194" t="s">
        <v>182</v>
      </c>
      <c r="P25" s="210" t="s">
        <v>183</v>
      </c>
      <c r="Q25" s="107">
        <f t="shared" si="7"/>
        <v>0.64947864095755048</v>
      </c>
      <c r="R25" s="107">
        <f>F25/$E$9*100</f>
        <v>0.10884209340709325</v>
      </c>
      <c r="S25" s="107">
        <f t="shared" si="3"/>
        <v>0.20479641655006303</v>
      </c>
      <c r="T25" s="107">
        <f t="shared" si="4"/>
        <v>0.16505009985314439</v>
      </c>
      <c r="U25" s="107">
        <f t="shared" si="11"/>
        <v>0.11176620934937337</v>
      </c>
      <c r="V25" s="107">
        <f t="shared" si="5"/>
        <v>4.895186688557826E-2</v>
      </c>
      <c r="W25" s="108">
        <f>K25/$E$9*100</f>
        <v>1.0071954912298182E-2</v>
      </c>
      <c r="Y25" s="141"/>
      <c r="Z25" s="167"/>
      <c r="AA25" s="167"/>
      <c r="AB25" s="167"/>
      <c r="AC25" s="167"/>
      <c r="AD25" s="167"/>
      <c r="AE25" s="167"/>
      <c r="AF25" s="167"/>
      <c r="AG25" s="169"/>
      <c r="AH25" s="167"/>
    </row>
    <row r="26" spans="2:34" ht="15.75" customHeight="1">
      <c r="B26" s="208" t="s">
        <v>169</v>
      </c>
      <c r="C26" s="194" t="s">
        <v>184</v>
      </c>
      <c r="D26" s="210" t="s">
        <v>185</v>
      </c>
      <c r="E26" s="18">
        <f t="shared" si="16"/>
        <v>3412</v>
      </c>
      <c r="F26" s="13">
        <v>657</v>
      </c>
      <c r="G26" s="13">
        <v>1038</v>
      </c>
      <c r="H26" s="13">
        <v>910</v>
      </c>
      <c r="I26" s="13">
        <v>566</v>
      </c>
      <c r="J26" s="13">
        <v>231</v>
      </c>
      <c r="K26" s="14">
        <v>10</v>
      </c>
      <c r="L26" s="26"/>
      <c r="M26" s="6"/>
      <c r="N26" s="208" t="s">
        <v>169</v>
      </c>
      <c r="O26" s="194" t="s">
        <v>184</v>
      </c>
      <c r="P26" s="210" t="s">
        <v>185</v>
      </c>
      <c r="Q26" s="106">
        <f t="shared" ref="Q26:Q89" si="17">SUM(R26:W26)</f>
        <v>0.36952161463184297</v>
      </c>
      <c r="R26" s="107">
        <f t="shared" ref="R26:R89" si="18">F26/$E$9*100</f>
        <v>7.1153487928816192E-2</v>
      </c>
      <c r="S26" s="107">
        <f t="shared" ref="S26:S89" si="19">G26/$E$9*100</f>
        <v>0.11241601289210229</v>
      </c>
      <c r="T26" s="107">
        <f t="shared" ref="T26:T89" si="20">H26/$E$9*100</f>
        <v>9.8553537313885428E-2</v>
      </c>
      <c r="U26" s="107">
        <f t="shared" ref="U26:U89" si="21">I26/$E$9*100</f>
        <v>6.1298134197427648E-2</v>
      </c>
      <c r="V26" s="107">
        <f t="shared" ref="V26:V89" si="22">J26/$E$9*100</f>
        <v>2.5017436395063226E-2</v>
      </c>
      <c r="W26" s="108">
        <f t="shared" ref="W26:W89" si="23">K26/$E$9*100</f>
        <v>1.0830059045481917E-3</v>
      </c>
      <c r="Y26" s="141"/>
      <c r="Z26" s="167"/>
      <c r="AA26" s="167"/>
      <c r="AB26" s="167"/>
      <c r="AC26" s="167"/>
      <c r="AD26" s="167"/>
      <c r="AE26" s="167"/>
      <c r="AF26" s="167"/>
      <c r="AG26" s="167"/>
      <c r="AH26" s="169"/>
    </row>
    <row r="27" spans="2:34" ht="15.75" customHeight="1">
      <c r="B27" s="208" t="s">
        <v>186</v>
      </c>
      <c r="C27" s="194" t="s">
        <v>187</v>
      </c>
      <c r="D27" s="210" t="s">
        <v>188</v>
      </c>
      <c r="E27" s="18">
        <f t="shared" si="16"/>
        <v>5437</v>
      </c>
      <c r="F27" s="13">
        <v>1055</v>
      </c>
      <c r="G27" s="13">
        <v>1858</v>
      </c>
      <c r="H27" s="13">
        <v>1351</v>
      </c>
      <c r="I27" s="13">
        <v>832</v>
      </c>
      <c r="J27" s="13">
        <v>337</v>
      </c>
      <c r="K27" s="14">
        <v>4</v>
      </c>
      <c r="L27" s="26"/>
      <c r="M27" s="6"/>
      <c r="N27" s="208" t="s">
        <v>186</v>
      </c>
      <c r="O27" s="194" t="s">
        <v>187</v>
      </c>
      <c r="P27" s="210" t="s">
        <v>188</v>
      </c>
      <c r="Q27" s="106">
        <f t="shared" si="17"/>
        <v>0.58883031030285171</v>
      </c>
      <c r="R27" s="107">
        <f t="shared" si="18"/>
        <v>0.1142571229298342</v>
      </c>
      <c r="S27" s="107">
        <f t="shared" si="19"/>
        <v>0.20122249706505399</v>
      </c>
      <c r="T27" s="107">
        <f t="shared" si="20"/>
        <v>0.14631409770446069</v>
      </c>
      <c r="U27" s="107">
        <f t="shared" si="21"/>
        <v>9.0106091258409543E-2</v>
      </c>
      <c r="V27" s="107">
        <f t="shared" si="22"/>
        <v>3.6497298983274057E-2</v>
      </c>
      <c r="W27" s="108">
        <f t="shared" si="23"/>
        <v>4.3320236181927662E-4</v>
      </c>
      <c r="Y27" s="141"/>
      <c r="Z27" s="167"/>
      <c r="AA27" s="167"/>
      <c r="AB27" s="167"/>
      <c r="AC27" s="167"/>
      <c r="AD27" s="167"/>
      <c r="AE27" s="167"/>
      <c r="AF27" s="167"/>
      <c r="AG27" s="169"/>
      <c r="AH27" s="167"/>
    </row>
    <row r="28" spans="2:34" ht="15.75" customHeight="1">
      <c r="B28" s="208" t="s">
        <v>186</v>
      </c>
      <c r="C28" s="194" t="s">
        <v>189</v>
      </c>
      <c r="D28" s="210" t="s">
        <v>190</v>
      </c>
      <c r="E28" s="18">
        <f t="shared" si="16"/>
        <v>9661</v>
      </c>
      <c r="F28" s="13">
        <v>1748</v>
      </c>
      <c r="G28" s="13">
        <v>3171</v>
      </c>
      <c r="H28" s="13">
        <v>2501</v>
      </c>
      <c r="I28" s="13">
        <v>1509</v>
      </c>
      <c r="J28" s="13">
        <v>723</v>
      </c>
      <c r="K28" s="14">
        <v>9</v>
      </c>
      <c r="L28" s="26"/>
      <c r="M28" s="6"/>
      <c r="N28" s="208" t="s">
        <v>186</v>
      </c>
      <c r="O28" s="194" t="s">
        <v>189</v>
      </c>
      <c r="P28" s="210" t="s">
        <v>190</v>
      </c>
      <c r="Q28" s="106">
        <f t="shared" si="17"/>
        <v>1.046292004384008</v>
      </c>
      <c r="R28" s="107">
        <f t="shared" si="18"/>
        <v>0.18930943211502388</v>
      </c>
      <c r="S28" s="107">
        <f t="shared" si="19"/>
        <v>0.34342117233223157</v>
      </c>
      <c r="T28" s="107">
        <f t="shared" si="20"/>
        <v>0.27085977672750272</v>
      </c>
      <c r="U28" s="107">
        <f t="shared" si="21"/>
        <v>0.16342559099632212</v>
      </c>
      <c r="V28" s="107">
        <f t="shared" si="22"/>
        <v>7.8301326898834248E-2</v>
      </c>
      <c r="W28" s="108">
        <f t="shared" si="23"/>
        <v>9.7470531409337238E-4</v>
      </c>
      <c r="Y28" s="141"/>
      <c r="Z28" s="167"/>
      <c r="AA28" s="167"/>
      <c r="AB28" s="167"/>
      <c r="AC28" s="167"/>
      <c r="AD28" s="167"/>
      <c r="AE28" s="167"/>
      <c r="AF28" s="167"/>
      <c r="AG28" s="167"/>
      <c r="AH28" s="167"/>
    </row>
    <row r="29" spans="2:34" ht="15.75" customHeight="1">
      <c r="B29" s="208" t="s">
        <v>169</v>
      </c>
      <c r="C29" s="194" t="s">
        <v>191</v>
      </c>
      <c r="D29" s="210" t="s">
        <v>192</v>
      </c>
      <c r="E29" s="18">
        <f t="shared" si="16"/>
        <v>38789</v>
      </c>
      <c r="F29" s="13">
        <v>6154</v>
      </c>
      <c r="G29" s="13">
        <v>12819</v>
      </c>
      <c r="H29" s="13">
        <v>10776</v>
      </c>
      <c r="I29" s="13">
        <v>5768</v>
      </c>
      <c r="J29" s="13">
        <v>3043</v>
      </c>
      <c r="K29" s="14">
        <v>229</v>
      </c>
      <c r="L29" s="26"/>
      <c r="M29" s="6"/>
      <c r="N29" s="208" t="s">
        <v>169</v>
      </c>
      <c r="O29" s="194" t="s">
        <v>191</v>
      </c>
      <c r="P29" s="210" t="s">
        <v>192</v>
      </c>
      <c r="Q29" s="106">
        <f t="shared" si="17"/>
        <v>4.2008716031519802</v>
      </c>
      <c r="R29" s="107">
        <f t="shared" si="18"/>
        <v>0.66648183365895708</v>
      </c>
      <c r="S29" s="107">
        <f t="shared" si="19"/>
        <v>1.3883052690403268</v>
      </c>
      <c r="T29" s="107">
        <f t="shared" si="20"/>
        <v>1.1670471627411312</v>
      </c>
      <c r="U29" s="107">
        <f t="shared" si="21"/>
        <v>0.62467780574339682</v>
      </c>
      <c r="V29" s="107">
        <f t="shared" si="22"/>
        <v>0.32955869675401472</v>
      </c>
      <c r="W29" s="108">
        <f t="shared" si="23"/>
        <v>2.4800835214153584E-2</v>
      </c>
      <c r="Z29" s="167"/>
      <c r="AA29" s="167"/>
      <c r="AB29" s="167"/>
      <c r="AC29" s="167"/>
      <c r="AD29" s="167"/>
      <c r="AE29" s="167"/>
      <c r="AF29" s="167"/>
      <c r="AG29" s="167"/>
      <c r="AH29" s="167"/>
    </row>
    <row r="30" spans="2:34" ht="15.75" customHeight="1">
      <c r="B30" s="208" t="s">
        <v>169</v>
      </c>
      <c r="C30" s="194" t="s">
        <v>193</v>
      </c>
      <c r="D30" s="210" t="s">
        <v>194</v>
      </c>
      <c r="E30" s="18">
        <f t="shared" si="16"/>
        <v>35247</v>
      </c>
      <c r="F30" s="13">
        <v>6244</v>
      </c>
      <c r="G30" s="13">
        <v>11521</v>
      </c>
      <c r="H30" s="13">
        <v>9292</v>
      </c>
      <c r="I30" s="13">
        <v>5038</v>
      </c>
      <c r="J30" s="13">
        <v>2837</v>
      </c>
      <c r="K30" s="14">
        <v>315</v>
      </c>
      <c r="L30" s="9"/>
      <c r="N30" s="208" t="s">
        <v>169</v>
      </c>
      <c r="O30" s="194" t="s">
        <v>193</v>
      </c>
      <c r="P30" s="210" t="s">
        <v>194</v>
      </c>
      <c r="Q30" s="106">
        <f t="shared" si="17"/>
        <v>3.8172709117610113</v>
      </c>
      <c r="R30" s="107">
        <f t="shared" si="18"/>
        <v>0.67622888679989079</v>
      </c>
      <c r="S30" s="107">
        <f t="shared" si="19"/>
        <v>1.2477311026299716</v>
      </c>
      <c r="T30" s="107">
        <f t="shared" si="20"/>
        <v>1.0063290865061796</v>
      </c>
      <c r="U30" s="107">
        <f t="shared" si="21"/>
        <v>0.54561837471137886</v>
      </c>
      <c r="V30" s="107">
        <f t="shared" si="22"/>
        <v>0.30724877512032195</v>
      </c>
      <c r="W30" s="108">
        <f t="shared" si="23"/>
        <v>3.4114685993268036E-2</v>
      </c>
      <c r="Z30" s="167"/>
      <c r="AA30" s="167"/>
      <c r="AB30" s="167"/>
      <c r="AC30" s="167"/>
      <c r="AD30" s="167"/>
      <c r="AE30" s="167"/>
      <c r="AF30" s="167"/>
      <c r="AG30" s="167"/>
      <c r="AH30" s="167"/>
    </row>
    <row r="31" spans="2:34" ht="15.75" customHeight="1">
      <c r="B31" s="208" t="s">
        <v>169</v>
      </c>
      <c r="C31" s="194" t="s">
        <v>195</v>
      </c>
      <c r="D31" s="210" t="s">
        <v>196</v>
      </c>
      <c r="E31" s="18">
        <f t="shared" si="16"/>
        <v>31536</v>
      </c>
      <c r="F31" s="13">
        <v>5233</v>
      </c>
      <c r="G31" s="13">
        <v>10580</v>
      </c>
      <c r="H31" s="13">
        <v>8466</v>
      </c>
      <c r="I31" s="13">
        <v>4442</v>
      </c>
      <c r="J31" s="13">
        <v>2360</v>
      </c>
      <c r="K31" s="14">
        <v>455</v>
      </c>
      <c r="L31" s="9"/>
      <c r="N31" s="208" t="s">
        <v>169</v>
      </c>
      <c r="O31" s="194" t="s">
        <v>195</v>
      </c>
      <c r="P31" s="210" t="s">
        <v>196</v>
      </c>
      <c r="Q31" s="106">
        <f t="shared" si="17"/>
        <v>3.4153674205831765</v>
      </c>
      <c r="R31" s="107">
        <f t="shared" si="18"/>
        <v>0.5667369898500686</v>
      </c>
      <c r="S31" s="107">
        <f t="shared" si="19"/>
        <v>1.1458202470119867</v>
      </c>
      <c r="T31" s="107">
        <f t="shared" si="20"/>
        <v>0.91687279879049899</v>
      </c>
      <c r="U31" s="107">
        <f t="shared" si="21"/>
        <v>0.48107122280030667</v>
      </c>
      <c r="V31" s="107">
        <f t="shared" si="22"/>
        <v>0.25558939347337323</v>
      </c>
      <c r="W31" s="108">
        <f t="shared" si="23"/>
        <v>4.9276768656942714E-2</v>
      </c>
      <c r="Z31" s="167"/>
      <c r="AA31" s="167"/>
      <c r="AB31" s="167"/>
      <c r="AC31" s="167"/>
      <c r="AD31" s="167"/>
      <c r="AE31" s="167"/>
      <c r="AF31" s="167"/>
      <c r="AG31" s="167"/>
      <c r="AH31" s="169"/>
    </row>
    <row r="32" spans="2:34" ht="15.75" customHeight="1">
      <c r="B32" s="208" t="s">
        <v>169</v>
      </c>
      <c r="C32" s="194" t="s">
        <v>197</v>
      </c>
      <c r="D32" s="210" t="s">
        <v>198</v>
      </c>
      <c r="E32" s="18">
        <f t="shared" si="16"/>
        <v>11515</v>
      </c>
      <c r="F32" s="13">
        <v>2089</v>
      </c>
      <c r="G32" s="13">
        <v>3694</v>
      </c>
      <c r="H32" s="13">
        <v>3103</v>
      </c>
      <c r="I32" s="13">
        <v>1753</v>
      </c>
      <c r="J32" s="13">
        <v>813</v>
      </c>
      <c r="K32" s="14">
        <v>63</v>
      </c>
      <c r="L32" s="9"/>
      <c r="N32" s="208" t="s">
        <v>169</v>
      </c>
      <c r="O32" s="194" t="s">
        <v>197</v>
      </c>
      <c r="P32" s="210" t="s">
        <v>198</v>
      </c>
      <c r="Q32" s="106">
        <f t="shared" si="17"/>
        <v>1.2470812990872426</v>
      </c>
      <c r="R32" s="107">
        <f t="shared" si="18"/>
        <v>0.22623993346011723</v>
      </c>
      <c r="S32" s="107">
        <f t="shared" si="19"/>
        <v>0.40006238114010201</v>
      </c>
      <c r="T32" s="107">
        <f t="shared" si="20"/>
        <v>0.33605673218130383</v>
      </c>
      <c r="U32" s="107">
        <f t="shared" si="21"/>
        <v>0.189850935067298</v>
      </c>
      <c r="V32" s="107">
        <f t="shared" si="22"/>
        <v>8.8048380039767976E-2</v>
      </c>
      <c r="W32" s="108">
        <f t="shared" si="23"/>
        <v>6.8229371986536069E-3</v>
      </c>
      <c r="Z32" s="167"/>
      <c r="AA32" s="167"/>
      <c r="AB32" s="167"/>
      <c r="AC32" s="167"/>
      <c r="AD32" s="167"/>
      <c r="AE32" s="167"/>
      <c r="AF32" s="167"/>
      <c r="AG32" s="167"/>
      <c r="AH32" s="167"/>
    </row>
    <row r="33" spans="2:34" ht="15.75" customHeight="1">
      <c r="B33" s="208" t="s">
        <v>199</v>
      </c>
      <c r="C33" s="194" t="s">
        <v>170</v>
      </c>
      <c r="D33" s="210" t="s">
        <v>200</v>
      </c>
      <c r="E33" s="18">
        <f t="shared" si="16"/>
        <v>16295</v>
      </c>
      <c r="F33" s="13">
        <v>2021</v>
      </c>
      <c r="G33" s="13">
        <v>5072</v>
      </c>
      <c r="H33" s="13">
        <v>5018</v>
      </c>
      <c r="I33" s="13">
        <v>2576</v>
      </c>
      <c r="J33" s="13">
        <v>1384</v>
      </c>
      <c r="K33" s="14">
        <v>224</v>
      </c>
      <c r="L33" s="9"/>
      <c r="N33" s="208" t="s">
        <v>199</v>
      </c>
      <c r="O33" s="194" t="s">
        <v>170</v>
      </c>
      <c r="P33" s="210" t="s">
        <v>200</v>
      </c>
      <c r="Q33" s="106">
        <f t="shared" si="17"/>
        <v>1.7647581214612784</v>
      </c>
      <c r="R33" s="107">
        <f t="shared" si="18"/>
        <v>0.21887549330918951</v>
      </c>
      <c r="S33" s="107">
        <f t="shared" si="19"/>
        <v>0.54930059478684279</v>
      </c>
      <c r="T33" s="107">
        <f t="shared" si="20"/>
        <v>0.54345236290228249</v>
      </c>
      <c r="U33" s="107">
        <f t="shared" si="21"/>
        <v>0.27898232101161413</v>
      </c>
      <c r="V33" s="107">
        <f t="shared" si="22"/>
        <v>0.14988801718946973</v>
      </c>
      <c r="W33" s="108">
        <f t="shared" si="23"/>
        <v>2.4259332261879492E-2</v>
      </c>
      <c r="Z33" s="167"/>
      <c r="AA33" s="167"/>
      <c r="AB33" s="167"/>
      <c r="AC33" s="167"/>
      <c r="AD33" s="167"/>
      <c r="AE33" s="167"/>
      <c r="AF33" s="167"/>
      <c r="AG33" s="167"/>
      <c r="AH33" s="167"/>
    </row>
    <row r="34" spans="2:34" ht="15.75" customHeight="1">
      <c r="B34" s="208" t="s">
        <v>199</v>
      </c>
      <c r="C34" s="194" t="s">
        <v>172</v>
      </c>
      <c r="D34" s="210" t="s">
        <v>201</v>
      </c>
      <c r="E34" s="18">
        <f t="shared" si="16"/>
        <v>13137</v>
      </c>
      <c r="F34" s="13">
        <v>2474</v>
      </c>
      <c r="G34" s="13">
        <v>4621</v>
      </c>
      <c r="H34" s="13">
        <v>3445</v>
      </c>
      <c r="I34" s="13">
        <v>1733</v>
      </c>
      <c r="J34" s="13">
        <v>853</v>
      </c>
      <c r="K34" s="14">
        <v>11</v>
      </c>
      <c r="L34" s="9"/>
      <c r="N34" s="208" t="s">
        <v>199</v>
      </c>
      <c r="O34" s="194" t="s">
        <v>172</v>
      </c>
      <c r="P34" s="210" t="s">
        <v>201</v>
      </c>
      <c r="Q34" s="106">
        <f t="shared" si="17"/>
        <v>1.4227448568049592</v>
      </c>
      <c r="R34" s="107">
        <f t="shared" si="18"/>
        <v>0.26793566078522257</v>
      </c>
      <c r="S34" s="107">
        <f t="shared" si="19"/>
        <v>0.50045702849171925</v>
      </c>
      <c r="T34" s="107">
        <f t="shared" si="20"/>
        <v>0.37309553411685198</v>
      </c>
      <c r="U34" s="107">
        <f t="shared" si="21"/>
        <v>0.1876849232582016</v>
      </c>
      <c r="V34" s="107">
        <f t="shared" si="22"/>
        <v>9.2380403657960741E-2</v>
      </c>
      <c r="W34" s="108">
        <f t="shared" si="23"/>
        <v>1.1913064950030109E-3</v>
      </c>
      <c r="Z34" s="167"/>
      <c r="AA34" s="167"/>
      <c r="AB34" s="167"/>
      <c r="AC34" s="167"/>
      <c r="AD34" s="167"/>
      <c r="AE34" s="167"/>
      <c r="AF34" s="167"/>
      <c r="AG34" s="167"/>
      <c r="AH34" s="167"/>
    </row>
    <row r="35" spans="2:34" ht="15.75" customHeight="1">
      <c r="B35" s="208" t="s">
        <v>199</v>
      </c>
      <c r="C35" s="194" t="s">
        <v>174</v>
      </c>
      <c r="D35" s="210" t="s">
        <v>202</v>
      </c>
      <c r="E35" s="18">
        <f t="shared" si="16"/>
        <v>17965</v>
      </c>
      <c r="F35" s="13">
        <v>3487</v>
      </c>
      <c r="G35" s="13">
        <v>6028</v>
      </c>
      <c r="H35" s="13">
        <v>4812</v>
      </c>
      <c r="I35" s="13">
        <v>2360</v>
      </c>
      <c r="J35" s="13">
        <v>1184</v>
      </c>
      <c r="K35" s="14">
        <v>94</v>
      </c>
      <c r="L35" s="9"/>
      <c r="N35" s="208" t="s">
        <v>199</v>
      </c>
      <c r="O35" s="194" t="s">
        <v>174</v>
      </c>
      <c r="P35" s="210" t="s">
        <v>202</v>
      </c>
      <c r="Q35" s="106">
        <f t="shared" si="17"/>
        <v>1.9456201075208266</v>
      </c>
      <c r="R35" s="107">
        <f t="shared" si="18"/>
        <v>0.37764415891595443</v>
      </c>
      <c r="S35" s="107">
        <f t="shared" si="19"/>
        <v>0.65283595926164995</v>
      </c>
      <c r="T35" s="107">
        <f t="shared" si="20"/>
        <v>0.52114244126858977</v>
      </c>
      <c r="U35" s="107">
        <f t="shared" si="21"/>
        <v>0.25558939347337323</v>
      </c>
      <c r="V35" s="107">
        <f t="shared" si="22"/>
        <v>0.12822789909850588</v>
      </c>
      <c r="W35" s="108">
        <f t="shared" si="23"/>
        <v>1.0180255502753002E-2</v>
      </c>
      <c r="Z35" s="167"/>
      <c r="AA35" s="167"/>
      <c r="AB35" s="167"/>
      <c r="AC35" s="167"/>
      <c r="AD35" s="167"/>
      <c r="AE35" s="167"/>
      <c r="AF35" s="167"/>
      <c r="AG35" s="167"/>
      <c r="AH35" s="167"/>
    </row>
    <row r="36" spans="2:34" ht="15.75" customHeight="1">
      <c r="B36" s="208" t="s">
        <v>199</v>
      </c>
      <c r="C36" s="194" t="s">
        <v>176</v>
      </c>
      <c r="D36" s="210" t="s">
        <v>203</v>
      </c>
      <c r="E36" s="18">
        <f t="shared" si="16"/>
        <v>14049</v>
      </c>
      <c r="F36" s="13">
        <v>2705</v>
      </c>
      <c r="G36" s="13">
        <v>4590</v>
      </c>
      <c r="H36" s="13">
        <v>3612</v>
      </c>
      <c r="I36" s="13">
        <v>1858</v>
      </c>
      <c r="J36" s="13">
        <v>1242</v>
      </c>
      <c r="K36" s="14">
        <v>42</v>
      </c>
      <c r="L36" s="9"/>
      <c r="N36" s="208" t="s">
        <v>199</v>
      </c>
      <c r="O36" s="194" t="s">
        <v>176</v>
      </c>
      <c r="P36" s="210" t="s">
        <v>203</v>
      </c>
      <c r="Q36" s="106">
        <f t="shared" si="17"/>
        <v>1.5215149952997546</v>
      </c>
      <c r="R36" s="107">
        <f t="shared" si="18"/>
        <v>0.29295309718028584</v>
      </c>
      <c r="S36" s="107">
        <f t="shared" si="19"/>
        <v>0.49709971018762</v>
      </c>
      <c r="T36" s="107">
        <f t="shared" si="20"/>
        <v>0.39118173272280682</v>
      </c>
      <c r="U36" s="107">
        <f t="shared" si="21"/>
        <v>0.20122249706505399</v>
      </c>
      <c r="V36" s="107">
        <f t="shared" si="22"/>
        <v>0.13450933334488541</v>
      </c>
      <c r="W36" s="108">
        <f t="shared" si="23"/>
        <v>4.5486247991024052E-3</v>
      </c>
      <c r="Z36" s="167"/>
      <c r="AA36" s="167"/>
      <c r="AB36" s="167"/>
      <c r="AC36" s="167"/>
      <c r="AD36" s="167"/>
      <c r="AE36" s="167"/>
      <c r="AF36" s="167"/>
      <c r="AG36" s="167"/>
      <c r="AH36" s="167"/>
    </row>
    <row r="37" spans="2:34" ht="15.75" customHeight="1">
      <c r="B37" s="208" t="s">
        <v>204</v>
      </c>
      <c r="C37" s="194" t="s">
        <v>178</v>
      </c>
      <c r="D37" s="210" t="s">
        <v>205</v>
      </c>
      <c r="E37" s="18">
        <f t="shared" si="16"/>
        <v>15260</v>
      </c>
      <c r="F37" s="13">
        <v>2784</v>
      </c>
      <c r="G37" s="13">
        <v>4970</v>
      </c>
      <c r="H37" s="13">
        <v>4190</v>
      </c>
      <c r="I37" s="13">
        <v>1884</v>
      </c>
      <c r="J37" s="13">
        <v>1084</v>
      </c>
      <c r="K37" s="14">
        <v>348</v>
      </c>
      <c r="L37" s="9"/>
      <c r="N37" s="208" t="s">
        <v>199</v>
      </c>
      <c r="O37" s="194" t="s">
        <v>178</v>
      </c>
      <c r="P37" s="210" t="s">
        <v>205</v>
      </c>
      <c r="Q37" s="106">
        <f t="shared" si="17"/>
        <v>1.6526670103405401</v>
      </c>
      <c r="R37" s="107">
        <f t="shared" si="18"/>
        <v>0.30150884382621651</v>
      </c>
      <c r="S37" s="107">
        <f t="shared" si="19"/>
        <v>0.53825393456045123</v>
      </c>
      <c r="T37" s="107">
        <f t="shared" si="20"/>
        <v>0.45377947400569224</v>
      </c>
      <c r="U37" s="107">
        <f t="shared" si="21"/>
        <v>0.20403831241687931</v>
      </c>
      <c r="V37" s="107">
        <f t="shared" si="22"/>
        <v>0.11739784005302396</v>
      </c>
      <c r="W37" s="108">
        <f t="shared" si="23"/>
        <v>3.7688605478277064E-2</v>
      </c>
      <c r="Z37" s="167"/>
      <c r="AA37" s="167"/>
      <c r="AB37" s="167"/>
      <c r="AC37" s="167"/>
      <c r="AD37" s="167"/>
      <c r="AE37" s="167"/>
      <c r="AF37" s="167"/>
      <c r="AG37" s="167"/>
      <c r="AH37" s="169"/>
    </row>
    <row r="38" spans="2:34" ht="15.75" customHeight="1">
      <c r="B38" s="208" t="s">
        <v>199</v>
      </c>
      <c r="C38" s="194" t="s">
        <v>180</v>
      </c>
      <c r="D38" s="210" t="s">
        <v>206</v>
      </c>
      <c r="E38" s="18">
        <f t="shared" si="16"/>
        <v>12790</v>
      </c>
      <c r="F38" s="13">
        <v>2851</v>
      </c>
      <c r="G38" s="13">
        <v>3787</v>
      </c>
      <c r="H38" s="13">
        <v>3293</v>
      </c>
      <c r="I38" s="13">
        <v>1708</v>
      </c>
      <c r="J38" s="13">
        <v>995</v>
      </c>
      <c r="K38" s="14">
        <v>156</v>
      </c>
      <c r="L38" s="9"/>
      <c r="N38" s="208" t="s">
        <v>199</v>
      </c>
      <c r="O38" s="194" t="s">
        <v>180</v>
      </c>
      <c r="P38" s="210" t="s">
        <v>206</v>
      </c>
      <c r="Q38" s="106">
        <f t="shared" si="17"/>
        <v>1.3851645519171372</v>
      </c>
      <c r="R38" s="107">
        <f t="shared" si="18"/>
        <v>0.30876498338668945</v>
      </c>
      <c r="S38" s="107">
        <f t="shared" si="19"/>
        <v>0.41013433605240018</v>
      </c>
      <c r="T38" s="107">
        <f t="shared" si="20"/>
        <v>0.3566338443677195</v>
      </c>
      <c r="U38" s="107">
        <f t="shared" si="21"/>
        <v>0.18497740849683111</v>
      </c>
      <c r="V38" s="107">
        <f t="shared" si="22"/>
        <v>0.10775908750254505</v>
      </c>
      <c r="W38" s="108">
        <f t="shared" si="23"/>
        <v>1.6894892110951788E-2</v>
      </c>
      <c r="Z38" s="167"/>
      <c r="AA38" s="167"/>
      <c r="AB38" s="167"/>
      <c r="AC38" s="167"/>
      <c r="AD38" s="167"/>
      <c r="AE38" s="167"/>
      <c r="AF38" s="167"/>
      <c r="AG38" s="167"/>
      <c r="AH38" s="167"/>
    </row>
    <row r="39" spans="2:34" ht="15.75" customHeight="1">
      <c r="B39" s="208" t="s">
        <v>199</v>
      </c>
      <c r="C39" s="194" t="s">
        <v>182</v>
      </c>
      <c r="D39" s="210" t="s">
        <v>207</v>
      </c>
      <c r="E39" s="18">
        <f t="shared" si="16"/>
        <v>12449</v>
      </c>
      <c r="F39" s="13">
        <v>2974</v>
      </c>
      <c r="G39" s="13">
        <v>3921</v>
      </c>
      <c r="H39" s="13">
        <v>2981</v>
      </c>
      <c r="I39" s="13">
        <v>1642</v>
      </c>
      <c r="J39" s="13">
        <v>853</v>
      </c>
      <c r="K39" s="14">
        <v>78</v>
      </c>
      <c r="L39" s="9"/>
      <c r="N39" s="208" t="s">
        <v>199</v>
      </c>
      <c r="O39" s="194" t="s">
        <v>182</v>
      </c>
      <c r="P39" s="210" t="s">
        <v>207</v>
      </c>
      <c r="Q39" s="106">
        <f t="shared" si="17"/>
        <v>1.3482340505720438</v>
      </c>
      <c r="R39" s="107">
        <f t="shared" si="18"/>
        <v>0.32208595601263218</v>
      </c>
      <c r="S39" s="107">
        <f t="shared" si="19"/>
        <v>0.4246466151733459</v>
      </c>
      <c r="T39" s="107">
        <f t="shared" si="20"/>
        <v>0.3228440601458159</v>
      </c>
      <c r="U39" s="107">
        <f t="shared" si="21"/>
        <v>0.17782956952681306</v>
      </c>
      <c r="V39" s="107">
        <f t="shared" si="22"/>
        <v>9.2380403657960741E-2</v>
      </c>
      <c r="W39" s="108">
        <f t="shared" si="23"/>
        <v>8.4474460554758938E-3</v>
      </c>
      <c r="Z39" s="167"/>
      <c r="AA39" s="167"/>
      <c r="AB39" s="167"/>
      <c r="AC39" s="167"/>
      <c r="AD39" s="167"/>
      <c r="AE39" s="167"/>
      <c r="AF39" s="167"/>
      <c r="AG39" s="167"/>
      <c r="AH39" s="167"/>
    </row>
    <row r="40" spans="2:34" ht="15.75" customHeight="1">
      <c r="B40" s="208" t="s">
        <v>199</v>
      </c>
      <c r="C40" s="194" t="s">
        <v>184</v>
      </c>
      <c r="D40" s="210" t="s">
        <v>208</v>
      </c>
      <c r="E40" s="18">
        <f t="shared" si="16"/>
        <v>15725</v>
      </c>
      <c r="F40" s="13">
        <v>3312</v>
      </c>
      <c r="G40" s="13">
        <v>5369</v>
      </c>
      <c r="H40" s="13">
        <v>4026</v>
      </c>
      <c r="I40" s="13">
        <v>1878</v>
      </c>
      <c r="J40" s="13">
        <v>1096</v>
      </c>
      <c r="K40" s="14">
        <v>44</v>
      </c>
      <c r="L40" s="9"/>
      <c r="N40" s="208" t="s">
        <v>199</v>
      </c>
      <c r="O40" s="194" t="s">
        <v>184</v>
      </c>
      <c r="P40" s="210" t="s">
        <v>208</v>
      </c>
      <c r="Q40" s="106">
        <f t="shared" si="17"/>
        <v>1.7030267849020313</v>
      </c>
      <c r="R40" s="107">
        <f t="shared" si="18"/>
        <v>0.35869155558636107</v>
      </c>
      <c r="S40" s="107">
        <f t="shared" si="19"/>
        <v>0.58146587015192408</v>
      </c>
      <c r="T40" s="107">
        <f t="shared" si="20"/>
        <v>0.43601817717110192</v>
      </c>
      <c r="U40" s="107">
        <f t="shared" si="21"/>
        <v>0.20338850887415039</v>
      </c>
      <c r="V40" s="107">
        <f t="shared" si="22"/>
        <v>0.11869744713848181</v>
      </c>
      <c r="W40" s="108">
        <f t="shared" si="23"/>
        <v>4.7652259800120434E-3</v>
      </c>
      <c r="Z40" s="167"/>
      <c r="AA40" s="167"/>
      <c r="AB40" s="167"/>
      <c r="AC40" s="167"/>
      <c r="AD40" s="167"/>
      <c r="AE40" s="167"/>
      <c r="AF40" s="167"/>
      <c r="AG40" s="167"/>
      <c r="AH40" s="169"/>
    </row>
    <row r="41" spans="2:34" ht="15.75" customHeight="1">
      <c r="B41" s="208" t="s">
        <v>209</v>
      </c>
      <c r="C41" s="194" t="s">
        <v>170</v>
      </c>
      <c r="D41" s="210" t="s">
        <v>210</v>
      </c>
      <c r="E41" s="18">
        <f t="shared" si="16"/>
        <v>6758</v>
      </c>
      <c r="F41" s="13">
        <v>1231</v>
      </c>
      <c r="G41" s="13">
        <v>2022</v>
      </c>
      <c r="H41" s="13">
        <v>1743</v>
      </c>
      <c r="I41" s="13">
        <v>1202</v>
      </c>
      <c r="J41" s="13">
        <v>545</v>
      </c>
      <c r="K41" s="14">
        <v>15</v>
      </c>
      <c r="L41" s="9"/>
      <c r="N41" s="208" t="s">
        <v>209</v>
      </c>
      <c r="O41" s="194" t="s">
        <v>170</v>
      </c>
      <c r="P41" s="210" t="s">
        <v>210</v>
      </c>
      <c r="Q41" s="106">
        <f t="shared" si="17"/>
        <v>0.7318953902936679</v>
      </c>
      <c r="R41" s="107">
        <f t="shared" si="18"/>
        <v>0.13331802684988239</v>
      </c>
      <c r="S41" s="107">
        <f t="shared" si="19"/>
        <v>0.21898379389964437</v>
      </c>
      <c r="T41" s="107">
        <f t="shared" si="20"/>
        <v>0.18876792916274979</v>
      </c>
      <c r="U41" s="107">
        <f t="shared" si="21"/>
        <v>0.13017730972669261</v>
      </c>
      <c r="V41" s="107">
        <f t="shared" si="22"/>
        <v>5.902382179787645E-2</v>
      </c>
      <c r="W41" s="108">
        <f t="shared" si="23"/>
        <v>1.6245088568222874E-3</v>
      </c>
      <c r="Z41" s="167"/>
      <c r="AA41" s="167"/>
      <c r="AB41" s="167"/>
      <c r="AC41" s="167"/>
      <c r="AD41" s="167"/>
      <c r="AE41" s="167"/>
      <c r="AF41" s="167"/>
      <c r="AG41" s="167"/>
      <c r="AH41" s="167"/>
    </row>
    <row r="42" spans="2:34" ht="15.75" customHeight="1">
      <c r="B42" s="208" t="s">
        <v>209</v>
      </c>
      <c r="C42" s="194" t="s">
        <v>172</v>
      </c>
      <c r="D42" s="211" t="s">
        <v>211</v>
      </c>
      <c r="E42" s="18">
        <f t="shared" si="16"/>
        <v>9076</v>
      </c>
      <c r="F42" s="13">
        <v>1738</v>
      </c>
      <c r="G42" s="13">
        <v>2664</v>
      </c>
      <c r="H42" s="13">
        <v>2393</v>
      </c>
      <c r="I42" s="13">
        <v>1438</v>
      </c>
      <c r="J42" s="13">
        <v>818</v>
      </c>
      <c r="K42" s="14">
        <v>25</v>
      </c>
      <c r="L42" s="9"/>
      <c r="N42" s="208" t="s">
        <v>209</v>
      </c>
      <c r="O42" s="194" t="s">
        <v>172</v>
      </c>
      <c r="P42" s="211" t="s">
        <v>211</v>
      </c>
      <c r="Q42" s="106">
        <f t="shared" si="17"/>
        <v>0.98293615896793862</v>
      </c>
      <c r="R42" s="107">
        <f t="shared" si="18"/>
        <v>0.18822642621047569</v>
      </c>
      <c r="S42" s="107">
        <f t="shared" si="19"/>
        <v>0.28851277297163824</v>
      </c>
      <c r="T42" s="107">
        <f t="shared" si="20"/>
        <v>0.25916331295838224</v>
      </c>
      <c r="U42" s="107">
        <f t="shared" si="21"/>
        <v>0.15573624907402997</v>
      </c>
      <c r="V42" s="107">
        <f t="shared" si="22"/>
        <v>8.8589882992042082E-2</v>
      </c>
      <c r="W42" s="108">
        <f t="shared" si="23"/>
        <v>2.7075147613704791E-3</v>
      </c>
      <c r="Z42" s="167"/>
      <c r="AA42" s="167"/>
      <c r="AB42" s="167"/>
      <c r="AC42" s="167"/>
      <c r="AD42" s="167"/>
      <c r="AE42" s="167"/>
      <c r="AF42" s="167"/>
      <c r="AG42" s="167"/>
      <c r="AH42" s="169"/>
    </row>
    <row r="43" spans="2:34" ht="15.75" customHeight="1">
      <c r="B43" s="208" t="s">
        <v>209</v>
      </c>
      <c r="C43" s="194" t="s">
        <v>174</v>
      </c>
      <c r="D43" s="210" t="s">
        <v>212</v>
      </c>
      <c r="E43" s="18">
        <f t="shared" si="16"/>
        <v>1372</v>
      </c>
      <c r="F43" s="13">
        <v>276</v>
      </c>
      <c r="G43" s="13">
        <v>458</v>
      </c>
      <c r="H43" s="13">
        <v>380</v>
      </c>
      <c r="I43" s="13">
        <v>126</v>
      </c>
      <c r="J43" s="13">
        <v>52</v>
      </c>
      <c r="K43" s="14">
        <v>80</v>
      </c>
      <c r="L43" s="9"/>
      <c r="N43" s="208" t="s">
        <v>209</v>
      </c>
      <c r="O43" s="194" t="s">
        <v>174</v>
      </c>
      <c r="P43" s="210" t="s">
        <v>212</v>
      </c>
      <c r="Q43" s="106">
        <f t="shared" si="17"/>
        <v>0.14858841010401189</v>
      </c>
      <c r="R43" s="107">
        <f t="shared" si="18"/>
        <v>2.9890962965530087E-2</v>
      </c>
      <c r="S43" s="107">
        <f t="shared" si="19"/>
        <v>4.9601670428307168E-2</v>
      </c>
      <c r="T43" s="107">
        <f t="shared" si="20"/>
        <v>4.1154224372831283E-2</v>
      </c>
      <c r="U43" s="107">
        <f t="shared" si="21"/>
        <v>1.3645874397307214E-2</v>
      </c>
      <c r="V43" s="107">
        <f t="shared" si="22"/>
        <v>5.6316307036505964E-3</v>
      </c>
      <c r="W43" s="108">
        <f t="shared" si="23"/>
        <v>8.6640472363855338E-3</v>
      </c>
      <c r="Z43" s="167"/>
      <c r="AA43" s="167"/>
      <c r="AB43" s="167"/>
      <c r="AC43" s="167"/>
      <c r="AD43" s="167"/>
      <c r="AE43" s="167"/>
      <c r="AF43" s="167"/>
      <c r="AG43" s="167"/>
      <c r="AH43" s="167"/>
    </row>
    <row r="44" spans="2:34" ht="15.75" customHeight="1">
      <c r="B44" s="208" t="s">
        <v>209</v>
      </c>
      <c r="C44" s="194" t="s">
        <v>176</v>
      </c>
      <c r="D44" s="210" t="s">
        <v>213</v>
      </c>
      <c r="E44" s="18">
        <f t="shared" si="16"/>
        <v>12051</v>
      </c>
      <c r="F44" s="13">
        <v>2484</v>
      </c>
      <c r="G44" s="13">
        <v>3897</v>
      </c>
      <c r="H44" s="13">
        <v>2986</v>
      </c>
      <c r="I44" s="13">
        <v>1698</v>
      </c>
      <c r="J44" s="13">
        <v>868</v>
      </c>
      <c r="K44" s="14">
        <v>118</v>
      </c>
      <c r="L44" s="9"/>
      <c r="N44" s="208" t="s">
        <v>209</v>
      </c>
      <c r="O44" s="194" t="s">
        <v>176</v>
      </c>
      <c r="P44" s="210" t="s">
        <v>213</v>
      </c>
      <c r="Q44" s="106">
        <f t="shared" si="17"/>
        <v>1.3051304155710257</v>
      </c>
      <c r="R44" s="107">
        <f t="shared" si="18"/>
        <v>0.26901866668977081</v>
      </c>
      <c r="S44" s="107">
        <f t="shared" si="19"/>
        <v>0.42204740100243027</v>
      </c>
      <c r="T44" s="107">
        <f t="shared" si="20"/>
        <v>0.32338556309809002</v>
      </c>
      <c r="U44" s="107">
        <f t="shared" si="21"/>
        <v>0.18389440259228293</v>
      </c>
      <c r="V44" s="107">
        <f t="shared" si="22"/>
        <v>9.4004912514783032E-2</v>
      </c>
      <c r="W44" s="108">
        <f t="shared" si="23"/>
        <v>1.2779469673668661E-2</v>
      </c>
      <c r="Z44" s="167"/>
      <c r="AA44" s="167"/>
      <c r="AB44" s="167"/>
      <c r="AC44" s="167"/>
      <c r="AD44" s="167"/>
      <c r="AE44" s="167"/>
      <c r="AF44" s="167"/>
      <c r="AG44" s="167"/>
      <c r="AH44" s="169"/>
    </row>
    <row r="45" spans="2:34" ht="15.75" customHeight="1">
      <c r="B45" s="208" t="s">
        <v>209</v>
      </c>
      <c r="C45" s="194" t="s">
        <v>178</v>
      </c>
      <c r="D45" s="210" t="s">
        <v>214</v>
      </c>
      <c r="E45" s="18">
        <f t="shared" si="16"/>
        <v>8794</v>
      </c>
      <c r="F45" s="13">
        <v>1731</v>
      </c>
      <c r="G45" s="13">
        <v>2773</v>
      </c>
      <c r="H45" s="13">
        <v>2248</v>
      </c>
      <c r="I45" s="13">
        <v>1278</v>
      </c>
      <c r="J45" s="13">
        <v>634</v>
      </c>
      <c r="K45" s="14">
        <v>130</v>
      </c>
      <c r="L45" s="9"/>
      <c r="N45" s="208" t="s">
        <v>209</v>
      </c>
      <c r="O45" s="194" t="s">
        <v>178</v>
      </c>
      <c r="P45" s="210" t="s">
        <v>214</v>
      </c>
      <c r="Q45" s="106">
        <f t="shared" si="17"/>
        <v>0.95239539245967963</v>
      </c>
      <c r="R45" s="107">
        <f t="shared" si="18"/>
        <v>0.18746832207729197</v>
      </c>
      <c r="S45" s="107">
        <f t="shared" si="19"/>
        <v>0.30031753733121352</v>
      </c>
      <c r="T45" s="107">
        <f t="shared" si="20"/>
        <v>0.24345972734243346</v>
      </c>
      <c r="U45" s="107">
        <f t="shared" si="21"/>
        <v>0.13840815460125888</v>
      </c>
      <c r="V45" s="107">
        <f t="shared" si="22"/>
        <v>6.8662574348355349E-2</v>
      </c>
      <c r="W45" s="108">
        <f t="shared" si="23"/>
        <v>1.407907675912649E-2</v>
      </c>
      <c r="Z45" s="167"/>
      <c r="AA45" s="167"/>
      <c r="AB45" s="167"/>
      <c r="AC45" s="167"/>
      <c r="AD45" s="167"/>
      <c r="AE45" s="167"/>
      <c r="AF45" s="167"/>
      <c r="AG45" s="167"/>
      <c r="AH45" s="167"/>
    </row>
    <row r="46" spans="2:34" ht="15.75" customHeight="1">
      <c r="B46" s="208" t="s">
        <v>209</v>
      </c>
      <c r="C46" s="194" t="s">
        <v>180</v>
      </c>
      <c r="D46" s="210" t="s">
        <v>215</v>
      </c>
      <c r="E46" s="18">
        <f t="shared" si="16"/>
        <v>125047</v>
      </c>
      <c r="F46" s="13">
        <v>24773</v>
      </c>
      <c r="G46" s="13">
        <v>46616</v>
      </c>
      <c r="H46" s="13">
        <v>33216</v>
      </c>
      <c r="I46" s="13">
        <v>13861</v>
      </c>
      <c r="J46" s="13">
        <v>4927</v>
      </c>
      <c r="K46" s="14">
        <v>1654</v>
      </c>
      <c r="L46" s="9"/>
      <c r="N46" s="208" t="s">
        <v>209</v>
      </c>
      <c r="O46" s="194" t="s">
        <v>180</v>
      </c>
      <c r="P46" s="210" t="s">
        <v>215</v>
      </c>
      <c r="Q46" s="106">
        <f t="shared" si="17"/>
        <v>13.542663934603771</v>
      </c>
      <c r="R46" s="107">
        <f t="shared" si="18"/>
        <v>2.682930527337235</v>
      </c>
      <c r="S46" s="107">
        <f t="shared" si="19"/>
        <v>5.0485403246418503</v>
      </c>
      <c r="T46" s="107">
        <f t="shared" si="20"/>
        <v>3.5973124125472733</v>
      </c>
      <c r="U46" s="107">
        <f t="shared" si="21"/>
        <v>1.5011544842942484</v>
      </c>
      <c r="V46" s="107">
        <f t="shared" si="22"/>
        <v>0.53359700917089392</v>
      </c>
      <c r="W46" s="108">
        <f t="shared" si="23"/>
        <v>0.17912917661227087</v>
      </c>
      <c r="Z46" s="167"/>
      <c r="AA46" s="167"/>
      <c r="AB46" s="167"/>
      <c r="AC46" s="167"/>
      <c r="AD46" s="167"/>
      <c r="AE46" s="167"/>
      <c r="AF46" s="167"/>
      <c r="AG46" s="167"/>
      <c r="AH46" s="167"/>
    </row>
    <row r="47" spans="2:34" ht="15.75" customHeight="1">
      <c r="B47" s="208" t="s">
        <v>209</v>
      </c>
      <c r="C47" s="194" t="s">
        <v>216</v>
      </c>
      <c r="D47" s="210" t="s">
        <v>217</v>
      </c>
      <c r="E47" s="18">
        <f t="shared" si="16"/>
        <v>19631</v>
      </c>
      <c r="F47" s="13">
        <v>4210</v>
      </c>
      <c r="G47" s="13">
        <v>6980</v>
      </c>
      <c r="H47" s="13">
        <v>4969</v>
      </c>
      <c r="I47" s="13">
        <v>2254</v>
      </c>
      <c r="J47" s="13">
        <v>1092</v>
      </c>
      <c r="K47" s="14">
        <v>126</v>
      </c>
      <c r="L47" s="9"/>
      <c r="N47" s="208" t="s">
        <v>209</v>
      </c>
      <c r="O47" s="194" t="s">
        <v>182</v>
      </c>
      <c r="P47" s="210" t="s">
        <v>217</v>
      </c>
      <c r="Q47" s="106">
        <f t="shared" si="17"/>
        <v>2.1260488912185549</v>
      </c>
      <c r="R47" s="107">
        <f t="shared" si="18"/>
        <v>0.45594548581478861</v>
      </c>
      <c r="S47" s="107">
        <f t="shared" si="19"/>
        <v>0.75593812137463767</v>
      </c>
      <c r="T47" s="107">
        <f t="shared" si="20"/>
        <v>0.53814563396999637</v>
      </c>
      <c r="U47" s="107">
        <f t="shared" si="21"/>
        <v>0.24410953088516238</v>
      </c>
      <c r="V47" s="107">
        <f t="shared" si="22"/>
        <v>0.11826424477666253</v>
      </c>
      <c r="W47" s="108">
        <f t="shared" si="23"/>
        <v>1.3645874397307214E-2</v>
      </c>
      <c r="Z47" s="167"/>
      <c r="AA47" s="167"/>
      <c r="AB47" s="167"/>
      <c r="AC47" s="167"/>
      <c r="AD47" s="167"/>
      <c r="AE47" s="167"/>
      <c r="AF47" s="167"/>
      <c r="AG47" s="167"/>
      <c r="AH47" s="167"/>
    </row>
    <row r="48" spans="2:34" ht="15.75" customHeight="1">
      <c r="B48" s="208" t="s">
        <v>209</v>
      </c>
      <c r="C48" s="194" t="s">
        <v>184</v>
      </c>
      <c r="D48" s="210" t="s">
        <v>218</v>
      </c>
      <c r="E48" s="18">
        <f t="shared" si="16"/>
        <v>27009</v>
      </c>
      <c r="F48" s="13">
        <v>5108</v>
      </c>
      <c r="G48" s="13">
        <v>9486</v>
      </c>
      <c r="H48" s="13">
        <v>7498</v>
      </c>
      <c r="I48" s="13">
        <v>3322</v>
      </c>
      <c r="J48" s="13">
        <v>1358</v>
      </c>
      <c r="K48" s="14">
        <v>237</v>
      </c>
      <c r="L48" s="9"/>
      <c r="N48" s="208" t="s">
        <v>209</v>
      </c>
      <c r="O48" s="194" t="s">
        <v>184</v>
      </c>
      <c r="P48" s="210" t="s">
        <v>218</v>
      </c>
      <c r="Q48" s="106">
        <f t="shared" si="17"/>
        <v>2.9250906475942107</v>
      </c>
      <c r="R48" s="107">
        <f t="shared" si="18"/>
        <v>0.55319941604321621</v>
      </c>
      <c r="S48" s="107">
        <f t="shared" si="19"/>
        <v>1.0273394010544146</v>
      </c>
      <c r="T48" s="107">
        <f t="shared" si="20"/>
        <v>0.8120378272302341</v>
      </c>
      <c r="U48" s="107">
        <f t="shared" si="21"/>
        <v>0.35977456149090925</v>
      </c>
      <c r="V48" s="107">
        <f t="shared" si="22"/>
        <v>0.14707220183764444</v>
      </c>
      <c r="W48" s="108">
        <f t="shared" si="23"/>
        <v>2.566723993779214E-2</v>
      </c>
      <c r="Z48" s="167"/>
      <c r="AA48" s="167"/>
      <c r="AB48" s="167"/>
      <c r="AC48" s="167"/>
      <c r="AD48" s="167"/>
      <c r="AE48" s="167"/>
      <c r="AF48" s="167"/>
      <c r="AG48" s="169"/>
      <c r="AH48" s="167"/>
    </row>
    <row r="49" spans="2:34" ht="15.75" customHeight="1">
      <c r="B49" s="208" t="s">
        <v>209</v>
      </c>
      <c r="C49" s="194" t="s">
        <v>187</v>
      </c>
      <c r="D49" s="210" t="s">
        <v>219</v>
      </c>
      <c r="E49" s="18">
        <f t="shared" si="16"/>
        <v>14282</v>
      </c>
      <c r="F49" s="13">
        <v>2652</v>
      </c>
      <c r="G49" s="13">
        <v>4475</v>
      </c>
      <c r="H49" s="13">
        <v>3813</v>
      </c>
      <c r="I49" s="13">
        <v>2235</v>
      </c>
      <c r="J49" s="13">
        <v>1087</v>
      </c>
      <c r="K49" s="14">
        <v>20</v>
      </c>
      <c r="L49" s="9"/>
      <c r="N49" s="208" t="s">
        <v>209</v>
      </c>
      <c r="O49" s="194" t="s">
        <v>187</v>
      </c>
      <c r="P49" s="210" t="s">
        <v>219</v>
      </c>
      <c r="Q49" s="106">
        <f t="shared" si="17"/>
        <v>1.5467490328757276</v>
      </c>
      <c r="R49" s="107">
        <f t="shared" si="18"/>
        <v>0.2872131658861804</v>
      </c>
      <c r="S49" s="107">
        <f t="shared" si="19"/>
        <v>0.4846451422853158</v>
      </c>
      <c r="T49" s="107">
        <f t="shared" si="20"/>
        <v>0.41295015140422547</v>
      </c>
      <c r="U49" s="107">
        <f t="shared" si="21"/>
        <v>0.24205181966652084</v>
      </c>
      <c r="V49" s="107">
        <f t="shared" si="22"/>
        <v>0.11772274182438842</v>
      </c>
      <c r="W49" s="108">
        <f t="shared" si="23"/>
        <v>2.1660118090963834E-3</v>
      </c>
      <c r="Z49" s="167"/>
      <c r="AA49" s="167"/>
      <c r="AB49" s="167"/>
      <c r="AC49" s="167"/>
      <c r="AD49" s="167"/>
      <c r="AE49" s="167"/>
      <c r="AF49" s="167"/>
      <c r="AG49" s="167"/>
      <c r="AH49" s="169"/>
    </row>
    <row r="50" spans="2:34" ht="15.75" customHeight="1">
      <c r="B50" s="208" t="s">
        <v>209</v>
      </c>
      <c r="C50" s="194" t="s">
        <v>189</v>
      </c>
      <c r="D50" s="210" t="s">
        <v>220</v>
      </c>
      <c r="E50" s="18">
        <f t="shared" si="16"/>
        <v>5621</v>
      </c>
      <c r="F50" s="13">
        <v>931</v>
      </c>
      <c r="G50" s="13">
        <v>1500</v>
      </c>
      <c r="H50" s="13">
        <v>1412</v>
      </c>
      <c r="I50" s="13">
        <v>1032</v>
      </c>
      <c r="J50" s="13">
        <v>500</v>
      </c>
      <c r="K50" s="14">
        <v>246</v>
      </c>
      <c r="L50" s="9"/>
      <c r="N50" s="208" t="s">
        <v>209</v>
      </c>
      <c r="O50" s="194" t="s">
        <v>189</v>
      </c>
      <c r="P50" s="210" t="s">
        <v>220</v>
      </c>
      <c r="Q50" s="106">
        <f t="shared" si="17"/>
        <v>0.60875761894653846</v>
      </c>
      <c r="R50" s="107">
        <f t="shared" si="18"/>
        <v>0.10082784971343665</v>
      </c>
      <c r="S50" s="107">
        <f t="shared" si="19"/>
        <v>0.16245088568222874</v>
      </c>
      <c r="T50" s="107">
        <f t="shared" si="20"/>
        <v>0.15292043372220465</v>
      </c>
      <c r="U50" s="107">
        <f t="shared" si="21"/>
        <v>0.11176620934937337</v>
      </c>
      <c r="V50" s="107">
        <f t="shared" si="22"/>
        <v>5.4150295227409578E-2</v>
      </c>
      <c r="W50" s="108">
        <f t="shared" si="23"/>
        <v>2.6641945251885513E-2</v>
      </c>
      <c r="Z50" s="167"/>
      <c r="AA50" s="167"/>
      <c r="AB50" s="167"/>
      <c r="AC50" s="167"/>
      <c r="AD50" s="167"/>
      <c r="AE50" s="167"/>
      <c r="AF50" s="167"/>
      <c r="AG50" s="167"/>
      <c r="AH50" s="167"/>
    </row>
    <row r="51" spans="2:34" ht="15.75" customHeight="1">
      <c r="B51" s="208" t="s">
        <v>221</v>
      </c>
      <c r="C51" s="194" t="s">
        <v>191</v>
      </c>
      <c r="D51" s="210" t="s">
        <v>222</v>
      </c>
      <c r="E51" s="18">
        <f t="shared" si="16"/>
        <v>8001</v>
      </c>
      <c r="F51" s="13">
        <v>1496</v>
      </c>
      <c r="G51" s="13">
        <v>2545</v>
      </c>
      <c r="H51" s="13">
        <v>2169</v>
      </c>
      <c r="I51" s="13">
        <v>1192</v>
      </c>
      <c r="J51" s="13">
        <v>553</v>
      </c>
      <c r="K51" s="14">
        <v>46</v>
      </c>
      <c r="L51" s="9"/>
      <c r="N51" s="208" t="s">
        <v>209</v>
      </c>
      <c r="O51" s="194" t="s">
        <v>191</v>
      </c>
      <c r="P51" s="210" t="s">
        <v>222</v>
      </c>
      <c r="Q51" s="106">
        <f t="shared" si="17"/>
        <v>0.86651302422900811</v>
      </c>
      <c r="R51" s="107">
        <f t="shared" si="18"/>
        <v>0.16201768332040944</v>
      </c>
      <c r="S51" s="107">
        <f t="shared" si="19"/>
        <v>0.27562500270751478</v>
      </c>
      <c r="T51" s="107">
        <f t="shared" si="20"/>
        <v>0.23490398069650276</v>
      </c>
      <c r="U51" s="107">
        <f t="shared" si="21"/>
        <v>0.12909430382214443</v>
      </c>
      <c r="V51" s="107">
        <f t="shared" si="22"/>
        <v>5.9890226521514996E-2</v>
      </c>
      <c r="W51" s="108">
        <f t="shared" si="23"/>
        <v>4.9818271609216808E-3</v>
      </c>
      <c r="Z51" s="167"/>
      <c r="AA51" s="167"/>
      <c r="AB51" s="167"/>
      <c r="AC51" s="167"/>
      <c r="AD51" s="167"/>
      <c r="AE51" s="167"/>
      <c r="AF51" s="167"/>
      <c r="AG51" s="167"/>
      <c r="AH51" s="167"/>
    </row>
    <row r="52" spans="2:34" ht="15.75" customHeight="1">
      <c r="B52" s="208" t="s">
        <v>209</v>
      </c>
      <c r="C52" s="194" t="s">
        <v>193</v>
      </c>
      <c r="D52" s="210" t="s">
        <v>223</v>
      </c>
      <c r="E52" s="18">
        <f t="shared" si="16"/>
        <v>16041</v>
      </c>
      <c r="F52" s="13">
        <v>3344</v>
      </c>
      <c r="G52" s="13">
        <v>5440</v>
      </c>
      <c r="H52" s="13">
        <v>3919</v>
      </c>
      <c r="I52" s="13">
        <v>2209</v>
      </c>
      <c r="J52" s="13">
        <v>1096</v>
      </c>
      <c r="K52" s="14">
        <v>33</v>
      </c>
      <c r="L52" s="9"/>
      <c r="N52" s="208" t="s">
        <v>209</v>
      </c>
      <c r="O52" s="194" t="s">
        <v>193</v>
      </c>
      <c r="P52" s="210" t="s">
        <v>223</v>
      </c>
      <c r="Q52" s="106">
        <f t="shared" si="17"/>
        <v>1.7372497714857542</v>
      </c>
      <c r="R52" s="107">
        <f t="shared" si="18"/>
        <v>0.36215717448091528</v>
      </c>
      <c r="S52" s="107">
        <f t="shared" si="19"/>
        <v>0.58915521207421628</v>
      </c>
      <c r="T52" s="107">
        <f t="shared" si="20"/>
        <v>0.42443001399243629</v>
      </c>
      <c r="U52" s="107">
        <f t="shared" si="21"/>
        <v>0.23923600431469552</v>
      </c>
      <c r="V52" s="107">
        <f t="shared" si="22"/>
        <v>0.11869744713848181</v>
      </c>
      <c r="W52" s="108">
        <f t="shared" si="23"/>
        <v>3.5739194850090326E-3</v>
      </c>
      <c r="Z52" s="167"/>
      <c r="AA52" s="167"/>
      <c r="AB52" s="167"/>
      <c r="AC52" s="167"/>
      <c r="AD52" s="167"/>
      <c r="AE52" s="167"/>
      <c r="AF52" s="167"/>
      <c r="AG52" s="167"/>
      <c r="AH52" s="167"/>
    </row>
    <row r="53" spans="2:34" ht="15.75" customHeight="1">
      <c r="B53" s="208" t="s">
        <v>209</v>
      </c>
      <c r="C53" s="194" t="s">
        <v>195</v>
      </c>
      <c r="D53" s="210" t="s">
        <v>224</v>
      </c>
      <c r="E53" s="18">
        <f t="shared" si="16"/>
        <v>29237</v>
      </c>
      <c r="F53" s="13">
        <v>6100</v>
      </c>
      <c r="G53" s="13">
        <v>10530</v>
      </c>
      <c r="H53" s="13">
        <v>7589</v>
      </c>
      <c r="I53" s="13">
        <v>3542</v>
      </c>
      <c r="J53" s="13">
        <v>1444</v>
      </c>
      <c r="K53" s="14">
        <v>32</v>
      </c>
      <c r="L53" s="9"/>
      <c r="N53" s="208" t="s">
        <v>209</v>
      </c>
      <c r="O53" s="194" t="s">
        <v>195</v>
      </c>
      <c r="P53" s="210" t="s">
        <v>224</v>
      </c>
      <c r="Q53" s="106">
        <f t="shared" si="17"/>
        <v>3.1663843631275479</v>
      </c>
      <c r="R53" s="107">
        <f t="shared" si="18"/>
        <v>0.66063360177439689</v>
      </c>
      <c r="S53" s="107">
        <f t="shared" si="19"/>
        <v>1.1404052174892458</v>
      </c>
      <c r="T53" s="107">
        <f t="shared" si="20"/>
        <v>0.82189318096162256</v>
      </c>
      <c r="U53" s="107">
        <f t="shared" si="21"/>
        <v>0.38360069139096947</v>
      </c>
      <c r="V53" s="107">
        <f t="shared" si="22"/>
        <v>0.15638605261675886</v>
      </c>
      <c r="W53" s="108">
        <f t="shared" si="23"/>
        <v>3.465618894554213E-3</v>
      </c>
      <c r="Z53" s="167"/>
      <c r="AA53" s="167"/>
      <c r="AB53" s="167"/>
      <c r="AC53" s="167"/>
      <c r="AD53" s="167"/>
      <c r="AE53" s="167"/>
      <c r="AF53" s="167"/>
      <c r="AG53" s="169"/>
      <c r="AH53" s="167"/>
    </row>
    <row r="54" spans="2:34" ht="15.75" customHeight="1">
      <c r="B54" s="208" t="s">
        <v>225</v>
      </c>
      <c r="C54" s="194" t="s">
        <v>170</v>
      </c>
      <c r="D54" s="210" t="s">
        <v>226</v>
      </c>
      <c r="E54" s="18">
        <f t="shared" si="16"/>
        <v>10972</v>
      </c>
      <c r="F54" s="13">
        <v>2197</v>
      </c>
      <c r="G54" s="13">
        <v>3285</v>
      </c>
      <c r="H54" s="13">
        <v>2841</v>
      </c>
      <c r="I54" s="13">
        <v>1764</v>
      </c>
      <c r="J54" s="13">
        <v>864</v>
      </c>
      <c r="K54" s="14">
        <v>21</v>
      </c>
      <c r="L54" s="9"/>
      <c r="N54" s="208" t="s">
        <v>225</v>
      </c>
      <c r="O54" s="194" t="s">
        <v>170</v>
      </c>
      <c r="P54" s="210" t="s">
        <v>226</v>
      </c>
      <c r="Q54" s="106">
        <f t="shared" si="17"/>
        <v>1.1882740784702759</v>
      </c>
      <c r="R54" s="107">
        <f t="shared" si="18"/>
        <v>0.23793639722923771</v>
      </c>
      <c r="S54" s="107">
        <f t="shared" si="19"/>
        <v>0.35576743964408092</v>
      </c>
      <c r="T54" s="107">
        <f t="shared" si="20"/>
        <v>0.30768197748214127</v>
      </c>
      <c r="U54" s="107">
        <f t="shared" si="21"/>
        <v>0.19104224156230099</v>
      </c>
      <c r="V54" s="107">
        <f t="shared" si="22"/>
        <v>9.3571710152963755E-2</v>
      </c>
      <c r="W54" s="108">
        <f t="shared" si="23"/>
        <v>2.2743123995512026E-3</v>
      </c>
      <c r="Z54" s="167"/>
      <c r="AA54" s="167"/>
      <c r="AB54" s="167"/>
      <c r="AC54" s="167"/>
      <c r="AD54" s="167"/>
      <c r="AE54" s="167"/>
      <c r="AF54" s="167"/>
      <c r="AG54" s="167"/>
      <c r="AH54" s="169"/>
    </row>
    <row r="55" spans="2:34" ht="15.75" customHeight="1">
      <c r="B55" s="208" t="s">
        <v>225</v>
      </c>
      <c r="C55" s="194" t="s">
        <v>172</v>
      </c>
      <c r="D55" s="210" t="s">
        <v>227</v>
      </c>
      <c r="E55" s="18">
        <f t="shared" si="16"/>
        <v>487</v>
      </c>
      <c r="F55" s="13">
        <v>67</v>
      </c>
      <c r="G55" s="13">
        <v>136</v>
      </c>
      <c r="H55" s="13">
        <v>137</v>
      </c>
      <c r="I55" s="13">
        <v>108</v>
      </c>
      <c r="J55" s="13">
        <v>31</v>
      </c>
      <c r="K55" s="14">
        <v>8</v>
      </c>
      <c r="L55" s="9"/>
      <c r="N55" s="208" t="s">
        <v>225</v>
      </c>
      <c r="O55" s="194" t="s">
        <v>172</v>
      </c>
      <c r="P55" s="210" t="s">
        <v>227</v>
      </c>
      <c r="Q55" s="106">
        <f t="shared" si="17"/>
        <v>5.2742387551496933E-2</v>
      </c>
      <c r="R55" s="107">
        <f t="shared" si="18"/>
        <v>7.2561395604728834E-3</v>
      </c>
      <c r="S55" s="107">
        <f t="shared" si="19"/>
        <v>1.4728880301855405E-2</v>
      </c>
      <c r="T55" s="107">
        <f t="shared" si="20"/>
        <v>1.4837180892310226E-2</v>
      </c>
      <c r="U55" s="107">
        <f t="shared" si="21"/>
        <v>1.1696463769120469E-2</v>
      </c>
      <c r="V55" s="107">
        <f t="shared" si="22"/>
        <v>3.3573183040993939E-3</v>
      </c>
      <c r="W55" s="108">
        <f t="shared" si="23"/>
        <v>8.6640472363855325E-4</v>
      </c>
      <c r="Z55" s="167"/>
      <c r="AA55" s="167"/>
      <c r="AB55" s="167"/>
      <c r="AC55" s="167"/>
      <c r="AD55" s="167"/>
      <c r="AE55" s="167"/>
      <c r="AF55" s="167"/>
      <c r="AG55" s="169"/>
      <c r="AH55" s="169"/>
    </row>
    <row r="56" spans="2:34" ht="15.75" customHeight="1">
      <c r="B56" s="208" t="s">
        <v>225</v>
      </c>
      <c r="C56" s="194" t="s">
        <v>174</v>
      </c>
      <c r="D56" s="210" t="s">
        <v>228</v>
      </c>
      <c r="E56" s="18">
        <f t="shared" si="16"/>
        <v>775</v>
      </c>
      <c r="F56" s="13">
        <v>116</v>
      </c>
      <c r="G56" s="13">
        <v>252</v>
      </c>
      <c r="H56" s="13">
        <v>230</v>
      </c>
      <c r="I56" s="13">
        <v>116</v>
      </c>
      <c r="J56" s="13">
        <v>60</v>
      </c>
      <c r="K56" s="14">
        <v>1</v>
      </c>
      <c r="L56" s="9"/>
      <c r="N56" s="208" t="s">
        <v>225</v>
      </c>
      <c r="O56" s="194" t="s">
        <v>174</v>
      </c>
      <c r="P56" s="210" t="s">
        <v>228</v>
      </c>
      <c r="Q56" s="106">
        <f t="shared" si="17"/>
        <v>8.3932957602484842E-2</v>
      </c>
      <c r="R56" s="107">
        <f t="shared" si="18"/>
        <v>1.2562868492759022E-2</v>
      </c>
      <c r="S56" s="107">
        <f t="shared" si="19"/>
        <v>2.7291748794614427E-2</v>
      </c>
      <c r="T56" s="107">
        <f t="shared" si="20"/>
        <v>2.4909135804608407E-2</v>
      </c>
      <c r="U56" s="107">
        <f t="shared" si="21"/>
        <v>1.2562868492759022E-2</v>
      </c>
      <c r="V56" s="107">
        <f t="shared" si="22"/>
        <v>6.4980354272891495E-3</v>
      </c>
      <c r="W56" s="108">
        <f t="shared" si="23"/>
        <v>1.0830059045481916E-4</v>
      </c>
      <c r="Z56" s="167"/>
      <c r="AA56" s="167"/>
      <c r="AB56" s="167"/>
      <c r="AC56" s="167"/>
      <c r="AD56" s="167"/>
      <c r="AE56" s="167"/>
      <c r="AF56" s="167"/>
      <c r="AG56" s="169"/>
      <c r="AH56" s="167"/>
    </row>
    <row r="57" spans="2:34" ht="15.75" customHeight="1">
      <c r="B57" s="208" t="s">
        <v>225</v>
      </c>
      <c r="C57" s="194" t="s">
        <v>176</v>
      </c>
      <c r="D57" s="210" t="s">
        <v>229</v>
      </c>
      <c r="E57" s="18">
        <f t="shared" si="16"/>
        <v>5063</v>
      </c>
      <c r="F57" s="13">
        <v>976</v>
      </c>
      <c r="G57" s="13">
        <v>1607</v>
      </c>
      <c r="H57" s="13">
        <v>1442</v>
      </c>
      <c r="I57" s="13">
        <v>678</v>
      </c>
      <c r="J57" s="13">
        <v>351</v>
      </c>
      <c r="K57" s="14">
        <v>9</v>
      </c>
      <c r="L57" s="9"/>
      <c r="N57" s="208" t="s">
        <v>225</v>
      </c>
      <c r="O57" s="194" t="s">
        <v>176</v>
      </c>
      <c r="P57" s="210" t="s">
        <v>229</v>
      </c>
      <c r="Q57" s="106">
        <f t="shared" si="17"/>
        <v>0.54832588947274941</v>
      </c>
      <c r="R57" s="107">
        <f t="shared" si="18"/>
        <v>0.10570137628390351</v>
      </c>
      <c r="S57" s="107">
        <f t="shared" si="19"/>
        <v>0.17403904886089439</v>
      </c>
      <c r="T57" s="107">
        <f t="shared" si="20"/>
        <v>0.1561694514358492</v>
      </c>
      <c r="U57" s="107">
        <f t="shared" si="21"/>
        <v>7.342780032836739E-2</v>
      </c>
      <c r="V57" s="107">
        <f t="shared" si="22"/>
        <v>3.8013507249641525E-2</v>
      </c>
      <c r="W57" s="108">
        <f t="shared" si="23"/>
        <v>9.7470531409337238E-4</v>
      </c>
      <c r="Z57" s="167"/>
      <c r="AA57" s="167"/>
      <c r="AB57" s="167"/>
      <c r="AC57" s="167"/>
      <c r="AD57" s="167"/>
      <c r="AE57" s="167"/>
      <c r="AF57" s="167"/>
      <c r="AG57" s="167"/>
      <c r="AH57" s="167"/>
    </row>
    <row r="58" spans="2:34" ht="15.75" customHeight="1">
      <c r="B58" s="208" t="s">
        <v>225</v>
      </c>
      <c r="C58" s="194" t="s">
        <v>178</v>
      </c>
      <c r="D58" s="210" t="s">
        <v>230</v>
      </c>
      <c r="E58" s="18">
        <f t="shared" si="16"/>
        <v>30745</v>
      </c>
      <c r="F58" s="13">
        <v>5822</v>
      </c>
      <c r="G58" s="13">
        <v>11350</v>
      </c>
      <c r="H58" s="13">
        <v>8224</v>
      </c>
      <c r="I58" s="13">
        <v>3718</v>
      </c>
      <c r="J58" s="13">
        <v>1415</v>
      </c>
      <c r="K58" s="14">
        <v>216</v>
      </c>
      <c r="L58" s="9"/>
      <c r="N58" s="208" t="s">
        <v>225</v>
      </c>
      <c r="O58" s="194" t="s">
        <v>178</v>
      </c>
      <c r="P58" s="210" t="s">
        <v>230</v>
      </c>
      <c r="Q58" s="106">
        <f t="shared" si="17"/>
        <v>3.329701653533415</v>
      </c>
      <c r="R58" s="107">
        <f t="shared" si="18"/>
        <v>0.63052603762795723</v>
      </c>
      <c r="S58" s="107">
        <f t="shared" si="19"/>
        <v>1.2292117016621975</v>
      </c>
      <c r="T58" s="107">
        <f t="shared" si="20"/>
        <v>0.89066405590043274</v>
      </c>
      <c r="U58" s="107">
        <f t="shared" si="21"/>
        <v>0.40266159531101764</v>
      </c>
      <c r="V58" s="107">
        <f t="shared" si="22"/>
        <v>0.15324533549356911</v>
      </c>
      <c r="W58" s="108">
        <f t="shared" si="23"/>
        <v>2.3392927538240939E-2</v>
      </c>
      <c r="Z58" s="167"/>
      <c r="AA58" s="167"/>
      <c r="AB58" s="167"/>
      <c r="AC58" s="167"/>
      <c r="AD58" s="167"/>
      <c r="AE58" s="167"/>
      <c r="AF58" s="167"/>
      <c r="AG58" s="169"/>
      <c r="AH58" s="167"/>
    </row>
    <row r="59" spans="2:34" ht="15.75" customHeight="1">
      <c r="B59" s="208" t="s">
        <v>225</v>
      </c>
      <c r="C59" s="194" t="s">
        <v>180</v>
      </c>
      <c r="D59" s="210" t="s">
        <v>231</v>
      </c>
      <c r="E59" s="18">
        <f t="shared" si="16"/>
        <v>6411</v>
      </c>
      <c r="F59" s="13">
        <v>1047</v>
      </c>
      <c r="G59" s="13">
        <v>2049</v>
      </c>
      <c r="H59" s="13">
        <v>1672</v>
      </c>
      <c r="I59" s="13">
        <v>1132</v>
      </c>
      <c r="J59" s="13">
        <v>505</v>
      </c>
      <c r="K59" s="14">
        <v>6</v>
      </c>
      <c r="L59" s="9"/>
      <c r="N59" s="208" t="s">
        <v>225</v>
      </c>
      <c r="O59" s="194" t="s">
        <v>180</v>
      </c>
      <c r="P59" s="210" t="s">
        <v>231</v>
      </c>
      <c r="Q59" s="106">
        <f t="shared" si="17"/>
        <v>0.69431508540584552</v>
      </c>
      <c r="R59" s="107">
        <f t="shared" si="18"/>
        <v>0.11339071820619566</v>
      </c>
      <c r="S59" s="107">
        <f t="shared" si="19"/>
        <v>0.22190790984192446</v>
      </c>
      <c r="T59" s="107">
        <f t="shared" si="20"/>
        <v>0.18107858724045764</v>
      </c>
      <c r="U59" s="107">
        <f t="shared" si="21"/>
        <v>0.1225962683948553</v>
      </c>
      <c r="V59" s="107">
        <f t="shared" si="22"/>
        <v>5.4691798179683671E-2</v>
      </c>
      <c r="W59" s="108">
        <f t="shared" si="23"/>
        <v>6.4980354272891488E-4</v>
      </c>
      <c r="Z59" s="167"/>
      <c r="AA59" s="167"/>
      <c r="AB59" s="167"/>
      <c r="AC59" s="167"/>
      <c r="AD59" s="167"/>
      <c r="AE59" s="167"/>
      <c r="AF59" s="167"/>
      <c r="AG59" s="167"/>
      <c r="AH59" s="167"/>
    </row>
    <row r="60" spans="2:34" ht="15.75" customHeight="1">
      <c r="B60" s="208" t="s">
        <v>225</v>
      </c>
      <c r="C60" s="194" t="s">
        <v>182</v>
      </c>
      <c r="D60" s="210" t="s">
        <v>232</v>
      </c>
      <c r="E60" s="18">
        <f t="shared" si="16"/>
        <v>12433</v>
      </c>
      <c r="F60" s="13">
        <v>2323</v>
      </c>
      <c r="G60" s="13">
        <v>4048</v>
      </c>
      <c r="H60" s="13">
        <v>3302</v>
      </c>
      <c r="I60" s="13">
        <v>1800</v>
      </c>
      <c r="J60" s="13">
        <v>858</v>
      </c>
      <c r="K60" s="14">
        <v>102</v>
      </c>
      <c r="L60" s="9"/>
      <c r="N60" s="208" t="s">
        <v>225</v>
      </c>
      <c r="O60" s="194" t="s">
        <v>182</v>
      </c>
      <c r="P60" s="210" t="s">
        <v>232</v>
      </c>
      <c r="Q60" s="106">
        <f t="shared" si="17"/>
        <v>1.3465012411247668</v>
      </c>
      <c r="R60" s="107">
        <f t="shared" si="18"/>
        <v>0.2515822716265449</v>
      </c>
      <c r="S60" s="107">
        <f t="shared" si="19"/>
        <v>0.438400790161108</v>
      </c>
      <c r="T60" s="107">
        <f t="shared" si="20"/>
        <v>0.35760854968181288</v>
      </c>
      <c r="U60" s="107">
        <f t="shared" si="21"/>
        <v>0.19494106281867449</v>
      </c>
      <c r="V60" s="107">
        <f t="shared" si="22"/>
        <v>9.2921906610234847E-2</v>
      </c>
      <c r="W60" s="108">
        <f t="shared" si="23"/>
        <v>1.1046660226391555E-2</v>
      </c>
      <c r="Z60" s="167"/>
      <c r="AA60" s="167"/>
      <c r="AB60" s="167"/>
      <c r="AC60" s="167"/>
      <c r="AD60" s="167"/>
      <c r="AE60" s="167"/>
      <c r="AF60" s="167"/>
      <c r="AG60" s="167"/>
      <c r="AH60" s="167"/>
    </row>
    <row r="61" spans="2:34" ht="15.75" customHeight="1">
      <c r="B61" s="208" t="s">
        <v>225</v>
      </c>
      <c r="C61" s="194" t="s">
        <v>184</v>
      </c>
      <c r="D61" s="210" t="s">
        <v>233</v>
      </c>
      <c r="E61" s="18">
        <f t="shared" si="16"/>
        <v>12745</v>
      </c>
      <c r="F61" s="13">
        <v>2708</v>
      </c>
      <c r="G61" s="13">
        <v>4766</v>
      </c>
      <c r="H61" s="13">
        <v>3182</v>
      </c>
      <c r="I61" s="13">
        <v>1475</v>
      </c>
      <c r="J61" s="13">
        <v>597</v>
      </c>
      <c r="K61" s="14">
        <v>17</v>
      </c>
      <c r="L61" s="9"/>
      <c r="N61" s="208" t="s">
        <v>225</v>
      </c>
      <c r="O61" s="194" t="s">
        <v>184</v>
      </c>
      <c r="P61" s="210" t="s">
        <v>233</v>
      </c>
      <c r="Q61" s="106">
        <f t="shared" si="17"/>
        <v>1.3802910253466703</v>
      </c>
      <c r="R61" s="107">
        <f t="shared" si="18"/>
        <v>0.2932779989516503</v>
      </c>
      <c r="S61" s="107">
        <f t="shared" si="19"/>
        <v>0.51616061410766811</v>
      </c>
      <c r="T61" s="107">
        <f t="shared" si="20"/>
        <v>0.34461247882723456</v>
      </c>
      <c r="U61" s="107">
        <f t="shared" si="21"/>
        <v>0.15974337092085825</v>
      </c>
      <c r="V61" s="107">
        <f t="shared" si="22"/>
        <v>6.465545250152703E-2</v>
      </c>
      <c r="W61" s="108">
        <f t="shared" si="23"/>
        <v>1.8411100377319256E-3</v>
      </c>
      <c r="Z61" s="167"/>
      <c r="AA61" s="167"/>
      <c r="AB61" s="167"/>
      <c r="AC61" s="167"/>
      <c r="AD61" s="167"/>
      <c r="AE61" s="167"/>
      <c r="AF61" s="167"/>
      <c r="AG61" s="167"/>
      <c r="AH61" s="167"/>
    </row>
    <row r="62" spans="2:34" ht="15.75" customHeight="1">
      <c r="B62" s="208" t="s">
        <v>225</v>
      </c>
      <c r="C62" s="194" t="s">
        <v>187</v>
      </c>
      <c r="D62" s="210" t="s">
        <v>234</v>
      </c>
      <c r="E62" s="18">
        <f t="shared" si="16"/>
        <v>7410</v>
      </c>
      <c r="F62" s="13">
        <v>1103</v>
      </c>
      <c r="G62" s="13">
        <v>2248</v>
      </c>
      <c r="H62" s="13">
        <v>2092</v>
      </c>
      <c r="I62" s="13">
        <v>1318</v>
      </c>
      <c r="J62" s="13">
        <v>566</v>
      </c>
      <c r="K62" s="14">
        <v>83</v>
      </c>
      <c r="L62" s="9"/>
      <c r="N62" s="208" t="s">
        <v>225</v>
      </c>
      <c r="O62" s="194" t="s">
        <v>187</v>
      </c>
      <c r="P62" s="210" t="s">
        <v>234</v>
      </c>
      <c r="Q62" s="106">
        <f t="shared" si="17"/>
        <v>0.80250737527020999</v>
      </c>
      <c r="R62" s="107">
        <f t="shared" si="18"/>
        <v>0.11945555127166553</v>
      </c>
      <c r="S62" s="107">
        <f t="shared" si="19"/>
        <v>0.24345972734243346</v>
      </c>
      <c r="T62" s="107">
        <f t="shared" si="20"/>
        <v>0.22656483523148169</v>
      </c>
      <c r="U62" s="107">
        <f t="shared" si="21"/>
        <v>0.14274017821945165</v>
      </c>
      <c r="V62" s="107">
        <f t="shared" si="22"/>
        <v>6.1298134197427648E-2</v>
      </c>
      <c r="W62" s="108">
        <f t="shared" si="23"/>
        <v>8.9889490077499894E-3</v>
      </c>
      <c r="Z62" s="167"/>
      <c r="AA62" s="167"/>
      <c r="AB62" s="167"/>
      <c r="AC62" s="167"/>
      <c r="AD62" s="167"/>
      <c r="AE62" s="167"/>
      <c r="AF62" s="167"/>
      <c r="AG62" s="167"/>
      <c r="AH62" s="169"/>
    </row>
    <row r="63" spans="2:34" ht="15.75" customHeight="1">
      <c r="B63" s="208" t="s">
        <v>225</v>
      </c>
      <c r="C63" s="194" t="s">
        <v>189</v>
      </c>
      <c r="D63" s="210" t="s">
        <v>235</v>
      </c>
      <c r="E63" s="18">
        <f t="shared" si="16"/>
        <v>4720</v>
      </c>
      <c r="F63" s="13">
        <v>798</v>
      </c>
      <c r="G63" s="13">
        <v>1422</v>
      </c>
      <c r="H63" s="13">
        <v>1311</v>
      </c>
      <c r="I63" s="13">
        <v>745</v>
      </c>
      <c r="J63" s="13">
        <v>387</v>
      </c>
      <c r="K63" s="14">
        <v>57</v>
      </c>
      <c r="L63" s="9"/>
      <c r="N63" s="208" t="s">
        <v>225</v>
      </c>
      <c r="O63" s="194" t="s">
        <v>189</v>
      </c>
      <c r="P63" s="210" t="s">
        <v>235</v>
      </c>
      <c r="Q63" s="106">
        <f t="shared" si="17"/>
        <v>0.51117878694674634</v>
      </c>
      <c r="R63" s="107">
        <f t="shared" si="18"/>
        <v>8.6423871182945686E-2</v>
      </c>
      <c r="S63" s="107">
        <f t="shared" si="19"/>
        <v>0.15400343962675284</v>
      </c>
      <c r="T63" s="107">
        <f t="shared" si="20"/>
        <v>0.14198207408626792</v>
      </c>
      <c r="U63" s="107">
        <f t="shared" si="21"/>
        <v>8.0683939888840275E-2</v>
      </c>
      <c r="V63" s="107">
        <f t="shared" si="22"/>
        <v>4.1912328506015013E-2</v>
      </c>
      <c r="W63" s="108">
        <f t="shared" si="23"/>
        <v>6.1731336559246921E-3</v>
      </c>
      <c r="Z63" s="167"/>
      <c r="AA63" s="167"/>
      <c r="AB63" s="167"/>
      <c r="AC63" s="167"/>
      <c r="AD63" s="167"/>
      <c r="AE63" s="167"/>
      <c r="AF63" s="167"/>
      <c r="AG63" s="169"/>
      <c r="AH63" s="167"/>
    </row>
    <row r="64" spans="2:34" ht="15.75" customHeight="1">
      <c r="B64" s="208" t="s">
        <v>225</v>
      </c>
      <c r="C64" s="194" t="s">
        <v>191</v>
      </c>
      <c r="D64" s="210" t="s">
        <v>236</v>
      </c>
      <c r="E64" s="18">
        <f t="shared" si="16"/>
        <v>8923</v>
      </c>
      <c r="F64" s="13">
        <v>1594</v>
      </c>
      <c r="G64" s="13">
        <v>2741</v>
      </c>
      <c r="H64" s="13">
        <v>2475</v>
      </c>
      <c r="I64" s="13">
        <v>1390</v>
      </c>
      <c r="J64" s="13">
        <v>705</v>
      </c>
      <c r="K64" s="14">
        <v>18</v>
      </c>
      <c r="L64" s="9"/>
      <c r="N64" s="208" t="s">
        <v>225</v>
      </c>
      <c r="O64" s="194" t="s">
        <v>191</v>
      </c>
      <c r="P64" s="210" t="s">
        <v>236</v>
      </c>
      <c r="Q64" s="106">
        <f t="shared" si="17"/>
        <v>0.96636616862835145</v>
      </c>
      <c r="R64" s="107">
        <f t="shared" si="18"/>
        <v>0.17263114118498174</v>
      </c>
      <c r="S64" s="107">
        <f t="shared" si="19"/>
        <v>0.29685191843665931</v>
      </c>
      <c r="T64" s="107">
        <f t="shared" si="20"/>
        <v>0.26804396137567743</v>
      </c>
      <c r="U64" s="107">
        <f t="shared" si="21"/>
        <v>0.15053782073219862</v>
      </c>
      <c r="V64" s="107">
        <f t="shared" si="22"/>
        <v>7.635191627064751E-2</v>
      </c>
      <c r="W64" s="108">
        <f t="shared" si="23"/>
        <v>1.9494106281867448E-3</v>
      </c>
      <c r="Z64" s="167"/>
      <c r="AA64" s="167"/>
      <c r="AB64" s="167"/>
      <c r="AC64" s="167"/>
      <c r="AD64" s="167"/>
      <c r="AE64" s="167"/>
      <c r="AF64" s="169"/>
      <c r="AG64" s="167"/>
      <c r="AH64" s="169"/>
    </row>
    <row r="65" spans="2:34" ht="15.75" customHeight="1">
      <c r="B65" s="208" t="s">
        <v>237</v>
      </c>
      <c r="C65" s="194" t="s">
        <v>170</v>
      </c>
      <c r="D65" s="210" t="s">
        <v>238</v>
      </c>
      <c r="E65" s="18">
        <f t="shared" si="16"/>
        <v>1020</v>
      </c>
      <c r="F65" s="13">
        <v>344</v>
      </c>
      <c r="G65" s="13">
        <v>324</v>
      </c>
      <c r="H65" s="13">
        <v>232</v>
      </c>
      <c r="I65" s="13">
        <v>77</v>
      </c>
      <c r="J65" s="13">
        <v>32</v>
      </c>
      <c r="K65" s="14">
        <v>11</v>
      </c>
      <c r="L65" s="9"/>
      <c r="N65" s="208" t="s">
        <v>237</v>
      </c>
      <c r="O65" s="194" t="s">
        <v>170</v>
      </c>
      <c r="P65" s="210" t="s">
        <v>238</v>
      </c>
      <c r="Q65" s="106">
        <f t="shared" si="17"/>
        <v>0.11046660226391553</v>
      </c>
      <c r="R65" s="107">
        <f t="shared" si="18"/>
        <v>3.7255403116457787E-2</v>
      </c>
      <c r="S65" s="107">
        <f t="shared" si="19"/>
        <v>3.5089391307361405E-2</v>
      </c>
      <c r="T65" s="107">
        <f t="shared" si="20"/>
        <v>2.5125736985518045E-2</v>
      </c>
      <c r="U65" s="107">
        <f t="shared" si="21"/>
        <v>8.3391454650210747E-3</v>
      </c>
      <c r="V65" s="107">
        <f t="shared" si="22"/>
        <v>3.465618894554213E-3</v>
      </c>
      <c r="W65" s="108">
        <f t="shared" si="23"/>
        <v>1.1913064950030109E-3</v>
      </c>
      <c r="Z65" s="167"/>
      <c r="AA65" s="167"/>
      <c r="AB65" s="167"/>
      <c r="AC65" s="167"/>
      <c r="AD65" s="167"/>
      <c r="AE65" s="167"/>
      <c r="AF65" s="167"/>
      <c r="AG65" s="167"/>
      <c r="AH65" s="169"/>
    </row>
    <row r="66" spans="2:34" ht="15.75" customHeight="1">
      <c r="B66" s="208" t="s">
        <v>237</v>
      </c>
      <c r="C66" s="194" t="s">
        <v>172</v>
      </c>
      <c r="D66" s="210" t="s">
        <v>239</v>
      </c>
      <c r="E66" s="18">
        <f t="shared" si="16"/>
        <v>5094</v>
      </c>
      <c r="F66" s="13">
        <v>1369</v>
      </c>
      <c r="G66" s="13">
        <v>1866</v>
      </c>
      <c r="H66" s="13">
        <v>1019</v>
      </c>
      <c r="I66" s="13">
        <v>465</v>
      </c>
      <c r="J66" s="13">
        <v>170</v>
      </c>
      <c r="K66" s="14">
        <v>205</v>
      </c>
      <c r="L66" s="9"/>
      <c r="N66" s="208" t="s">
        <v>237</v>
      </c>
      <c r="O66" s="194" t="s">
        <v>172</v>
      </c>
      <c r="P66" s="210" t="s">
        <v>239</v>
      </c>
      <c r="Q66" s="106">
        <f t="shared" si="17"/>
        <v>0.55168320777684887</v>
      </c>
      <c r="R66" s="107">
        <f t="shared" si="18"/>
        <v>0.14826350833264743</v>
      </c>
      <c r="S66" s="107">
        <f t="shared" si="19"/>
        <v>0.20208890178869254</v>
      </c>
      <c r="T66" s="107">
        <f t="shared" si="20"/>
        <v>0.11035830167346072</v>
      </c>
      <c r="U66" s="107">
        <f t="shared" si="21"/>
        <v>5.0359774561490905E-2</v>
      </c>
      <c r="V66" s="107">
        <f t="shared" si="22"/>
        <v>1.8411100377319259E-2</v>
      </c>
      <c r="W66" s="108">
        <f t="shared" si="23"/>
        <v>2.2201621043237928E-2</v>
      </c>
      <c r="Z66" s="167"/>
      <c r="AA66" s="167"/>
      <c r="AB66" s="167"/>
      <c r="AC66" s="167"/>
      <c r="AD66" s="167"/>
      <c r="AE66" s="167"/>
      <c r="AF66" s="167"/>
      <c r="AG66" s="167"/>
      <c r="AH66" s="169"/>
    </row>
    <row r="67" spans="2:34" ht="15.75" customHeight="1">
      <c r="B67" s="208" t="s">
        <v>237</v>
      </c>
      <c r="C67" s="194" t="s">
        <v>174</v>
      </c>
      <c r="D67" s="210" t="s">
        <v>240</v>
      </c>
      <c r="E67" s="18">
        <f t="shared" si="16"/>
        <v>5606</v>
      </c>
      <c r="F67" s="13">
        <v>1251</v>
      </c>
      <c r="G67" s="13">
        <v>1802</v>
      </c>
      <c r="H67" s="13">
        <v>1446</v>
      </c>
      <c r="I67" s="13">
        <v>759</v>
      </c>
      <c r="J67" s="13">
        <v>312</v>
      </c>
      <c r="K67" s="14">
        <v>36</v>
      </c>
      <c r="L67" s="9"/>
      <c r="N67" s="208" t="s">
        <v>237</v>
      </c>
      <c r="O67" s="194" t="s">
        <v>174</v>
      </c>
      <c r="P67" s="210" t="s">
        <v>240</v>
      </c>
      <c r="Q67" s="106">
        <f t="shared" si="17"/>
        <v>0.60713311008971615</v>
      </c>
      <c r="R67" s="107">
        <f t="shared" si="18"/>
        <v>0.13548403865897876</v>
      </c>
      <c r="S67" s="107">
        <f t="shared" si="19"/>
        <v>0.19515766399958412</v>
      </c>
      <c r="T67" s="107">
        <f t="shared" si="20"/>
        <v>0.1566026537976685</v>
      </c>
      <c r="U67" s="107">
        <f t="shared" si="21"/>
        <v>8.220014815520775E-2</v>
      </c>
      <c r="V67" s="107">
        <f t="shared" si="22"/>
        <v>3.3789784221903575E-2</v>
      </c>
      <c r="W67" s="108">
        <f t="shared" si="23"/>
        <v>3.8988212563734895E-3</v>
      </c>
      <c r="Z67" s="167"/>
      <c r="AA67" s="167"/>
      <c r="AB67" s="167"/>
      <c r="AC67" s="167"/>
      <c r="AD67" s="167"/>
      <c r="AE67" s="167"/>
      <c r="AF67" s="167"/>
      <c r="AG67" s="167"/>
      <c r="AH67" s="167"/>
    </row>
    <row r="68" spans="2:34" ht="15.75" customHeight="1">
      <c r="B68" s="208" t="s">
        <v>237</v>
      </c>
      <c r="C68" s="194" t="s">
        <v>176</v>
      </c>
      <c r="D68" s="210" t="s">
        <v>241</v>
      </c>
      <c r="E68" s="18">
        <f t="shared" si="16"/>
        <v>9548</v>
      </c>
      <c r="F68" s="13">
        <v>1563</v>
      </c>
      <c r="G68" s="13">
        <v>2791</v>
      </c>
      <c r="H68" s="13">
        <v>2478</v>
      </c>
      <c r="I68" s="13">
        <v>1809</v>
      </c>
      <c r="J68" s="13">
        <v>799</v>
      </c>
      <c r="K68" s="14">
        <v>108</v>
      </c>
      <c r="L68" s="9"/>
      <c r="N68" s="208" t="s">
        <v>237</v>
      </c>
      <c r="O68" s="194" t="s">
        <v>176</v>
      </c>
      <c r="P68" s="210" t="s">
        <v>241</v>
      </c>
      <c r="Q68" s="106">
        <f t="shared" si="17"/>
        <v>1.0340540376626133</v>
      </c>
      <c r="R68" s="107">
        <f t="shared" si="18"/>
        <v>0.16927382288088236</v>
      </c>
      <c r="S68" s="107">
        <f t="shared" si="19"/>
        <v>0.30226694795940029</v>
      </c>
      <c r="T68" s="107">
        <f t="shared" si="20"/>
        <v>0.26836886314704189</v>
      </c>
      <c r="U68" s="107">
        <f t="shared" si="21"/>
        <v>0.19591576813276787</v>
      </c>
      <c r="V68" s="107">
        <f t="shared" si="22"/>
        <v>8.6532171773400515E-2</v>
      </c>
      <c r="W68" s="108">
        <f t="shared" si="23"/>
        <v>1.1696463769120469E-2</v>
      </c>
      <c r="Z68" s="167"/>
      <c r="AA68" s="167"/>
      <c r="AB68" s="167"/>
      <c r="AC68" s="167"/>
      <c r="AD68" s="167"/>
      <c r="AE68" s="167"/>
      <c r="AF68" s="167"/>
      <c r="AG68" s="167"/>
      <c r="AH68" s="167"/>
    </row>
    <row r="69" spans="2:34" ht="15.75" customHeight="1">
      <c r="B69" s="208" t="s">
        <v>237</v>
      </c>
      <c r="C69" s="194" t="s">
        <v>178</v>
      </c>
      <c r="D69" s="210" t="s">
        <v>242</v>
      </c>
      <c r="E69" s="18">
        <f t="shared" si="16"/>
        <v>6619</v>
      </c>
      <c r="F69" s="13">
        <v>1082</v>
      </c>
      <c r="G69" s="13">
        <v>2008</v>
      </c>
      <c r="H69" s="13">
        <v>1686</v>
      </c>
      <c r="I69" s="13">
        <v>1187</v>
      </c>
      <c r="J69" s="13">
        <v>585</v>
      </c>
      <c r="K69" s="14">
        <v>71</v>
      </c>
      <c r="L69" s="9"/>
      <c r="N69" s="208" t="s">
        <v>237</v>
      </c>
      <c r="O69" s="194" t="s">
        <v>178</v>
      </c>
      <c r="P69" s="210" t="s">
        <v>242</v>
      </c>
      <c r="Q69" s="106">
        <f t="shared" si="17"/>
        <v>0.71684160822044807</v>
      </c>
      <c r="R69" s="107">
        <f t="shared" si="18"/>
        <v>0.11718123887211433</v>
      </c>
      <c r="S69" s="107">
        <f t="shared" si="19"/>
        <v>0.21746758563327687</v>
      </c>
      <c r="T69" s="107">
        <f t="shared" si="20"/>
        <v>0.18259479550682511</v>
      </c>
      <c r="U69" s="107">
        <f t="shared" si="21"/>
        <v>0.12855280086987034</v>
      </c>
      <c r="V69" s="107">
        <f t="shared" si="22"/>
        <v>6.3355845416069215E-2</v>
      </c>
      <c r="W69" s="108">
        <f t="shared" si="23"/>
        <v>7.6893419222921608E-3</v>
      </c>
      <c r="Z69" s="167"/>
      <c r="AA69" s="167"/>
      <c r="AB69" s="167"/>
      <c r="AC69" s="167"/>
      <c r="AD69" s="167"/>
      <c r="AE69" s="167"/>
      <c r="AF69" s="167"/>
      <c r="AG69" s="167"/>
      <c r="AH69" s="169"/>
    </row>
    <row r="70" spans="2:34" ht="15.75" customHeight="1">
      <c r="B70" s="208" t="s">
        <v>237</v>
      </c>
      <c r="C70" s="194" t="s">
        <v>180</v>
      </c>
      <c r="D70" s="210" t="s">
        <v>243</v>
      </c>
      <c r="E70" s="18">
        <f t="shared" si="16"/>
        <v>8701</v>
      </c>
      <c r="F70" s="13">
        <v>1484</v>
      </c>
      <c r="G70" s="13">
        <v>2654</v>
      </c>
      <c r="H70" s="13">
        <v>2443</v>
      </c>
      <c r="I70" s="13">
        <v>1357</v>
      </c>
      <c r="J70" s="13">
        <v>582</v>
      </c>
      <c r="K70" s="14">
        <v>181</v>
      </c>
      <c r="L70" s="9"/>
      <c r="N70" s="208" t="s">
        <v>237</v>
      </c>
      <c r="O70" s="194" t="s">
        <v>180</v>
      </c>
      <c r="P70" s="210" t="s">
        <v>243</v>
      </c>
      <c r="Q70" s="106">
        <f t="shared" si="17"/>
        <v>0.94232343754738157</v>
      </c>
      <c r="R70" s="107">
        <f t="shared" si="18"/>
        <v>0.16071807623495163</v>
      </c>
      <c r="S70" s="107">
        <f t="shared" si="19"/>
        <v>0.28742976706709006</v>
      </c>
      <c r="T70" s="107">
        <f t="shared" si="20"/>
        <v>0.26457834248112322</v>
      </c>
      <c r="U70" s="107">
        <f t="shared" si="21"/>
        <v>0.14696390124718958</v>
      </c>
      <c r="V70" s="107">
        <f t="shared" si="22"/>
        <v>6.303094364470474E-2</v>
      </c>
      <c r="W70" s="108">
        <f t="shared" si="23"/>
        <v>1.9602406872322269E-2</v>
      </c>
      <c r="Z70" s="167"/>
      <c r="AA70" s="167"/>
      <c r="AB70" s="167"/>
      <c r="AC70" s="167"/>
      <c r="AD70" s="167"/>
      <c r="AE70" s="167"/>
      <c r="AF70" s="167"/>
      <c r="AG70" s="167"/>
      <c r="AH70" s="167"/>
    </row>
    <row r="71" spans="2:34" ht="15.75" customHeight="1">
      <c r="B71" s="208" t="s">
        <v>237</v>
      </c>
      <c r="C71" s="194" t="s">
        <v>182</v>
      </c>
      <c r="D71" s="210" t="s">
        <v>244</v>
      </c>
      <c r="E71" s="18">
        <f t="shared" si="16"/>
        <v>11208</v>
      </c>
      <c r="F71" s="13">
        <v>2014</v>
      </c>
      <c r="G71" s="13">
        <v>3845</v>
      </c>
      <c r="H71" s="13">
        <v>2884</v>
      </c>
      <c r="I71" s="13">
        <v>1575</v>
      </c>
      <c r="J71" s="13">
        <v>874</v>
      </c>
      <c r="K71" s="14">
        <v>16</v>
      </c>
      <c r="L71" s="9"/>
      <c r="N71" s="208" t="s">
        <v>237</v>
      </c>
      <c r="O71" s="194" t="s">
        <v>182</v>
      </c>
      <c r="P71" s="210" t="s">
        <v>244</v>
      </c>
      <c r="Q71" s="106">
        <f t="shared" si="17"/>
        <v>1.2138330178176129</v>
      </c>
      <c r="R71" s="107">
        <f t="shared" si="18"/>
        <v>0.21811738917600579</v>
      </c>
      <c r="S71" s="107">
        <f t="shared" si="19"/>
        <v>0.41641577029877963</v>
      </c>
      <c r="T71" s="107">
        <f t="shared" si="20"/>
        <v>0.31233890287169841</v>
      </c>
      <c r="U71" s="107">
        <f t="shared" si="21"/>
        <v>0.17057342996634017</v>
      </c>
      <c r="V71" s="107">
        <f t="shared" si="22"/>
        <v>9.465471605751194E-2</v>
      </c>
      <c r="W71" s="108">
        <f t="shared" si="23"/>
        <v>1.7328094472771065E-3</v>
      </c>
      <c r="Z71" s="167"/>
      <c r="AA71" s="167"/>
      <c r="AB71" s="167"/>
      <c r="AC71" s="167"/>
      <c r="AD71" s="167"/>
      <c r="AE71" s="167"/>
      <c r="AF71" s="167"/>
      <c r="AG71" s="167"/>
      <c r="AH71" s="167"/>
    </row>
    <row r="72" spans="2:34" ht="15.75" customHeight="1">
      <c r="B72" s="208" t="s">
        <v>237</v>
      </c>
      <c r="C72" s="194" t="s">
        <v>184</v>
      </c>
      <c r="D72" s="210" t="s">
        <v>245</v>
      </c>
      <c r="E72" s="18">
        <f t="shared" si="16"/>
        <v>38403</v>
      </c>
      <c r="F72" s="13">
        <v>8278</v>
      </c>
      <c r="G72" s="13">
        <v>13864</v>
      </c>
      <c r="H72" s="13">
        <v>9003</v>
      </c>
      <c r="I72" s="13">
        <v>4573</v>
      </c>
      <c r="J72" s="13">
        <v>2379</v>
      </c>
      <c r="K72" s="14">
        <v>306</v>
      </c>
      <c r="L72" s="9"/>
      <c r="N72" s="208" t="s">
        <v>237</v>
      </c>
      <c r="O72" s="194" t="s">
        <v>184</v>
      </c>
      <c r="P72" s="210" t="s">
        <v>245</v>
      </c>
      <c r="Q72" s="106">
        <f t="shared" si="17"/>
        <v>4.1590675752364206</v>
      </c>
      <c r="R72" s="107">
        <f t="shared" si="18"/>
        <v>0.89651228778499303</v>
      </c>
      <c r="S72" s="107">
        <f t="shared" si="19"/>
        <v>1.5014793860656128</v>
      </c>
      <c r="T72" s="107">
        <f t="shared" si="20"/>
        <v>0.97503021586473682</v>
      </c>
      <c r="U72" s="107">
        <f t="shared" si="21"/>
        <v>0.49525860014988804</v>
      </c>
      <c r="V72" s="107">
        <f t="shared" si="22"/>
        <v>0.25764710469201479</v>
      </c>
      <c r="W72" s="108">
        <f t="shared" si="23"/>
        <v>3.3139980679174667E-2</v>
      </c>
      <c r="Z72" s="167"/>
      <c r="AA72" s="167"/>
      <c r="AB72" s="167"/>
      <c r="AC72" s="167"/>
      <c r="AD72" s="167"/>
      <c r="AE72" s="167"/>
      <c r="AF72" s="167"/>
      <c r="AG72" s="167"/>
      <c r="AH72" s="167"/>
    </row>
    <row r="73" spans="2:34" ht="15.75" customHeight="1">
      <c r="B73" s="208" t="s">
        <v>237</v>
      </c>
      <c r="C73" s="194" t="s">
        <v>187</v>
      </c>
      <c r="D73" s="210" t="s">
        <v>246</v>
      </c>
      <c r="E73" s="18">
        <f t="shared" si="16"/>
        <v>13607</v>
      </c>
      <c r="F73" s="13">
        <v>3123</v>
      </c>
      <c r="G73" s="13">
        <v>4180</v>
      </c>
      <c r="H73" s="13">
        <v>3253</v>
      </c>
      <c r="I73" s="13">
        <v>1829</v>
      </c>
      <c r="J73" s="13">
        <v>1076</v>
      </c>
      <c r="K73" s="14">
        <v>146</v>
      </c>
      <c r="L73" s="9"/>
      <c r="N73" s="208" t="s">
        <v>237</v>
      </c>
      <c r="O73" s="194" t="s">
        <v>187</v>
      </c>
      <c r="P73" s="210" t="s">
        <v>246</v>
      </c>
      <c r="Q73" s="106">
        <f t="shared" si="17"/>
        <v>1.4736461343187244</v>
      </c>
      <c r="R73" s="107">
        <f t="shared" si="18"/>
        <v>0.33822274399040025</v>
      </c>
      <c r="S73" s="107">
        <f t="shared" si="19"/>
        <v>0.45269646810114406</v>
      </c>
      <c r="T73" s="107">
        <f t="shared" si="20"/>
        <v>0.35230182074952671</v>
      </c>
      <c r="U73" s="107">
        <f t="shared" si="21"/>
        <v>0.19808177994186427</v>
      </c>
      <c r="V73" s="107">
        <f t="shared" si="22"/>
        <v>0.11653143532938542</v>
      </c>
      <c r="W73" s="108">
        <f t="shared" si="23"/>
        <v>1.5811886206403596E-2</v>
      </c>
      <c r="Z73" s="167"/>
      <c r="AA73" s="167"/>
      <c r="AB73" s="167"/>
      <c r="AC73" s="167"/>
      <c r="AD73" s="167"/>
      <c r="AE73" s="167"/>
      <c r="AF73" s="167"/>
      <c r="AG73" s="169"/>
      <c r="AH73" s="167"/>
    </row>
    <row r="74" spans="2:34" ht="15.75" customHeight="1">
      <c r="B74" s="208" t="s">
        <v>237</v>
      </c>
      <c r="C74" s="194" t="s">
        <v>189</v>
      </c>
      <c r="D74" s="210" t="s">
        <v>247</v>
      </c>
      <c r="E74" s="18">
        <f t="shared" si="16"/>
        <v>14421</v>
      </c>
      <c r="F74" s="13">
        <v>3846</v>
      </c>
      <c r="G74" s="13">
        <v>5226</v>
      </c>
      <c r="H74" s="13">
        <v>3260</v>
      </c>
      <c r="I74" s="13">
        <v>1459</v>
      </c>
      <c r="J74" s="13">
        <v>621</v>
      </c>
      <c r="K74" s="14">
        <v>9</v>
      </c>
      <c r="L74" s="9"/>
      <c r="N74" s="208" t="s">
        <v>237</v>
      </c>
      <c r="O74" s="194" t="s">
        <v>189</v>
      </c>
      <c r="P74" s="210" t="s">
        <v>247</v>
      </c>
      <c r="Q74" s="106">
        <f t="shared" si="17"/>
        <v>1.5618028149489471</v>
      </c>
      <c r="R74" s="107">
        <f t="shared" si="18"/>
        <v>0.41652407088923449</v>
      </c>
      <c r="S74" s="107">
        <f t="shared" si="19"/>
        <v>0.56597888571688493</v>
      </c>
      <c r="T74" s="107">
        <f t="shared" si="20"/>
        <v>0.35305992488271043</v>
      </c>
      <c r="U74" s="107">
        <f t="shared" si="21"/>
        <v>0.15801056147358117</v>
      </c>
      <c r="V74" s="107">
        <f t="shared" si="22"/>
        <v>6.7254666672442703E-2</v>
      </c>
      <c r="W74" s="108">
        <f t="shared" si="23"/>
        <v>9.7470531409337238E-4</v>
      </c>
      <c r="Z74" s="167"/>
      <c r="AA74" s="167"/>
      <c r="AB74" s="167"/>
      <c r="AC74" s="167"/>
      <c r="AD74" s="167"/>
      <c r="AE74" s="167"/>
      <c r="AF74" s="167"/>
      <c r="AG74" s="167"/>
      <c r="AH74" s="167"/>
    </row>
    <row r="75" spans="2:34" ht="15.75" customHeight="1">
      <c r="B75" s="208" t="s">
        <v>237</v>
      </c>
      <c r="C75" s="194" t="s">
        <v>191</v>
      </c>
      <c r="D75" s="210" t="s">
        <v>248</v>
      </c>
      <c r="E75" s="18">
        <f t="shared" si="16"/>
        <v>18666</v>
      </c>
      <c r="F75" s="13">
        <v>4694</v>
      </c>
      <c r="G75" s="13">
        <v>6330</v>
      </c>
      <c r="H75" s="13">
        <v>4320</v>
      </c>
      <c r="I75" s="13">
        <v>2152</v>
      </c>
      <c r="J75" s="13">
        <v>1138</v>
      </c>
      <c r="K75" s="14">
        <v>32</v>
      </c>
      <c r="L75" s="9"/>
      <c r="N75" s="208" t="s">
        <v>237</v>
      </c>
      <c r="O75" s="194" t="s">
        <v>191</v>
      </c>
      <c r="P75" s="210" t="s">
        <v>248</v>
      </c>
      <c r="Q75" s="106">
        <f t="shared" si="17"/>
        <v>2.0215388214296546</v>
      </c>
      <c r="R75" s="107">
        <f t="shared" si="18"/>
        <v>0.50836297159492116</v>
      </c>
      <c r="S75" s="107">
        <f t="shared" si="19"/>
        <v>0.6855427375790053</v>
      </c>
      <c r="T75" s="107">
        <f t="shared" si="20"/>
        <v>0.4678585507648188</v>
      </c>
      <c r="U75" s="107">
        <f t="shared" si="21"/>
        <v>0.23306287065877085</v>
      </c>
      <c r="V75" s="107">
        <f t="shared" si="22"/>
        <v>0.1232460719375842</v>
      </c>
      <c r="W75" s="108">
        <f t="shared" si="23"/>
        <v>3.465618894554213E-3</v>
      </c>
      <c r="Z75" s="167"/>
      <c r="AA75" s="167"/>
      <c r="AB75" s="167"/>
      <c r="AC75" s="167"/>
      <c r="AD75" s="167"/>
      <c r="AE75" s="167"/>
      <c r="AF75" s="167"/>
      <c r="AG75" s="167"/>
      <c r="AH75" s="169"/>
    </row>
    <row r="76" spans="2:34" ht="15.75" customHeight="1">
      <c r="B76" s="208" t="s">
        <v>237</v>
      </c>
      <c r="C76" s="194" t="s">
        <v>193</v>
      </c>
      <c r="D76" s="210" t="s">
        <v>249</v>
      </c>
      <c r="E76" s="18">
        <f t="shared" si="16"/>
        <v>14896</v>
      </c>
      <c r="F76" s="13">
        <v>3566</v>
      </c>
      <c r="G76" s="13">
        <v>4910</v>
      </c>
      <c r="H76" s="13">
        <v>3559</v>
      </c>
      <c r="I76" s="13">
        <v>1939</v>
      </c>
      <c r="J76" s="13">
        <v>900</v>
      </c>
      <c r="K76" s="14">
        <v>22</v>
      </c>
      <c r="L76" s="9"/>
      <c r="N76" s="208" t="s">
        <v>237</v>
      </c>
      <c r="O76" s="194" t="s">
        <v>193</v>
      </c>
      <c r="P76" s="210" t="s">
        <v>249</v>
      </c>
      <c r="Q76" s="106">
        <f t="shared" si="17"/>
        <v>1.6132455954149862</v>
      </c>
      <c r="R76" s="107">
        <f t="shared" si="18"/>
        <v>0.3861999055618851</v>
      </c>
      <c r="S76" s="107">
        <f t="shared" si="19"/>
        <v>0.53175589913316212</v>
      </c>
      <c r="T76" s="107">
        <f t="shared" si="20"/>
        <v>0.38544180142870138</v>
      </c>
      <c r="U76" s="107">
        <f t="shared" si="21"/>
        <v>0.20999484489189435</v>
      </c>
      <c r="V76" s="107">
        <f t="shared" si="22"/>
        <v>9.7470531409337244E-2</v>
      </c>
      <c r="W76" s="108">
        <f t="shared" si="23"/>
        <v>2.3826129900060217E-3</v>
      </c>
      <c r="Z76" s="167"/>
      <c r="AA76" s="167"/>
      <c r="AB76" s="167"/>
      <c r="AC76" s="167"/>
      <c r="AD76" s="167"/>
      <c r="AE76" s="167"/>
      <c r="AF76" s="167"/>
      <c r="AG76" s="169"/>
      <c r="AH76" s="169"/>
    </row>
    <row r="77" spans="2:34" ht="15.75" customHeight="1">
      <c r="B77" s="208" t="s">
        <v>250</v>
      </c>
      <c r="C77" s="194" t="s">
        <v>170</v>
      </c>
      <c r="D77" s="210" t="s">
        <v>251</v>
      </c>
      <c r="E77" s="18">
        <f t="shared" si="16"/>
        <v>860</v>
      </c>
      <c r="F77" s="13">
        <v>133</v>
      </c>
      <c r="G77" s="13">
        <v>344</v>
      </c>
      <c r="H77" s="13">
        <v>260</v>
      </c>
      <c r="I77" s="13">
        <v>99</v>
      </c>
      <c r="J77" s="13">
        <v>23</v>
      </c>
      <c r="K77" s="14">
        <v>1</v>
      </c>
      <c r="L77" s="9"/>
      <c r="N77" s="208" t="s">
        <v>250</v>
      </c>
      <c r="O77" s="194" t="s">
        <v>170</v>
      </c>
      <c r="P77" s="210" t="s">
        <v>251</v>
      </c>
      <c r="Q77" s="106">
        <f t="shared" si="17"/>
        <v>9.3138507791144465E-2</v>
      </c>
      <c r="R77" s="107">
        <f t="shared" si="18"/>
        <v>1.4403978530490948E-2</v>
      </c>
      <c r="S77" s="107">
        <f t="shared" si="19"/>
        <v>3.7255403116457787E-2</v>
      </c>
      <c r="T77" s="107">
        <f t="shared" si="20"/>
        <v>2.815815351825298E-2</v>
      </c>
      <c r="U77" s="107">
        <f t="shared" si="21"/>
        <v>1.0721758455027097E-2</v>
      </c>
      <c r="V77" s="107">
        <f t="shared" si="22"/>
        <v>2.4909135804608404E-3</v>
      </c>
      <c r="W77" s="108">
        <f t="shared" si="23"/>
        <v>1.0830059045481916E-4</v>
      </c>
      <c r="Z77" s="167"/>
      <c r="AA77" s="167"/>
      <c r="AB77" s="167"/>
      <c r="AC77" s="167"/>
      <c r="AD77" s="167"/>
      <c r="AE77" s="167"/>
      <c r="AF77" s="167"/>
      <c r="AG77" s="167"/>
      <c r="AH77" s="169"/>
    </row>
    <row r="78" spans="2:34" ht="15.75" customHeight="1">
      <c r="B78" s="208" t="s">
        <v>250</v>
      </c>
      <c r="C78" s="194" t="s">
        <v>172</v>
      </c>
      <c r="D78" s="210" t="s">
        <v>252</v>
      </c>
      <c r="E78" s="18">
        <f t="shared" si="16"/>
        <v>1782</v>
      </c>
      <c r="F78" s="13">
        <v>639</v>
      </c>
      <c r="G78" s="13">
        <v>518</v>
      </c>
      <c r="H78" s="13">
        <v>349</v>
      </c>
      <c r="I78" s="13">
        <v>181</v>
      </c>
      <c r="J78" s="13">
        <v>91</v>
      </c>
      <c r="K78" s="14">
        <v>4</v>
      </c>
      <c r="L78" s="9"/>
      <c r="N78" s="208" t="s">
        <v>250</v>
      </c>
      <c r="O78" s="194" t="s">
        <v>172</v>
      </c>
      <c r="P78" s="210" t="s">
        <v>252</v>
      </c>
      <c r="Q78" s="106">
        <f t="shared" si="17"/>
        <v>0.19299165219048772</v>
      </c>
      <c r="R78" s="107">
        <f t="shared" si="18"/>
        <v>6.9204077300629441E-2</v>
      </c>
      <c r="S78" s="107">
        <f t="shared" si="19"/>
        <v>5.609970585559633E-2</v>
      </c>
      <c r="T78" s="107">
        <f t="shared" si="20"/>
        <v>3.7796906068731886E-2</v>
      </c>
      <c r="U78" s="107">
        <f t="shared" si="21"/>
        <v>1.9602406872322269E-2</v>
      </c>
      <c r="V78" s="107">
        <f t="shared" si="22"/>
        <v>9.8553537313885425E-3</v>
      </c>
      <c r="W78" s="108">
        <f t="shared" si="23"/>
        <v>4.3320236181927662E-4</v>
      </c>
      <c r="Z78" s="167"/>
      <c r="AA78" s="167"/>
      <c r="AB78" s="167"/>
      <c r="AC78" s="167"/>
      <c r="AD78" s="167"/>
      <c r="AE78" s="167"/>
      <c r="AF78" s="167"/>
      <c r="AG78" s="167"/>
      <c r="AH78" s="169"/>
    </row>
    <row r="79" spans="2:34" ht="15.75" customHeight="1">
      <c r="B79" s="208" t="s">
        <v>250</v>
      </c>
      <c r="C79" s="194" t="s">
        <v>174</v>
      </c>
      <c r="D79" s="210" t="s">
        <v>253</v>
      </c>
      <c r="E79" s="18">
        <f t="shared" si="16"/>
        <v>2016</v>
      </c>
      <c r="F79" s="13">
        <v>469</v>
      </c>
      <c r="G79" s="13">
        <v>601</v>
      </c>
      <c r="H79" s="13">
        <v>459</v>
      </c>
      <c r="I79" s="13">
        <v>332</v>
      </c>
      <c r="J79" s="13">
        <v>152</v>
      </c>
      <c r="K79" s="14">
        <v>3</v>
      </c>
      <c r="L79" s="9"/>
      <c r="N79" s="208" t="s">
        <v>250</v>
      </c>
      <c r="O79" s="194" t="s">
        <v>174</v>
      </c>
      <c r="P79" s="210" t="s">
        <v>253</v>
      </c>
      <c r="Q79" s="106">
        <f t="shared" si="17"/>
        <v>0.21833399035691545</v>
      </c>
      <c r="R79" s="107">
        <f t="shared" si="18"/>
        <v>5.0792976923310189E-2</v>
      </c>
      <c r="S79" s="107">
        <f t="shared" si="19"/>
        <v>6.5088654863346307E-2</v>
      </c>
      <c r="T79" s="107">
        <f t="shared" si="20"/>
        <v>4.9709971018761998E-2</v>
      </c>
      <c r="U79" s="107">
        <f t="shared" si="21"/>
        <v>3.5955796030999958E-2</v>
      </c>
      <c r="V79" s="107">
        <f t="shared" si="22"/>
        <v>1.6461689749132511E-2</v>
      </c>
      <c r="W79" s="108">
        <f t="shared" si="23"/>
        <v>3.2490177136445744E-4</v>
      </c>
      <c r="Z79" s="167"/>
      <c r="AA79" s="167"/>
      <c r="AB79" s="167"/>
      <c r="AC79" s="167"/>
      <c r="AD79" s="167"/>
      <c r="AE79" s="167"/>
      <c r="AF79" s="169"/>
      <c r="AG79" s="169"/>
      <c r="AH79" s="169"/>
    </row>
    <row r="80" spans="2:34" ht="15.75" customHeight="1">
      <c r="B80" s="208" t="s">
        <v>250</v>
      </c>
      <c r="C80" s="194" t="s">
        <v>176</v>
      </c>
      <c r="D80" s="210" t="s">
        <v>254</v>
      </c>
      <c r="E80" s="18">
        <f t="shared" si="16"/>
        <v>3078</v>
      </c>
      <c r="F80" s="13">
        <v>902</v>
      </c>
      <c r="G80" s="13">
        <v>945</v>
      </c>
      <c r="H80" s="13">
        <v>767</v>
      </c>
      <c r="I80" s="13">
        <v>302</v>
      </c>
      <c r="J80" s="13">
        <v>162</v>
      </c>
      <c r="K80" s="14">
        <v>0</v>
      </c>
      <c r="L80" s="9"/>
      <c r="N80" s="208" t="s">
        <v>250</v>
      </c>
      <c r="O80" s="194" t="s">
        <v>176</v>
      </c>
      <c r="P80" s="210" t="s">
        <v>254</v>
      </c>
      <c r="Q80" s="106">
        <f t="shared" si="17"/>
        <v>0.33334921741993334</v>
      </c>
      <c r="R80" s="107">
        <f t="shared" si="18"/>
        <v>9.7687132590246889E-2</v>
      </c>
      <c r="S80" s="107">
        <f>G80/$E$9*100</f>
        <v>0.1023440579798041</v>
      </c>
      <c r="T80" s="107">
        <f t="shared" si="20"/>
        <v>8.3066552878846289E-2</v>
      </c>
      <c r="U80" s="107">
        <f t="shared" si="21"/>
        <v>3.2706778317355384E-2</v>
      </c>
      <c r="V80" s="107">
        <f t="shared" si="22"/>
        <v>1.7544695653680702E-2</v>
      </c>
      <c r="W80" s="108">
        <f t="shared" si="23"/>
        <v>0</v>
      </c>
      <c r="Z80" s="167"/>
      <c r="AA80" s="167"/>
      <c r="AB80" s="167"/>
      <c r="AC80" s="167"/>
      <c r="AD80" s="167"/>
      <c r="AE80" s="167"/>
      <c r="AF80" s="167"/>
      <c r="AG80" s="167"/>
      <c r="AH80" s="167"/>
    </row>
    <row r="81" spans="2:34" ht="15.75" customHeight="1">
      <c r="B81" s="208" t="s">
        <v>250</v>
      </c>
      <c r="C81" s="194" t="s">
        <v>178</v>
      </c>
      <c r="D81" s="210" t="s">
        <v>255</v>
      </c>
      <c r="E81" s="18">
        <f t="shared" si="16"/>
        <v>3535</v>
      </c>
      <c r="F81" s="13">
        <v>981</v>
      </c>
      <c r="G81" s="13">
        <v>1094</v>
      </c>
      <c r="H81" s="13">
        <v>741</v>
      </c>
      <c r="I81" s="13">
        <v>407</v>
      </c>
      <c r="J81" s="13">
        <v>228</v>
      </c>
      <c r="K81" s="14">
        <v>84</v>
      </c>
      <c r="L81" s="9"/>
      <c r="N81" s="208" t="s">
        <v>250</v>
      </c>
      <c r="O81" s="194" t="s">
        <v>178</v>
      </c>
      <c r="P81" s="210" t="s">
        <v>255</v>
      </c>
      <c r="Q81" s="106">
        <f t="shared" si="17"/>
        <v>0.38284258725778569</v>
      </c>
      <c r="R81" s="107">
        <f t="shared" si="18"/>
        <v>0.1062428792361776</v>
      </c>
      <c r="S81" s="107">
        <f t="shared" si="19"/>
        <v>0.11848084595757215</v>
      </c>
      <c r="T81" s="107">
        <f t="shared" si="20"/>
        <v>8.0250737527020999E-2</v>
      </c>
      <c r="U81" s="107">
        <f t="shared" si="21"/>
        <v>4.4078340315111396E-2</v>
      </c>
      <c r="V81" s="107">
        <f t="shared" si="22"/>
        <v>2.4692534623698768E-2</v>
      </c>
      <c r="W81" s="108">
        <f t="shared" si="23"/>
        <v>9.0972495982048103E-3</v>
      </c>
      <c r="Z81" s="167"/>
      <c r="AA81" s="167"/>
      <c r="AB81" s="167"/>
      <c r="AC81" s="167"/>
      <c r="AD81" s="167"/>
      <c r="AE81" s="167"/>
      <c r="AF81" s="167"/>
      <c r="AG81" s="167"/>
      <c r="AH81" s="167"/>
    </row>
    <row r="82" spans="2:34" ht="15.75" customHeight="1">
      <c r="B82" s="208" t="s">
        <v>250</v>
      </c>
      <c r="C82" s="194" t="s">
        <v>180</v>
      </c>
      <c r="D82" s="210" t="s">
        <v>256</v>
      </c>
      <c r="E82" s="18">
        <f t="shared" si="16"/>
        <v>6308</v>
      </c>
      <c r="F82" s="13">
        <v>1605</v>
      </c>
      <c r="G82" s="13">
        <v>1957</v>
      </c>
      <c r="H82" s="13">
        <v>1538</v>
      </c>
      <c r="I82" s="13">
        <v>799</v>
      </c>
      <c r="J82" s="13">
        <v>362</v>
      </c>
      <c r="K82" s="14">
        <v>47</v>
      </c>
      <c r="L82" s="9"/>
      <c r="N82" s="208" t="s">
        <v>250</v>
      </c>
      <c r="O82" s="194" t="s">
        <v>180</v>
      </c>
      <c r="P82" s="210" t="s">
        <v>256</v>
      </c>
      <c r="Q82" s="106">
        <f t="shared" si="17"/>
        <v>0.68316012458899944</v>
      </c>
      <c r="R82" s="107">
        <f t="shared" si="18"/>
        <v>0.17382244767998475</v>
      </c>
      <c r="S82" s="107">
        <f t="shared" si="19"/>
        <v>0.21194425552008112</v>
      </c>
      <c r="T82" s="107">
        <f t="shared" si="20"/>
        <v>0.16656630811951187</v>
      </c>
      <c r="U82" s="107">
        <f t="shared" si="21"/>
        <v>8.6532171773400515E-2</v>
      </c>
      <c r="V82" s="107">
        <f t="shared" si="22"/>
        <v>3.9204813744644539E-2</v>
      </c>
      <c r="W82" s="108">
        <f t="shared" si="23"/>
        <v>5.0901277513765008E-3</v>
      </c>
      <c r="Z82" s="167"/>
      <c r="AA82" s="167"/>
      <c r="AB82" s="167"/>
      <c r="AC82" s="167"/>
      <c r="AD82" s="167"/>
      <c r="AE82" s="167"/>
      <c r="AF82" s="167"/>
      <c r="AG82" s="167"/>
      <c r="AH82" s="169"/>
    </row>
    <row r="83" spans="2:34" ht="15.75" customHeight="1">
      <c r="B83" s="208" t="s">
        <v>250</v>
      </c>
      <c r="C83" s="194" t="s">
        <v>182</v>
      </c>
      <c r="D83" s="210" t="s">
        <v>257</v>
      </c>
      <c r="E83" s="18">
        <f t="shared" si="16"/>
        <v>3316</v>
      </c>
      <c r="F83" s="13">
        <v>1085</v>
      </c>
      <c r="G83" s="13">
        <v>1033</v>
      </c>
      <c r="H83" s="13">
        <v>770</v>
      </c>
      <c r="I83" s="13">
        <v>266</v>
      </c>
      <c r="J83" s="13">
        <v>118</v>
      </c>
      <c r="K83" s="14">
        <v>44</v>
      </c>
      <c r="L83" s="9"/>
      <c r="N83" s="208" t="s">
        <v>250</v>
      </c>
      <c r="O83" s="194" t="s">
        <v>182</v>
      </c>
      <c r="P83" s="210" t="s">
        <v>257</v>
      </c>
      <c r="Q83" s="106">
        <f t="shared" si="17"/>
        <v>0.35912475794818033</v>
      </c>
      <c r="R83" s="107">
        <f t="shared" si="18"/>
        <v>0.11750614064347879</v>
      </c>
      <c r="S83" s="107">
        <f t="shared" si="19"/>
        <v>0.11187450993982818</v>
      </c>
      <c r="T83" s="107">
        <f t="shared" si="20"/>
        <v>8.339145465021075E-2</v>
      </c>
      <c r="U83" s="107">
        <f t="shared" si="21"/>
        <v>2.8807957060981895E-2</v>
      </c>
      <c r="V83" s="107">
        <f t="shared" si="22"/>
        <v>1.2779469673668661E-2</v>
      </c>
      <c r="W83" s="108">
        <f t="shared" si="23"/>
        <v>4.7652259800120434E-3</v>
      </c>
      <c r="Z83" s="167"/>
      <c r="AA83" s="167"/>
      <c r="AB83" s="167"/>
      <c r="AC83" s="167"/>
      <c r="AD83" s="167"/>
      <c r="AE83" s="167"/>
      <c r="AF83" s="167"/>
      <c r="AG83" s="167"/>
      <c r="AH83" s="169"/>
    </row>
    <row r="84" spans="2:34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24">SUM(F84:K84)</f>
        <v>3994</v>
      </c>
      <c r="F84" s="13">
        <v>1420</v>
      </c>
      <c r="G84" s="13">
        <v>1318</v>
      </c>
      <c r="H84" s="13">
        <v>764</v>
      </c>
      <c r="I84" s="13">
        <v>311</v>
      </c>
      <c r="J84" s="13">
        <v>137</v>
      </c>
      <c r="K84" s="14">
        <v>44</v>
      </c>
      <c r="L84" s="9"/>
      <c r="N84" s="208" t="s">
        <v>250</v>
      </c>
      <c r="O84" s="194" t="s">
        <v>184</v>
      </c>
      <c r="P84" s="210" t="s">
        <v>258</v>
      </c>
      <c r="Q84" s="106">
        <f t="shared" si="17"/>
        <v>0.43255255827654771</v>
      </c>
      <c r="R84" s="107">
        <f t="shared" si="18"/>
        <v>0.1537868384458432</v>
      </c>
      <c r="S84" s="107">
        <f t="shared" si="19"/>
        <v>0.14274017821945165</v>
      </c>
      <c r="T84" s="107">
        <f t="shared" si="20"/>
        <v>8.2741651107481842E-2</v>
      </c>
      <c r="U84" s="107">
        <f t="shared" si="21"/>
        <v>3.368148363144876E-2</v>
      </c>
      <c r="V84" s="107">
        <f t="shared" si="22"/>
        <v>1.4837180892310226E-2</v>
      </c>
      <c r="W84" s="108">
        <f t="shared" si="23"/>
        <v>4.7652259800120434E-3</v>
      </c>
      <c r="Z84" s="167"/>
      <c r="AA84" s="167"/>
      <c r="AB84" s="167"/>
      <c r="AC84" s="167"/>
      <c r="AD84" s="167"/>
      <c r="AE84" s="167"/>
      <c r="AF84" s="167"/>
      <c r="AG84" s="167"/>
      <c r="AH84" s="169"/>
    </row>
    <row r="85" spans="2:34" ht="15.75" customHeight="1">
      <c r="B85" s="208" t="s">
        <v>250</v>
      </c>
      <c r="C85" s="194" t="s">
        <v>187</v>
      </c>
      <c r="D85" s="210" t="s">
        <v>259</v>
      </c>
      <c r="E85" s="18">
        <f t="shared" si="24"/>
        <v>6098</v>
      </c>
      <c r="F85" s="13">
        <v>1815</v>
      </c>
      <c r="G85" s="13">
        <v>2073</v>
      </c>
      <c r="H85" s="13">
        <v>1336</v>
      </c>
      <c r="I85" s="13">
        <v>605</v>
      </c>
      <c r="J85" s="13">
        <v>264</v>
      </c>
      <c r="K85" s="14">
        <v>5</v>
      </c>
      <c r="L85" s="9"/>
      <c r="N85" s="208" t="s">
        <v>250</v>
      </c>
      <c r="O85" s="194" t="s">
        <v>187</v>
      </c>
      <c r="P85" s="210" t="s">
        <v>259</v>
      </c>
      <c r="Q85" s="106">
        <f t="shared" si="17"/>
        <v>0.66041700059348718</v>
      </c>
      <c r="R85" s="107">
        <f t="shared" si="18"/>
        <v>0.19656557167549676</v>
      </c>
      <c r="S85" s="107">
        <f t="shared" si="19"/>
        <v>0.22450712401284012</v>
      </c>
      <c r="T85" s="107">
        <f t="shared" si="20"/>
        <v>0.14468958884763838</v>
      </c>
      <c r="U85" s="107">
        <f t="shared" si="21"/>
        <v>6.5521857225165597E-2</v>
      </c>
      <c r="V85" s="107">
        <f t="shared" si="22"/>
        <v>2.859135588007226E-2</v>
      </c>
      <c r="W85" s="108">
        <f t="shared" si="23"/>
        <v>5.4150295227409586E-4</v>
      </c>
      <c r="Z85" s="167"/>
      <c r="AA85" s="167"/>
      <c r="AB85" s="167"/>
      <c r="AC85" s="167"/>
      <c r="AD85" s="167"/>
      <c r="AE85" s="167"/>
      <c r="AF85" s="167"/>
      <c r="AG85" s="167"/>
      <c r="AH85" s="167"/>
    </row>
    <row r="86" spans="2:34" ht="15.75" customHeight="1">
      <c r="B86" s="208" t="s">
        <v>250</v>
      </c>
      <c r="C86" s="194" t="s">
        <v>189</v>
      </c>
      <c r="D86" s="210" t="s">
        <v>260</v>
      </c>
      <c r="E86" s="18">
        <f t="shared" si="24"/>
        <v>11820</v>
      </c>
      <c r="F86" s="13">
        <v>2957</v>
      </c>
      <c r="G86" s="13">
        <v>4115</v>
      </c>
      <c r="H86" s="13">
        <v>2723</v>
      </c>
      <c r="I86" s="13">
        <v>1329</v>
      </c>
      <c r="J86" s="13">
        <v>611</v>
      </c>
      <c r="K86" s="14">
        <v>85</v>
      </c>
      <c r="L86" s="9"/>
      <c r="N86" s="208" t="s">
        <v>250</v>
      </c>
      <c r="O86" s="194" t="s">
        <v>189</v>
      </c>
      <c r="P86" s="210" t="s">
        <v>260</v>
      </c>
      <c r="Q86" s="106">
        <f t="shared" si="17"/>
        <v>1.2801129791759625</v>
      </c>
      <c r="R86" s="107">
        <f t="shared" si="18"/>
        <v>0.32024484597490022</v>
      </c>
      <c r="S86" s="107">
        <f t="shared" si="19"/>
        <v>0.44565692972158077</v>
      </c>
      <c r="T86" s="107">
        <f t="shared" si="20"/>
        <v>0.2949025078084726</v>
      </c>
      <c r="U86" s="107">
        <f t="shared" si="21"/>
        <v>0.14393148471445466</v>
      </c>
      <c r="V86" s="107">
        <f t="shared" si="22"/>
        <v>6.6171660767894505E-2</v>
      </c>
      <c r="W86" s="108">
        <f t="shared" si="23"/>
        <v>9.2055501886596294E-3</v>
      </c>
      <c r="Z86" s="167"/>
      <c r="AA86" s="167"/>
      <c r="AB86" s="167"/>
      <c r="AC86" s="167"/>
      <c r="AD86" s="167"/>
      <c r="AE86" s="167"/>
      <c r="AF86" s="167"/>
      <c r="AG86" s="169"/>
      <c r="AH86" s="169"/>
    </row>
    <row r="87" spans="2:34" ht="15.75" customHeight="1">
      <c r="B87" s="208" t="s">
        <v>261</v>
      </c>
      <c r="C87" s="194" t="s">
        <v>170</v>
      </c>
      <c r="D87" s="210" t="s">
        <v>262</v>
      </c>
      <c r="E87" s="18">
        <f t="shared" si="24"/>
        <v>3891</v>
      </c>
      <c r="F87" s="13">
        <v>982</v>
      </c>
      <c r="G87" s="13">
        <v>1167</v>
      </c>
      <c r="H87" s="13">
        <v>958</v>
      </c>
      <c r="I87" s="13">
        <v>518</v>
      </c>
      <c r="J87" s="13">
        <v>260</v>
      </c>
      <c r="K87" s="14">
        <v>6</v>
      </c>
      <c r="L87" s="9"/>
      <c r="N87" s="208" t="s">
        <v>261</v>
      </c>
      <c r="O87" s="194" t="s">
        <v>170</v>
      </c>
      <c r="P87" s="210" t="s">
        <v>262</v>
      </c>
      <c r="Q87" s="106">
        <f t="shared" si="17"/>
        <v>0.42139759745970135</v>
      </c>
      <c r="R87" s="107">
        <f t="shared" si="18"/>
        <v>0.10635117982663242</v>
      </c>
      <c r="S87" s="107">
        <f t="shared" si="19"/>
        <v>0.12638678906077397</v>
      </c>
      <c r="T87" s="107">
        <f t="shared" si="20"/>
        <v>0.10375196565571676</v>
      </c>
      <c r="U87" s="107">
        <f t="shared" si="21"/>
        <v>5.609970585559633E-2</v>
      </c>
      <c r="V87" s="107">
        <f t="shared" si="22"/>
        <v>2.815815351825298E-2</v>
      </c>
      <c r="W87" s="108">
        <f t="shared" si="23"/>
        <v>6.4980354272891488E-4</v>
      </c>
      <c r="Z87" s="167"/>
      <c r="AA87" s="167"/>
      <c r="AB87" s="167"/>
      <c r="AC87" s="167"/>
      <c r="AD87" s="167"/>
      <c r="AE87" s="167"/>
      <c r="AF87" s="167"/>
      <c r="AG87" s="167"/>
      <c r="AH87" s="169"/>
    </row>
    <row r="88" spans="2:34" ht="15.75" customHeight="1">
      <c r="B88" s="208" t="s">
        <v>261</v>
      </c>
      <c r="C88" s="194" t="s">
        <v>172</v>
      </c>
      <c r="D88" s="210" t="s">
        <v>263</v>
      </c>
      <c r="E88" s="18">
        <f t="shared" si="24"/>
        <v>6219</v>
      </c>
      <c r="F88" s="13">
        <v>1504</v>
      </c>
      <c r="G88" s="13">
        <v>1848</v>
      </c>
      <c r="H88" s="13">
        <v>1379</v>
      </c>
      <c r="I88" s="13">
        <v>773</v>
      </c>
      <c r="J88" s="13">
        <v>505</v>
      </c>
      <c r="K88" s="14">
        <v>210</v>
      </c>
      <c r="L88" s="9"/>
      <c r="N88" s="208" t="s">
        <v>261</v>
      </c>
      <c r="O88" s="194" t="s">
        <v>172</v>
      </c>
      <c r="P88" s="210" t="s">
        <v>263</v>
      </c>
      <c r="Q88" s="106">
        <f t="shared" si="17"/>
        <v>0.67352137203852047</v>
      </c>
      <c r="R88" s="107">
        <f t="shared" si="18"/>
        <v>0.16288408804404803</v>
      </c>
      <c r="S88" s="107">
        <f t="shared" si="19"/>
        <v>0.20013949116050581</v>
      </c>
      <c r="T88" s="107">
        <f t="shared" si="20"/>
        <v>0.14934651423719564</v>
      </c>
      <c r="U88" s="107">
        <f t="shared" si="21"/>
        <v>8.3716356421575211E-2</v>
      </c>
      <c r="V88" s="107">
        <f t="shared" si="22"/>
        <v>5.4691798179683671E-2</v>
      </c>
      <c r="W88" s="108">
        <f t="shared" si="23"/>
        <v>2.2743123995512024E-2</v>
      </c>
      <c r="Z88" s="167"/>
      <c r="AA88" s="167"/>
      <c r="AB88" s="167"/>
      <c r="AC88" s="167"/>
      <c r="AD88" s="167"/>
      <c r="AE88" s="167"/>
      <c r="AF88" s="167"/>
      <c r="AG88" s="167"/>
      <c r="AH88" s="169"/>
    </row>
    <row r="89" spans="2:34" ht="15.75" customHeight="1">
      <c r="B89" s="208" t="s">
        <v>261</v>
      </c>
      <c r="C89" s="194" t="s">
        <v>174</v>
      </c>
      <c r="D89" s="210" t="s">
        <v>264</v>
      </c>
      <c r="E89" s="18">
        <f t="shared" si="24"/>
        <v>3413</v>
      </c>
      <c r="F89" s="13">
        <v>714</v>
      </c>
      <c r="G89" s="13">
        <v>939</v>
      </c>
      <c r="H89" s="13">
        <v>827</v>
      </c>
      <c r="I89" s="13">
        <v>620</v>
      </c>
      <c r="J89" s="13">
        <v>302</v>
      </c>
      <c r="K89" s="14">
        <v>11</v>
      </c>
      <c r="L89" s="9"/>
      <c r="N89" s="208" t="s">
        <v>261</v>
      </c>
      <c r="O89" s="194" t="s">
        <v>174</v>
      </c>
      <c r="P89" s="210" t="s">
        <v>264</v>
      </c>
      <c r="Q89" s="106">
        <f t="shared" si="17"/>
        <v>0.36962991522229771</v>
      </c>
      <c r="R89" s="107">
        <f t="shared" si="18"/>
        <v>7.7326621584740879E-2</v>
      </c>
      <c r="S89" s="107">
        <f t="shared" si="19"/>
        <v>0.10169425443707519</v>
      </c>
      <c r="T89" s="107">
        <f t="shared" si="20"/>
        <v>8.9564588306135437E-2</v>
      </c>
      <c r="U89" s="107">
        <f t="shared" si="21"/>
        <v>6.7146366081987888E-2</v>
      </c>
      <c r="V89" s="107">
        <f t="shared" si="22"/>
        <v>3.2706778317355384E-2</v>
      </c>
      <c r="W89" s="108">
        <f t="shared" si="23"/>
        <v>1.1913064950030109E-3</v>
      </c>
      <c r="Z89" s="167"/>
      <c r="AA89" s="167"/>
      <c r="AB89" s="167"/>
      <c r="AC89" s="167"/>
      <c r="AD89" s="167"/>
      <c r="AE89" s="167"/>
      <c r="AF89" s="167"/>
      <c r="AG89" s="167"/>
      <c r="AH89" s="169"/>
    </row>
    <row r="90" spans="2:34" ht="15.75" customHeight="1">
      <c r="B90" s="208" t="s">
        <v>261</v>
      </c>
      <c r="C90" s="194" t="s">
        <v>176</v>
      </c>
      <c r="D90" s="210" t="s">
        <v>265</v>
      </c>
      <c r="E90" s="18">
        <f t="shared" si="24"/>
        <v>4395</v>
      </c>
      <c r="F90" s="13">
        <v>793</v>
      </c>
      <c r="G90" s="13">
        <v>1366</v>
      </c>
      <c r="H90" s="13">
        <v>1210</v>
      </c>
      <c r="I90" s="13">
        <v>701</v>
      </c>
      <c r="J90" s="13">
        <v>288</v>
      </c>
      <c r="K90" s="14">
        <v>37</v>
      </c>
      <c r="L90" s="9"/>
      <c r="N90" s="208" t="s">
        <v>261</v>
      </c>
      <c r="O90" s="194" t="s">
        <v>176</v>
      </c>
      <c r="P90" s="210" t="s">
        <v>265</v>
      </c>
      <c r="Q90" s="106">
        <f t="shared" ref="Q90:Q95" si="25">SUM(R90:W90)</f>
        <v>0.47598109504893021</v>
      </c>
      <c r="R90" s="107">
        <f t="shared" ref="R90:R94" si="26">F90/$E$9*100</f>
        <v>8.5882368230671594E-2</v>
      </c>
      <c r="S90" s="107">
        <f t="shared" ref="S90:S95" si="27">G90/$E$9*100</f>
        <v>0.14793860656128296</v>
      </c>
      <c r="T90" s="107">
        <f t="shared" ref="T90:T95" si="28">H90/$E$9*100</f>
        <v>0.13104371445033119</v>
      </c>
      <c r="U90" s="107">
        <f t="shared" ref="U90:U95" si="29">I90/$E$9*100</f>
        <v>7.5918713908828234E-2</v>
      </c>
      <c r="V90" s="107">
        <f t="shared" ref="V90:V95" si="30">J90/$E$9*100</f>
        <v>3.1190570050987916E-2</v>
      </c>
      <c r="W90" s="108">
        <f t="shared" ref="W90:W94" si="31">K90/$E$9*100</f>
        <v>4.0071218468283086E-3</v>
      </c>
      <c r="Z90" s="167"/>
      <c r="AA90" s="167"/>
      <c r="AB90" s="167"/>
      <c r="AC90" s="167"/>
      <c r="AD90" s="167"/>
      <c r="AE90" s="167"/>
      <c r="AF90" s="167"/>
      <c r="AG90" s="167"/>
      <c r="AH90" s="169"/>
    </row>
    <row r="91" spans="2:34" ht="15.75" customHeight="1">
      <c r="B91" s="208" t="s">
        <v>261</v>
      </c>
      <c r="C91" s="194" t="s">
        <v>178</v>
      </c>
      <c r="D91" s="210" t="s">
        <v>266</v>
      </c>
      <c r="E91" s="18">
        <f t="shared" si="24"/>
        <v>4054</v>
      </c>
      <c r="F91" s="13">
        <v>875</v>
      </c>
      <c r="G91" s="13">
        <v>1235</v>
      </c>
      <c r="H91" s="13">
        <v>993</v>
      </c>
      <c r="I91" s="13">
        <v>619</v>
      </c>
      <c r="J91" s="13">
        <v>312</v>
      </c>
      <c r="K91" s="14">
        <v>20</v>
      </c>
      <c r="L91" s="9"/>
      <c r="N91" s="208" t="s">
        <v>261</v>
      </c>
      <c r="O91" s="194" t="s">
        <v>178</v>
      </c>
      <c r="P91" s="210" t="s">
        <v>266</v>
      </c>
      <c r="Q91" s="106">
        <f t="shared" si="25"/>
        <v>0.43905059370383687</v>
      </c>
      <c r="R91" s="107">
        <f t="shared" si="26"/>
        <v>9.4763016647966755E-2</v>
      </c>
      <c r="S91" s="107">
        <f t="shared" si="27"/>
        <v>0.13375122921170166</v>
      </c>
      <c r="T91" s="107">
        <f t="shared" si="28"/>
        <v>0.10754248632163542</v>
      </c>
      <c r="U91" s="107">
        <f t="shared" si="29"/>
        <v>6.7038065491533058E-2</v>
      </c>
      <c r="V91" s="107">
        <f t="shared" si="30"/>
        <v>3.3789784221903575E-2</v>
      </c>
      <c r="W91" s="108">
        <f t="shared" si="31"/>
        <v>2.1660118090963834E-3</v>
      </c>
      <c r="Z91" s="167"/>
      <c r="AA91" s="167"/>
      <c r="AB91" s="167"/>
      <c r="AC91" s="167"/>
      <c r="AD91" s="167"/>
      <c r="AE91" s="167"/>
      <c r="AF91" s="167"/>
      <c r="AG91" s="169"/>
      <c r="AH91" s="169"/>
    </row>
    <row r="92" spans="2:34" ht="15.75" customHeight="1">
      <c r="B92" s="208" t="s">
        <v>261</v>
      </c>
      <c r="C92" s="194" t="s">
        <v>180</v>
      </c>
      <c r="D92" s="210" t="s">
        <v>267</v>
      </c>
      <c r="E92" s="18">
        <f t="shared" si="24"/>
        <v>3667</v>
      </c>
      <c r="F92" s="13">
        <v>925</v>
      </c>
      <c r="G92" s="13">
        <v>1214</v>
      </c>
      <c r="H92" s="13">
        <v>894</v>
      </c>
      <c r="I92" s="13">
        <v>437</v>
      </c>
      <c r="J92" s="13">
        <v>193</v>
      </c>
      <c r="K92" s="14">
        <v>4</v>
      </c>
      <c r="L92" s="9"/>
      <c r="N92" s="208" t="s">
        <v>261</v>
      </c>
      <c r="O92" s="194" t="s">
        <v>180</v>
      </c>
      <c r="P92" s="210" t="s">
        <v>267</v>
      </c>
      <c r="Q92" s="106">
        <f t="shared" si="25"/>
        <v>0.3971382651978218</v>
      </c>
      <c r="R92" s="107">
        <f t="shared" si="26"/>
        <v>0.10017804617070772</v>
      </c>
      <c r="S92" s="107">
        <f t="shared" si="27"/>
        <v>0.13147691681215046</v>
      </c>
      <c r="T92" s="107">
        <f t="shared" si="28"/>
        <v>9.6820727866608322E-2</v>
      </c>
      <c r="U92" s="107">
        <f t="shared" si="29"/>
        <v>4.732735802875597E-2</v>
      </c>
      <c r="V92" s="107">
        <f t="shared" si="30"/>
        <v>2.0902013957780099E-2</v>
      </c>
      <c r="W92" s="108">
        <f t="shared" si="31"/>
        <v>4.3320236181927662E-4</v>
      </c>
      <c r="Z92" s="167"/>
      <c r="AA92" s="167"/>
      <c r="AB92" s="167"/>
      <c r="AC92" s="167"/>
      <c r="AD92" s="167"/>
      <c r="AE92" s="167"/>
      <c r="AF92" s="167"/>
      <c r="AG92" s="167"/>
      <c r="AH92" s="169"/>
    </row>
    <row r="93" spans="2:34" ht="15.75" customHeight="1">
      <c r="B93" s="208" t="s">
        <v>261</v>
      </c>
      <c r="C93" s="194" t="s">
        <v>182</v>
      </c>
      <c r="D93" s="210" t="s">
        <v>268</v>
      </c>
      <c r="E93" s="18">
        <f t="shared" si="24"/>
        <v>4284</v>
      </c>
      <c r="F93" s="13">
        <v>1209</v>
      </c>
      <c r="G93" s="13">
        <v>1402</v>
      </c>
      <c r="H93" s="13">
        <v>921</v>
      </c>
      <c r="I93" s="13">
        <v>496</v>
      </c>
      <c r="J93" s="13">
        <v>246</v>
      </c>
      <c r="K93" s="14">
        <v>10</v>
      </c>
      <c r="L93" s="9"/>
      <c r="N93" s="208" t="s">
        <v>261</v>
      </c>
      <c r="O93" s="194" t="s">
        <v>182</v>
      </c>
      <c r="P93" s="210" t="s">
        <v>268</v>
      </c>
      <c r="Q93" s="106">
        <f t="shared" si="25"/>
        <v>0.46395972950844527</v>
      </c>
      <c r="R93" s="107">
        <f t="shared" si="26"/>
        <v>0.13093541385987637</v>
      </c>
      <c r="S93" s="107">
        <f t="shared" si="27"/>
        <v>0.15183742781765647</v>
      </c>
      <c r="T93" s="107">
        <f t="shared" si="28"/>
        <v>9.9744843808888456E-2</v>
      </c>
      <c r="U93" s="107">
        <f t="shared" si="29"/>
        <v>5.3717092865590302E-2</v>
      </c>
      <c r="V93" s="107">
        <f t="shared" si="30"/>
        <v>2.6641945251885513E-2</v>
      </c>
      <c r="W93" s="108">
        <f t="shared" si="31"/>
        <v>1.0830059045481917E-3</v>
      </c>
      <c r="Z93" s="167"/>
      <c r="AA93" s="167"/>
      <c r="AB93" s="167"/>
      <c r="AC93" s="167"/>
      <c r="AD93" s="167"/>
      <c r="AE93" s="167"/>
      <c r="AF93" s="167"/>
      <c r="AG93" s="169"/>
      <c r="AH93" s="167"/>
    </row>
    <row r="94" spans="2:34" ht="15.75" customHeight="1">
      <c r="B94" s="208" t="s">
        <v>261</v>
      </c>
      <c r="C94" s="194" t="s">
        <v>184</v>
      </c>
      <c r="D94" s="210" t="s">
        <v>269</v>
      </c>
      <c r="E94" s="18">
        <f t="shared" si="24"/>
        <v>21544</v>
      </c>
      <c r="F94" s="13">
        <v>5772</v>
      </c>
      <c r="G94" s="13">
        <v>7905</v>
      </c>
      <c r="H94" s="13">
        <v>4850</v>
      </c>
      <c r="I94" s="13">
        <v>2015</v>
      </c>
      <c r="J94" s="13">
        <v>989</v>
      </c>
      <c r="K94" s="14">
        <v>13</v>
      </c>
      <c r="L94" s="9"/>
      <c r="N94" s="208" t="s">
        <v>261</v>
      </c>
      <c r="O94" s="194" t="s">
        <v>184</v>
      </c>
      <c r="P94" s="210" t="s">
        <v>269</v>
      </c>
      <c r="Q94" s="106">
        <f t="shared" si="25"/>
        <v>2.333227920758624</v>
      </c>
      <c r="R94" s="107">
        <f t="shared" si="26"/>
        <v>0.62511100810521625</v>
      </c>
      <c r="S94" s="107">
        <f t="shared" si="27"/>
        <v>0.85611616754534547</v>
      </c>
      <c r="T94" s="107">
        <f t="shared" si="28"/>
        <v>0.52525786370587291</v>
      </c>
      <c r="U94" s="107">
        <f t="shared" si="29"/>
        <v>0.21822568976646059</v>
      </c>
      <c r="V94" s="107">
        <f t="shared" si="30"/>
        <v>0.10710928395981614</v>
      </c>
      <c r="W94" s="108">
        <f t="shared" si="31"/>
        <v>1.4079076759126491E-3</v>
      </c>
      <c r="Z94" s="167"/>
      <c r="AA94" s="167"/>
      <c r="AB94" s="167"/>
      <c r="AC94" s="167"/>
      <c r="AD94" s="167"/>
      <c r="AE94" s="167"/>
      <c r="AF94" s="167"/>
      <c r="AG94" s="167"/>
      <c r="AH94" s="167"/>
    </row>
    <row r="95" spans="2:34" ht="15.75" customHeight="1">
      <c r="B95" s="212" t="s">
        <v>261</v>
      </c>
      <c r="C95" s="213" t="s">
        <v>187</v>
      </c>
      <c r="D95" s="214" t="s">
        <v>270</v>
      </c>
      <c r="E95" s="71">
        <f t="shared" si="24"/>
        <v>11501</v>
      </c>
      <c r="F95" s="239">
        <v>2762</v>
      </c>
      <c r="G95" s="239">
        <v>4089</v>
      </c>
      <c r="H95" s="239">
        <v>2755</v>
      </c>
      <c r="I95" s="239">
        <v>1250</v>
      </c>
      <c r="J95" s="239">
        <v>631</v>
      </c>
      <c r="K95" s="240">
        <v>14</v>
      </c>
      <c r="L95" s="9"/>
      <c r="N95" s="212" t="s">
        <v>261</v>
      </c>
      <c r="O95" s="213" t="s">
        <v>187</v>
      </c>
      <c r="P95" s="214" t="s">
        <v>270</v>
      </c>
      <c r="Q95" s="162">
        <f t="shared" si="25"/>
        <v>1.2455650908208753</v>
      </c>
      <c r="R95" s="160">
        <f>F95/$E$9*100</f>
        <v>0.29912623083621054</v>
      </c>
      <c r="S95" s="160">
        <f t="shared" si="27"/>
        <v>0.4428411143697556</v>
      </c>
      <c r="T95" s="160">
        <f t="shared" si="28"/>
        <v>0.29836812670302681</v>
      </c>
      <c r="U95" s="160">
        <f t="shared" si="29"/>
        <v>0.13537573806852396</v>
      </c>
      <c r="V95" s="160">
        <f t="shared" si="30"/>
        <v>6.8337672576990888E-2</v>
      </c>
      <c r="W95" s="161">
        <f>K95/$E$9*100</f>
        <v>1.5162082663674682E-3</v>
      </c>
    </row>
    <row r="96" spans="2:34" ht="6.75" customHeight="1"/>
    <row r="97" spans="2:14" ht="14.65">
      <c r="B97" s="237" t="s">
        <v>154</v>
      </c>
      <c r="N97" s="237" t="s">
        <v>154</v>
      </c>
    </row>
  </sheetData>
  <mergeCells count="4">
    <mergeCell ref="G7:H7"/>
    <mergeCell ref="Q5:V5"/>
    <mergeCell ref="S7:T7"/>
    <mergeCell ref="E5:K5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9" orientation="portrait" useFirstPageNumber="1" verticalDpi="360" r:id="rId1"/>
  <headerFooter>
    <oddFooter>&amp;CIV-1-&amp;P</oddFooter>
  </headerFooter>
  <rowBreaks count="1" manualBreakCount="1">
    <brk id="53" max="16383" man="1"/>
  </rowBreaks>
  <colBreaks count="1" manualBreakCount="1">
    <brk id="12" max="1048575" man="1"/>
  </colBreaks>
  <ignoredErrors>
    <ignoredError sqref="F11:J17 K11:K17" formulaRange="1"/>
    <ignoredError sqref="B19:C95 N19:O9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98"/>
  <sheetViews>
    <sheetView showGridLines="0" zoomScaleNormal="100" workbookViewId="0">
      <selection activeCell="D11" sqref="D11"/>
    </sheetView>
  </sheetViews>
  <sheetFormatPr defaultColWidth="9.1328125" defaultRowHeight="12.75"/>
  <cols>
    <col min="1" max="3" width="2.6640625" style="7" customWidth="1"/>
    <col min="4" max="4" width="21.6640625" style="7" customWidth="1"/>
    <col min="5" max="10" width="9.6640625" style="7" customWidth="1"/>
    <col min="11" max="11" width="8.6640625" style="7" customWidth="1"/>
    <col min="12" max="14" width="2.6640625" style="7" customWidth="1"/>
    <col min="15" max="15" width="2.6640625" style="9" customWidth="1"/>
    <col min="16" max="16" width="21.6640625" style="7" customWidth="1"/>
    <col min="17" max="22" width="9.6640625" style="7" customWidth="1"/>
    <col min="23" max="23" width="8.6640625" style="7" customWidth="1"/>
    <col min="24" max="24" width="2.6640625" style="7" customWidth="1"/>
    <col min="25" max="37" width="9.1328125" style="9"/>
    <col min="38" max="16384" width="9.1328125" style="7"/>
  </cols>
  <sheetData>
    <row r="1" spans="2:37" ht="15" customHeight="1">
      <c r="D1" s="6"/>
      <c r="E1" s="94"/>
      <c r="F1" s="6"/>
      <c r="G1" s="6"/>
      <c r="H1" s="6"/>
      <c r="I1" s="6"/>
      <c r="J1" s="75"/>
      <c r="K1" s="75" t="s">
        <v>8</v>
      </c>
      <c r="L1" s="6"/>
      <c r="M1" s="6"/>
      <c r="N1" s="6"/>
      <c r="P1" s="6"/>
      <c r="Q1" s="6"/>
      <c r="R1" s="6"/>
      <c r="S1" s="6"/>
      <c r="T1" s="6"/>
      <c r="U1" s="6"/>
      <c r="V1" s="75"/>
      <c r="W1" s="75" t="s">
        <v>9</v>
      </c>
    </row>
    <row r="2" spans="2:37" ht="18" customHeight="1">
      <c r="D2" s="16" t="s">
        <v>324</v>
      </c>
      <c r="E2" s="15"/>
      <c r="F2" s="15"/>
      <c r="G2" s="15"/>
      <c r="H2" s="15"/>
      <c r="I2" s="15"/>
      <c r="J2" s="15"/>
      <c r="K2" s="15"/>
      <c r="L2" s="15"/>
      <c r="M2" s="15"/>
      <c r="N2" s="15"/>
      <c r="P2" s="16" t="s">
        <v>324</v>
      </c>
      <c r="Q2" s="15"/>
      <c r="R2" s="15"/>
      <c r="S2" s="15"/>
      <c r="T2" s="15"/>
      <c r="U2" s="15"/>
      <c r="V2" s="15"/>
      <c r="W2" s="15"/>
    </row>
    <row r="3" spans="2:37" ht="18" customHeight="1">
      <c r="D3" s="16" t="s">
        <v>93</v>
      </c>
      <c r="E3" s="15"/>
      <c r="F3" s="15"/>
      <c r="G3" s="15"/>
      <c r="H3" s="15"/>
      <c r="I3" s="15"/>
      <c r="J3" s="15"/>
      <c r="K3" s="15"/>
      <c r="L3" s="15"/>
      <c r="M3" s="15"/>
      <c r="N3" s="15"/>
      <c r="P3" s="16" t="s">
        <v>93</v>
      </c>
      <c r="Q3" s="15"/>
      <c r="R3" s="15"/>
      <c r="S3" s="15"/>
      <c r="T3" s="15"/>
      <c r="U3" s="15"/>
      <c r="V3" s="15"/>
      <c r="W3" s="15"/>
    </row>
    <row r="4" spans="2:37" ht="15" customHeight="1"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P4" s="15"/>
      <c r="Q4" s="15"/>
      <c r="R4" s="15"/>
      <c r="S4" s="15"/>
      <c r="T4" s="15"/>
      <c r="U4" s="15"/>
      <c r="V4" s="15"/>
      <c r="W4" s="15"/>
    </row>
    <row r="5" spans="2:37" ht="18" customHeight="1">
      <c r="B5" s="218" t="s">
        <v>271</v>
      </c>
      <c r="C5" s="219"/>
      <c r="D5" s="220"/>
      <c r="E5" s="315" t="s">
        <v>95</v>
      </c>
      <c r="F5" s="316"/>
      <c r="G5" s="316"/>
      <c r="H5" s="316"/>
      <c r="I5" s="316"/>
      <c r="J5" s="316"/>
      <c r="K5" s="317"/>
      <c r="L5" s="6"/>
      <c r="M5" s="6"/>
      <c r="N5" s="218" t="s">
        <v>271</v>
      </c>
      <c r="O5" s="219"/>
      <c r="P5" s="220"/>
      <c r="Q5" s="315" t="s">
        <v>96</v>
      </c>
      <c r="R5" s="316"/>
      <c r="S5" s="316"/>
      <c r="T5" s="316"/>
      <c r="U5" s="316"/>
      <c r="V5" s="316"/>
      <c r="W5" s="37"/>
    </row>
    <row r="6" spans="2:37" ht="45" customHeight="1">
      <c r="B6" s="221"/>
      <c r="C6" s="222" t="s">
        <v>272</v>
      </c>
      <c r="D6" s="223"/>
      <c r="E6" s="41" t="s">
        <v>135</v>
      </c>
      <c r="F6" s="73" t="s">
        <v>84</v>
      </c>
      <c r="G6" s="44" t="s">
        <v>85</v>
      </c>
      <c r="H6" s="74" t="s">
        <v>86</v>
      </c>
      <c r="I6" s="42" t="s">
        <v>87</v>
      </c>
      <c r="J6" s="49" t="s">
        <v>88</v>
      </c>
      <c r="K6" s="112" t="s">
        <v>131</v>
      </c>
      <c r="L6" s="6"/>
      <c r="M6" s="6"/>
      <c r="N6" s="221"/>
      <c r="O6" s="222" t="s">
        <v>272</v>
      </c>
      <c r="P6" s="223"/>
      <c r="Q6" s="41" t="s">
        <v>4</v>
      </c>
      <c r="R6" s="73" t="s">
        <v>84</v>
      </c>
      <c r="S6" s="44" t="s">
        <v>85</v>
      </c>
      <c r="T6" s="74" t="s">
        <v>86</v>
      </c>
      <c r="U6" s="42" t="s">
        <v>87</v>
      </c>
      <c r="V6" s="49" t="s">
        <v>88</v>
      </c>
      <c r="W6" s="112" t="s">
        <v>131</v>
      </c>
      <c r="AB6" s="88"/>
      <c r="AC6" s="89"/>
    </row>
    <row r="7" spans="2:37" ht="18" customHeight="1">
      <c r="B7" s="217"/>
      <c r="C7" s="224"/>
      <c r="D7" s="225" t="s">
        <v>273</v>
      </c>
      <c r="E7" s="83"/>
      <c r="F7" s="233"/>
      <c r="G7" s="313" t="s">
        <v>0</v>
      </c>
      <c r="H7" s="313"/>
      <c r="I7" s="81"/>
      <c r="J7" s="81"/>
      <c r="K7" s="82"/>
      <c r="L7" s="6"/>
      <c r="M7" s="6"/>
      <c r="N7" s="217"/>
      <c r="O7" s="224"/>
      <c r="P7" s="225" t="s">
        <v>273</v>
      </c>
      <c r="Q7" s="83"/>
      <c r="R7" s="233"/>
      <c r="S7" s="313" t="s">
        <v>31</v>
      </c>
      <c r="T7" s="313"/>
      <c r="U7" s="81"/>
      <c r="V7" s="81"/>
      <c r="W7" s="82"/>
    </row>
    <row r="8" spans="2:37" ht="6.75" customHeight="1">
      <c r="B8" s="198"/>
      <c r="C8" s="199"/>
      <c r="D8" s="200"/>
      <c r="E8" s="69"/>
      <c r="F8" s="23"/>
      <c r="G8" s="23"/>
      <c r="H8" s="23"/>
      <c r="I8" s="23"/>
      <c r="J8" s="23"/>
      <c r="K8" s="72"/>
      <c r="L8" s="6"/>
      <c r="M8" s="6"/>
      <c r="N8" s="198"/>
      <c r="O8" s="199"/>
      <c r="P8" s="200"/>
      <c r="Q8" s="45"/>
      <c r="R8" s="45"/>
      <c r="S8" s="45"/>
      <c r="T8" s="45"/>
      <c r="U8" s="45"/>
      <c r="V8" s="45"/>
      <c r="W8" s="46"/>
    </row>
    <row r="9" spans="2:37" ht="15.75" customHeight="1">
      <c r="B9" s="204"/>
      <c r="C9" s="26"/>
      <c r="D9" s="205" t="s">
        <v>162</v>
      </c>
      <c r="E9" s="18">
        <f>SUM(E19:E95)</f>
        <v>923356</v>
      </c>
      <c r="F9" s="13">
        <f>SUM(F19:F95)</f>
        <v>164945</v>
      </c>
      <c r="G9" s="13">
        <f>SUM(G19:G95)</f>
        <v>285519</v>
      </c>
      <c r="H9" s="13">
        <f>SUM(H19:H95)</f>
        <v>215424</v>
      </c>
      <c r="I9" s="13">
        <f t="shared" ref="I9:K9" si="0">SUM(I19:I95)</f>
        <v>106359</v>
      </c>
      <c r="J9" s="13">
        <f t="shared" si="0"/>
        <v>53976</v>
      </c>
      <c r="K9" s="14">
        <f t="shared" si="0"/>
        <v>97133</v>
      </c>
      <c r="L9" s="26"/>
      <c r="M9" s="6"/>
      <c r="N9" s="204"/>
      <c r="O9" s="26"/>
      <c r="P9" s="205" t="s">
        <v>162</v>
      </c>
      <c r="Q9" s="107">
        <f>SUM(R9:W9)</f>
        <v>100.00000000000001</v>
      </c>
      <c r="R9" s="107">
        <f>SUM(R19:R95)</f>
        <v>17.86364089257015</v>
      </c>
      <c r="S9" s="107">
        <f t="shared" ref="S9:W9" si="1">SUM(S19:S95)</f>
        <v>30.921876286069512</v>
      </c>
      <c r="T9" s="107">
        <f t="shared" si="1"/>
        <v>23.330546398138964</v>
      </c>
      <c r="U9" s="107">
        <f t="shared" si="1"/>
        <v>11.518742500184116</v>
      </c>
      <c r="V9" s="107">
        <f t="shared" si="1"/>
        <v>5.8456326703893193</v>
      </c>
      <c r="W9" s="108">
        <f t="shared" si="1"/>
        <v>10.51956125264795</v>
      </c>
      <c r="AJ9" s="7"/>
      <c r="AK9" s="7"/>
    </row>
    <row r="10" spans="2:37" ht="6.75" customHeight="1">
      <c r="B10" s="204"/>
      <c r="C10" s="26"/>
      <c r="D10" s="205"/>
      <c r="E10" s="18"/>
      <c r="F10" s="13"/>
      <c r="G10" s="13"/>
      <c r="H10" s="13"/>
      <c r="I10" s="13"/>
      <c r="J10" s="13"/>
      <c r="K10" s="14"/>
      <c r="L10" s="26"/>
      <c r="M10" s="6"/>
      <c r="N10" s="204"/>
      <c r="O10" s="26"/>
      <c r="P10" s="205"/>
      <c r="Q10" s="107"/>
      <c r="R10" s="107"/>
      <c r="S10" s="107"/>
      <c r="T10" s="107"/>
      <c r="U10" s="107"/>
      <c r="V10" s="107"/>
      <c r="W10" s="108"/>
      <c r="Y10" s="140"/>
      <c r="Z10" s="168"/>
      <c r="AA10" s="168"/>
      <c r="AB10" s="168"/>
      <c r="AC10" s="168"/>
      <c r="AD10" s="168"/>
      <c r="AE10" s="168"/>
      <c r="AF10" s="168"/>
      <c r="AG10" s="168"/>
      <c r="AH10" s="168"/>
      <c r="AJ10" s="7"/>
      <c r="AK10" s="7"/>
    </row>
    <row r="11" spans="2:37" ht="15.75" customHeight="1">
      <c r="B11" s="204"/>
      <c r="C11" s="26"/>
      <c r="D11" s="246" t="s">
        <v>163</v>
      </c>
      <c r="E11" s="18">
        <f>SUM(E19:E32)</f>
        <v>168518</v>
      </c>
      <c r="F11" s="13">
        <f t="shared" ref="F11:K11" si="2">SUM(F19:F32)</f>
        <v>26099</v>
      </c>
      <c r="G11" s="13">
        <f t="shared" si="2"/>
        <v>49977</v>
      </c>
      <c r="H11" s="13">
        <f t="shared" si="2"/>
        <v>39744</v>
      </c>
      <c r="I11" s="13">
        <f t="shared" si="2"/>
        <v>21419</v>
      </c>
      <c r="J11" s="13">
        <f t="shared" si="2"/>
        <v>11557</v>
      </c>
      <c r="K11" s="14">
        <f t="shared" si="2"/>
        <v>19722</v>
      </c>
      <c r="L11" s="26"/>
      <c r="M11" s="6"/>
      <c r="N11" s="204"/>
      <c r="O11" s="26"/>
      <c r="P11" s="205" t="s">
        <v>163</v>
      </c>
      <c r="Q11" s="107">
        <f>SUM(R11:W11)</f>
        <v>18.250598902265217</v>
      </c>
      <c r="R11" s="107">
        <f>F11/$E$9*100</f>
        <v>2.8265371102803254</v>
      </c>
      <c r="S11" s="107">
        <f t="shared" ref="S11:U26" si="3">G11/$E$9*100</f>
        <v>5.4125386091604968</v>
      </c>
      <c r="T11" s="107">
        <f t="shared" si="3"/>
        <v>4.304298667036333</v>
      </c>
      <c r="U11" s="107">
        <f>I11/$E$9*100</f>
        <v>2.3196903469517713</v>
      </c>
      <c r="V11" s="107">
        <f t="shared" ref="V11:W26" si="4">J11/$E$9*100</f>
        <v>1.2516299238863449</v>
      </c>
      <c r="W11" s="108">
        <f>K11/$E$9*100</f>
        <v>2.1359042449499435</v>
      </c>
      <c r="Y11" s="141"/>
      <c r="Z11" s="167"/>
      <c r="AA11" s="167"/>
      <c r="AB11" s="167"/>
      <c r="AC11" s="167"/>
      <c r="AD11" s="167"/>
      <c r="AE11" s="167"/>
      <c r="AF11" s="167"/>
      <c r="AG11" s="167"/>
      <c r="AH11" s="167"/>
      <c r="AJ11" s="7"/>
      <c r="AK11" s="7"/>
    </row>
    <row r="12" spans="2:37" ht="15.75" customHeight="1">
      <c r="B12" s="204"/>
      <c r="C12" s="26"/>
      <c r="D12" s="246" t="s">
        <v>164</v>
      </c>
      <c r="E12" s="18">
        <f>SUM(E33:E40)</f>
        <v>117670</v>
      </c>
      <c r="F12" s="13">
        <f t="shared" ref="F12:K12" si="5">SUM(F33:F40)</f>
        <v>21148</v>
      </c>
      <c r="G12" s="13">
        <f t="shared" si="5"/>
        <v>37058</v>
      </c>
      <c r="H12" s="13">
        <f t="shared" si="5"/>
        <v>30242</v>
      </c>
      <c r="I12" s="13">
        <f t="shared" si="5"/>
        <v>14299</v>
      </c>
      <c r="J12" s="13">
        <f t="shared" si="5"/>
        <v>8391</v>
      </c>
      <c r="K12" s="14">
        <f t="shared" si="5"/>
        <v>6532</v>
      </c>
      <c r="L12" s="26"/>
      <c r="M12" s="6"/>
      <c r="N12" s="204"/>
      <c r="O12" s="26"/>
      <c r="P12" s="205" t="s">
        <v>164</v>
      </c>
      <c r="Q12" s="107">
        <f t="shared" ref="Q12:Q75" si="6">SUM(R12:W12)</f>
        <v>12.74373047881857</v>
      </c>
      <c r="R12" s="107">
        <f t="shared" ref="R12:R24" si="7">F12/$E$9*100</f>
        <v>2.2903408869385156</v>
      </c>
      <c r="S12" s="107">
        <f t="shared" si="3"/>
        <v>4.0134032810746882</v>
      </c>
      <c r="T12" s="107">
        <f t="shared" si="3"/>
        <v>3.2752264565346412</v>
      </c>
      <c r="U12" s="107">
        <f>I12/$E$9*100</f>
        <v>1.5485901429134592</v>
      </c>
      <c r="V12" s="107">
        <f t="shared" si="4"/>
        <v>0.90875025450638747</v>
      </c>
      <c r="W12" s="108">
        <f t="shared" si="4"/>
        <v>0.7074194568508787</v>
      </c>
      <c r="Y12" s="141"/>
      <c r="Z12" s="167"/>
      <c r="AA12" s="167"/>
      <c r="AB12" s="167"/>
      <c r="AC12" s="167"/>
      <c r="AD12" s="167"/>
      <c r="AE12" s="167"/>
      <c r="AF12" s="167"/>
      <c r="AG12" s="167"/>
      <c r="AH12" s="167"/>
      <c r="AJ12" s="7"/>
      <c r="AK12" s="7"/>
    </row>
    <row r="13" spans="2:37" ht="15.75" customHeight="1">
      <c r="B13" s="204"/>
      <c r="C13" s="26"/>
      <c r="D13" s="246" t="s">
        <v>165</v>
      </c>
      <c r="E13" s="18">
        <f>SUM(E41:E53)</f>
        <v>282920</v>
      </c>
      <c r="F13" s="13">
        <f t="shared" ref="F13:K13" si="8">SUM(F41:F53)</f>
        <v>49025</v>
      </c>
      <c r="G13" s="13">
        <f t="shared" si="8"/>
        <v>92226</v>
      </c>
      <c r="H13" s="13">
        <f t="shared" si="8"/>
        <v>69263</v>
      </c>
      <c r="I13" s="13">
        <f t="shared" si="8"/>
        <v>32354</v>
      </c>
      <c r="J13" s="13">
        <f t="shared" si="8"/>
        <v>14165</v>
      </c>
      <c r="K13" s="14">
        <f t="shared" si="8"/>
        <v>25887</v>
      </c>
      <c r="L13" s="26"/>
      <c r="M13" s="6"/>
      <c r="N13" s="204"/>
      <c r="O13" s="26"/>
      <c r="P13" s="205" t="s">
        <v>165</v>
      </c>
      <c r="Q13" s="107">
        <f t="shared" si="6"/>
        <v>30.640403051477438</v>
      </c>
      <c r="R13" s="107">
        <f t="shared" si="7"/>
        <v>5.3094364470475091</v>
      </c>
      <c r="S13" s="107">
        <f t="shared" si="3"/>
        <v>9.9881302552861513</v>
      </c>
      <c r="T13" s="107">
        <f t="shared" si="3"/>
        <v>7.5012237966721393</v>
      </c>
      <c r="U13" s="107">
        <f t="shared" si="3"/>
        <v>3.503957303575219</v>
      </c>
      <c r="V13" s="107">
        <f t="shared" si="4"/>
        <v>1.5340778637925134</v>
      </c>
      <c r="W13" s="108">
        <f t="shared" si="4"/>
        <v>2.8035773851039036</v>
      </c>
      <c r="Y13" s="141"/>
      <c r="Z13" s="167"/>
      <c r="AA13" s="167"/>
      <c r="AB13" s="167"/>
      <c r="AC13" s="167"/>
      <c r="AD13" s="167"/>
      <c r="AE13" s="167"/>
      <c r="AF13" s="167"/>
      <c r="AG13" s="167"/>
      <c r="AH13" s="167"/>
      <c r="AJ13" s="7"/>
      <c r="AK13" s="7"/>
    </row>
    <row r="14" spans="2:37" ht="15.75" customHeight="1">
      <c r="B14" s="204"/>
      <c r="C14" s="26"/>
      <c r="D14" s="246" t="s">
        <v>166</v>
      </c>
      <c r="E14" s="18">
        <f>SUM(E54:E64)</f>
        <v>100684</v>
      </c>
      <c r="F14" s="13">
        <f t="shared" ref="F14:K14" si="9">SUM(F54:F64)</f>
        <v>15821</v>
      </c>
      <c r="G14" s="13">
        <f t="shared" si="9"/>
        <v>30242</v>
      </c>
      <c r="H14" s="13">
        <f t="shared" si="9"/>
        <v>23349</v>
      </c>
      <c r="I14" s="13">
        <f t="shared" si="9"/>
        <v>11615</v>
      </c>
      <c r="J14" s="13">
        <f t="shared" si="9"/>
        <v>5396</v>
      </c>
      <c r="K14" s="14">
        <f t="shared" si="9"/>
        <v>14261</v>
      </c>
      <c r="L14" s="26"/>
      <c r="M14" s="6"/>
      <c r="N14" s="204"/>
      <c r="O14" s="26"/>
      <c r="P14" s="205" t="s">
        <v>166</v>
      </c>
      <c r="Q14" s="107">
        <f t="shared" si="6"/>
        <v>10.904136649353012</v>
      </c>
      <c r="R14" s="107">
        <f t="shared" si="7"/>
        <v>1.713423641585694</v>
      </c>
      <c r="S14" s="107">
        <f t="shared" si="3"/>
        <v>3.2752264565346412</v>
      </c>
      <c r="T14" s="107">
        <f t="shared" si="3"/>
        <v>2.5287104865295724</v>
      </c>
      <c r="U14" s="107">
        <f t="shared" si="3"/>
        <v>1.2579113581327246</v>
      </c>
      <c r="V14" s="107">
        <f t="shared" si="4"/>
        <v>0.58438998609420423</v>
      </c>
      <c r="W14" s="108">
        <f t="shared" si="4"/>
        <v>1.544474720476176</v>
      </c>
      <c r="Y14" s="141"/>
      <c r="Z14" s="167"/>
      <c r="AA14" s="167"/>
      <c r="AB14" s="167"/>
      <c r="AC14" s="167"/>
      <c r="AD14" s="167"/>
      <c r="AE14" s="167"/>
      <c r="AF14" s="167"/>
      <c r="AG14" s="167"/>
      <c r="AH14" s="167"/>
      <c r="AJ14" s="7"/>
      <c r="AK14" s="7"/>
    </row>
    <row r="15" spans="2:37" ht="15.75" customHeight="1">
      <c r="B15" s="204"/>
      <c r="C15" s="26"/>
      <c r="D15" s="246" t="s">
        <v>167</v>
      </c>
      <c r="E15" s="18">
        <f>SUM(E65:E76)</f>
        <v>147789</v>
      </c>
      <c r="F15" s="13">
        <f t="shared" ref="F15:K15" si="10">SUM(F65:F76)</f>
        <v>28511</v>
      </c>
      <c r="G15" s="13">
        <f t="shared" si="10"/>
        <v>45892</v>
      </c>
      <c r="H15" s="13">
        <f t="shared" si="10"/>
        <v>32583</v>
      </c>
      <c r="I15" s="13">
        <f t="shared" si="10"/>
        <v>16873</v>
      </c>
      <c r="J15" s="13">
        <f t="shared" si="10"/>
        <v>9050</v>
      </c>
      <c r="K15" s="14">
        <f t="shared" si="10"/>
        <v>14880</v>
      </c>
      <c r="L15" s="26"/>
      <c r="M15" s="6"/>
      <c r="N15" s="204"/>
      <c r="O15" s="26"/>
      <c r="P15" s="205" t="s">
        <v>167</v>
      </c>
      <c r="Q15" s="107">
        <f t="shared" si="6"/>
        <v>16.005635962727268</v>
      </c>
      <c r="R15" s="107">
        <f t="shared" si="7"/>
        <v>3.0877581344573488</v>
      </c>
      <c r="S15" s="107">
        <f t="shared" si="3"/>
        <v>4.9701306971525607</v>
      </c>
      <c r="T15" s="107">
        <f t="shared" si="3"/>
        <v>3.5287581387893727</v>
      </c>
      <c r="U15" s="107">
        <f t="shared" si="3"/>
        <v>1.8273558627441635</v>
      </c>
      <c r="V15" s="107">
        <f t="shared" si="4"/>
        <v>0.98012034361611344</v>
      </c>
      <c r="W15" s="108">
        <f t="shared" si="4"/>
        <v>1.611512785967709</v>
      </c>
      <c r="Y15" s="141"/>
      <c r="Z15" s="167"/>
      <c r="AA15" s="167"/>
      <c r="AB15" s="167"/>
      <c r="AC15" s="167"/>
      <c r="AD15" s="167"/>
      <c r="AE15" s="167"/>
      <c r="AF15" s="167"/>
      <c r="AG15" s="167"/>
      <c r="AH15" s="167"/>
      <c r="AJ15" s="7"/>
      <c r="AK15" s="7"/>
    </row>
    <row r="16" spans="2:37" ht="15.75" customHeight="1">
      <c r="B16" s="204"/>
      <c r="C16" s="26"/>
      <c r="D16" s="246" t="s">
        <v>168</v>
      </c>
      <c r="E16" s="18">
        <f>SUM(E77:E86)</f>
        <v>42807</v>
      </c>
      <c r="F16" s="13">
        <f t="shared" ref="F16:K16" si="11">SUM(F77:F86)</f>
        <v>10569</v>
      </c>
      <c r="G16" s="13">
        <f t="shared" si="11"/>
        <v>11855</v>
      </c>
      <c r="H16" s="13">
        <f t="shared" si="11"/>
        <v>7776</v>
      </c>
      <c r="I16" s="13">
        <f t="shared" si="11"/>
        <v>3670</v>
      </c>
      <c r="J16" s="13">
        <f t="shared" si="11"/>
        <v>1912</v>
      </c>
      <c r="K16" s="14">
        <f t="shared" si="11"/>
        <v>7025</v>
      </c>
      <c r="L16" s="26"/>
      <c r="M16" s="6"/>
      <c r="N16" s="204"/>
      <c r="O16" s="26"/>
      <c r="P16" s="205" t="s">
        <v>168</v>
      </c>
      <c r="Q16" s="107">
        <f t="shared" si="6"/>
        <v>4.6360233755994429</v>
      </c>
      <c r="R16" s="107">
        <f t="shared" si="7"/>
        <v>1.1446289405169836</v>
      </c>
      <c r="S16" s="107">
        <f t="shared" si="3"/>
        <v>1.2839034998418812</v>
      </c>
      <c r="T16" s="107">
        <f t="shared" si="3"/>
        <v>0.84214539137667388</v>
      </c>
      <c r="U16" s="107">
        <f t="shared" si="3"/>
        <v>0.39746316696918627</v>
      </c>
      <c r="V16" s="107">
        <f t="shared" si="4"/>
        <v>0.20707072894961426</v>
      </c>
      <c r="W16" s="108">
        <f t="shared" si="4"/>
        <v>0.76081164794510459</v>
      </c>
      <c r="Y16" s="141"/>
      <c r="Z16" s="167"/>
      <c r="AA16" s="167"/>
      <c r="AB16" s="167"/>
      <c r="AC16" s="167"/>
      <c r="AD16" s="167"/>
      <c r="AE16" s="167"/>
      <c r="AF16" s="167"/>
      <c r="AG16" s="167"/>
      <c r="AH16" s="167"/>
      <c r="AJ16" s="7"/>
      <c r="AK16" s="7"/>
    </row>
    <row r="17" spans="2:37" ht="15.75" customHeight="1">
      <c r="B17" s="204"/>
      <c r="C17" s="26"/>
      <c r="D17" s="246" t="s">
        <v>348</v>
      </c>
      <c r="E17" s="18">
        <f>SUM(E87:E95)</f>
        <v>62968</v>
      </c>
      <c r="F17" s="13">
        <f t="shared" ref="F17:K17" si="12">SUM(F87:F95)</f>
        <v>13772</v>
      </c>
      <c r="G17" s="13">
        <f t="shared" si="12"/>
        <v>18269</v>
      </c>
      <c r="H17" s="13">
        <f t="shared" si="12"/>
        <v>12467</v>
      </c>
      <c r="I17" s="13">
        <f t="shared" si="12"/>
        <v>6129</v>
      </c>
      <c r="J17" s="13">
        <f t="shared" si="12"/>
        <v>3505</v>
      </c>
      <c r="K17" s="14">
        <f t="shared" si="12"/>
        <v>8826</v>
      </c>
      <c r="L17" s="26"/>
      <c r="M17" s="6"/>
      <c r="N17" s="204"/>
      <c r="O17" s="26"/>
      <c r="P17" s="205" t="s">
        <v>348</v>
      </c>
      <c r="Q17" s="107">
        <f>SUM(R17:W17)</f>
        <v>6.8194715797590533</v>
      </c>
      <c r="R17" s="107">
        <f>F17/$E$9*100</f>
        <v>1.4915157317437695</v>
      </c>
      <c r="S17" s="107">
        <f t="shared" si="3"/>
        <v>1.9785434870190914</v>
      </c>
      <c r="T17" s="107">
        <f t="shared" si="3"/>
        <v>1.3501834612002306</v>
      </c>
      <c r="U17" s="107">
        <f t="shared" si="3"/>
        <v>0.66377431889758665</v>
      </c>
      <c r="V17" s="107">
        <f t="shared" si="4"/>
        <v>0.37959356954414114</v>
      </c>
      <c r="W17" s="108">
        <f>K17/$E$9*100</f>
        <v>0.95586101135423396</v>
      </c>
      <c r="Y17" s="141"/>
      <c r="Z17" s="270"/>
      <c r="AA17" s="270"/>
      <c r="AB17" s="270"/>
      <c r="AC17" s="270"/>
      <c r="AD17" s="270"/>
      <c r="AE17" s="270"/>
      <c r="AF17" s="270"/>
      <c r="AG17" s="270"/>
      <c r="AH17" s="270"/>
      <c r="AJ17" s="7"/>
      <c r="AK17" s="7"/>
    </row>
    <row r="18" spans="2:37" ht="6.75" customHeight="1">
      <c r="B18" s="204"/>
      <c r="C18" s="26"/>
      <c r="D18" s="246"/>
      <c r="E18" s="207"/>
      <c r="F18" s="115"/>
      <c r="G18" s="115"/>
      <c r="H18" s="115"/>
      <c r="I18" s="8"/>
      <c r="J18" s="8"/>
      <c r="K18" s="38"/>
      <c r="L18" s="26"/>
      <c r="M18" s="6"/>
      <c r="N18" s="204"/>
      <c r="O18" s="26"/>
      <c r="P18" s="205"/>
      <c r="Q18" s="107"/>
      <c r="R18" s="107"/>
      <c r="S18" s="107"/>
      <c r="T18" s="107"/>
      <c r="U18" s="107"/>
      <c r="V18" s="107"/>
      <c r="W18" s="108"/>
      <c r="Y18" s="141"/>
      <c r="Z18" s="269"/>
      <c r="AA18" s="269"/>
      <c r="AB18" s="269"/>
      <c r="AC18" s="269"/>
      <c r="AD18" s="269"/>
      <c r="AE18" s="269"/>
      <c r="AF18" s="269"/>
      <c r="AG18" s="271"/>
      <c r="AH18" s="269"/>
      <c r="AJ18" s="7"/>
      <c r="AK18" s="7"/>
    </row>
    <row r="19" spans="2:37" ht="15.75" customHeight="1">
      <c r="B19" s="208" t="s">
        <v>169</v>
      </c>
      <c r="C19" s="194" t="s">
        <v>170</v>
      </c>
      <c r="D19" s="209" t="s">
        <v>171</v>
      </c>
      <c r="E19" s="18">
        <f>SUM(F19:K19)</f>
        <v>4650</v>
      </c>
      <c r="F19" s="13">
        <v>657</v>
      </c>
      <c r="G19" s="13">
        <v>1078</v>
      </c>
      <c r="H19" s="13">
        <v>797</v>
      </c>
      <c r="I19" s="13">
        <v>452</v>
      </c>
      <c r="J19" s="13">
        <v>217</v>
      </c>
      <c r="K19" s="14">
        <v>1449</v>
      </c>
      <c r="L19" s="26"/>
      <c r="M19" s="6"/>
      <c r="N19" s="208" t="s">
        <v>169</v>
      </c>
      <c r="O19" s="194" t="s">
        <v>170</v>
      </c>
      <c r="P19" s="209" t="s">
        <v>171</v>
      </c>
      <c r="Q19" s="107">
        <f t="shared" si="6"/>
        <v>0.50359774561490911</v>
      </c>
      <c r="R19" s="107">
        <f>F19/$E$9*100</f>
        <v>7.1153487928816192E-2</v>
      </c>
      <c r="S19" s="107">
        <f t="shared" si="3"/>
        <v>0.11674803651029506</v>
      </c>
      <c r="T19" s="107">
        <f t="shared" si="3"/>
        <v>8.631557059249087E-2</v>
      </c>
      <c r="U19" s="107">
        <f t="shared" si="3"/>
        <v>4.895186688557826E-2</v>
      </c>
      <c r="V19" s="107">
        <f t="shared" si="4"/>
        <v>2.3501228128695758E-2</v>
      </c>
      <c r="W19" s="108">
        <f>K19/$E$9*100</f>
        <v>0.15692755556903296</v>
      </c>
      <c r="Y19" s="141"/>
      <c r="Z19" s="269"/>
      <c r="AA19" s="269"/>
      <c r="AB19" s="269"/>
      <c r="AC19" s="269"/>
      <c r="AD19" s="269"/>
      <c r="AE19" s="269"/>
      <c r="AF19" s="269"/>
      <c r="AG19" s="269"/>
      <c r="AH19" s="269"/>
      <c r="AJ19" s="7"/>
      <c r="AK19" s="7"/>
    </row>
    <row r="20" spans="2:37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13">SUM(F20:K20)</f>
        <v>6038</v>
      </c>
      <c r="F20" s="13">
        <v>1000</v>
      </c>
      <c r="G20" s="13">
        <v>1514</v>
      </c>
      <c r="H20" s="13">
        <v>1093</v>
      </c>
      <c r="I20" s="13">
        <v>598</v>
      </c>
      <c r="J20" s="13">
        <v>287</v>
      </c>
      <c r="K20" s="14">
        <v>1546</v>
      </c>
      <c r="L20" s="26"/>
      <c r="M20" s="6"/>
      <c r="N20" s="208" t="s">
        <v>169</v>
      </c>
      <c r="O20" s="194" t="s">
        <v>172</v>
      </c>
      <c r="P20" s="210" t="s">
        <v>173</v>
      </c>
      <c r="Q20" s="107">
        <f t="shared" si="6"/>
        <v>0.65391896516619807</v>
      </c>
      <c r="R20" s="107">
        <f t="shared" si="7"/>
        <v>0.10830059045481916</v>
      </c>
      <c r="S20" s="107">
        <f t="shared" si="3"/>
        <v>0.16396709394859621</v>
      </c>
      <c r="T20" s="107">
        <f t="shared" si="3"/>
        <v>0.11837254536711733</v>
      </c>
      <c r="U20" s="107">
        <f t="shared" si="3"/>
        <v>6.476375309198186E-2</v>
      </c>
      <c r="V20" s="107">
        <f t="shared" si="4"/>
        <v>3.1082269460533097E-2</v>
      </c>
      <c r="W20" s="108">
        <f t="shared" si="4"/>
        <v>0.16743271284315042</v>
      </c>
      <c r="Y20" s="141"/>
      <c r="Z20" s="269"/>
      <c r="AA20" s="269"/>
      <c r="AB20" s="269"/>
      <c r="AC20" s="269"/>
      <c r="AD20" s="269"/>
      <c r="AE20" s="269"/>
      <c r="AF20" s="269"/>
      <c r="AG20" s="271"/>
      <c r="AH20" s="269"/>
      <c r="AJ20" s="7"/>
      <c r="AK20" s="7"/>
    </row>
    <row r="21" spans="2:37" ht="15.75" customHeight="1">
      <c r="B21" s="208" t="s">
        <v>169</v>
      </c>
      <c r="C21" s="194" t="s">
        <v>174</v>
      </c>
      <c r="D21" s="210" t="s">
        <v>175</v>
      </c>
      <c r="E21" s="18">
        <f t="shared" si="13"/>
        <v>3508</v>
      </c>
      <c r="F21" s="13">
        <v>593</v>
      </c>
      <c r="G21" s="13">
        <v>1020</v>
      </c>
      <c r="H21" s="13">
        <v>827</v>
      </c>
      <c r="I21" s="13">
        <v>440</v>
      </c>
      <c r="J21" s="13">
        <v>150</v>
      </c>
      <c r="K21" s="14">
        <v>478</v>
      </c>
      <c r="L21" s="26"/>
      <c r="M21" s="6"/>
      <c r="N21" s="208" t="s">
        <v>169</v>
      </c>
      <c r="O21" s="194" t="s">
        <v>174</v>
      </c>
      <c r="P21" s="210" t="s">
        <v>175</v>
      </c>
      <c r="Q21" s="107">
        <f t="shared" si="6"/>
        <v>0.37991847131550566</v>
      </c>
      <c r="R21" s="107">
        <f t="shared" si="7"/>
        <v>6.4222250139707768E-2</v>
      </c>
      <c r="S21" s="107">
        <f t="shared" si="3"/>
        <v>0.11046660226391554</v>
      </c>
      <c r="T21" s="107">
        <f t="shared" si="3"/>
        <v>8.9564588306135437E-2</v>
      </c>
      <c r="U21" s="107">
        <f t="shared" si="3"/>
        <v>4.7652259800120431E-2</v>
      </c>
      <c r="V21" s="107">
        <f t="shared" si="4"/>
        <v>1.6245088568222876E-2</v>
      </c>
      <c r="W21" s="108">
        <f t="shared" si="4"/>
        <v>5.1767682237403564E-2</v>
      </c>
      <c r="Y21" s="141"/>
      <c r="Z21" s="269"/>
      <c r="AA21" s="269"/>
      <c r="AB21" s="269"/>
      <c r="AC21" s="269"/>
      <c r="AD21" s="269"/>
      <c r="AE21" s="269"/>
      <c r="AF21" s="269"/>
      <c r="AG21" s="271"/>
      <c r="AH21" s="269"/>
      <c r="AJ21" s="7"/>
      <c r="AK21" s="7"/>
    </row>
    <row r="22" spans="2:37" ht="15.75" customHeight="1">
      <c r="B22" s="208" t="s">
        <v>169</v>
      </c>
      <c r="C22" s="194" t="s">
        <v>176</v>
      </c>
      <c r="D22" s="210" t="s">
        <v>177</v>
      </c>
      <c r="E22" s="18">
        <f t="shared" si="13"/>
        <v>4346</v>
      </c>
      <c r="F22" s="13">
        <v>778</v>
      </c>
      <c r="G22" s="13">
        <v>1020</v>
      </c>
      <c r="H22" s="13">
        <v>800</v>
      </c>
      <c r="I22" s="13">
        <v>563</v>
      </c>
      <c r="J22" s="13">
        <v>276</v>
      </c>
      <c r="K22" s="14">
        <v>909</v>
      </c>
      <c r="L22" s="26"/>
      <c r="M22" s="6"/>
      <c r="N22" s="208" t="s">
        <v>169</v>
      </c>
      <c r="O22" s="194" t="s">
        <v>176</v>
      </c>
      <c r="P22" s="210" t="s">
        <v>177</v>
      </c>
      <c r="Q22" s="107">
        <f t="shared" si="6"/>
        <v>0.47067436611664404</v>
      </c>
      <c r="R22" s="107">
        <f t="shared" si="7"/>
        <v>8.4257859373849303E-2</v>
      </c>
      <c r="S22" s="107">
        <f t="shared" si="3"/>
        <v>0.11046660226391554</v>
      </c>
      <c r="T22" s="107">
        <f t="shared" si="3"/>
        <v>8.6640472363855331E-2</v>
      </c>
      <c r="U22" s="107">
        <f t="shared" si="3"/>
        <v>6.0973232426063187E-2</v>
      </c>
      <c r="V22" s="107">
        <f t="shared" si="4"/>
        <v>2.9890962965530087E-2</v>
      </c>
      <c r="W22" s="108">
        <f t="shared" si="4"/>
        <v>9.8445236723430612E-2</v>
      </c>
      <c r="Y22" s="141"/>
      <c r="Z22" s="269"/>
      <c r="AA22" s="269"/>
      <c r="AB22" s="269"/>
      <c r="AC22" s="269"/>
      <c r="AD22" s="269"/>
      <c r="AE22" s="269"/>
      <c r="AF22" s="269"/>
      <c r="AG22" s="269"/>
      <c r="AH22" s="269"/>
      <c r="AJ22" s="7"/>
      <c r="AK22" s="7"/>
    </row>
    <row r="23" spans="2:37" ht="15.75" customHeight="1">
      <c r="B23" s="208" t="s">
        <v>169</v>
      </c>
      <c r="C23" s="194" t="s">
        <v>178</v>
      </c>
      <c r="D23" s="210" t="s">
        <v>179</v>
      </c>
      <c r="E23" s="18">
        <f t="shared" si="13"/>
        <v>4308</v>
      </c>
      <c r="F23" s="13">
        <v>631</v>
      </c>
      <c r="G23" s="13">
        <v>1060</v>
      </c>
      <c r="H23" s="13">
        <v>720</v>
      </c>
      <c r="I23" s="13">
        <v>436</v>
      </c>
      <c r="J23" s="13">
        <v>190</v>
      </c>
      <c r="K23" s="14">
        <v>1271</v>
      </c>
      <c r="L23" s="26"/>
      <c r="M23" s="6"/>
      <c r="N23" s="208" t="s">
        <v>169</v>
      </c>
      <c r="O23" s="194" t="s">
        <v>178</v>
      </c>
      <c r="P23" s="210" t="s">
        <v>179</v>
      </c>
      <c r="Q23" s="107">
        <f t="shared" si="6"/>
        <v>0.46655894367936096</v>
      </c>
      <c r="R23" s="107">
        <f t="shared" si="7"/>
        <v>6.8337672576990888E-2</v>
      </c>
      <c r="S23" s="107">
        <f t="shared" si="3"/>
        <v>0.11479862588210832</v>
      </c>
      <c r="T23" s="107">
        <f t="shared" si="3"/>
        <v>7.7976425127469801E-2</v>
      </c>
      <c r="U23" s="107">
        <f t="shared" si="3"/>
        <v>4.7219057438301154E-2</v>
      </c>
      <c r="V23" s="107">
        <f t="shared" si="4"/>
        <v>2.0577112186415641E-2</v>
      </c>
      <c r="W23" s="108">
        <f t="shared" si="4"/>
        <v>0.13765005046807516</v>
      </c>
      <c r="Y23" s="141"/>
      <c r="Z23" s="269"/>
      <c r="AA23" s="269"/>
      <c r="AB23" s="269"/>
      <c r="AC23" s="269"/>
      <c r="AD23" s="269"/>
      <c r="AE23" s="269"/>
      <c r="AF23" s="269"/>
      <c r="AG23" s="269"/>
      <c r="AH23" s="269"/>
      <c r="AJ23" s="7"/>
      <c r="AK23" s="7"/>
    </row>
    <row r="24" spans="2:37" ht="15.75" customHeight="1">
      <c r="B24" s="208" t="s">
        <v>169</v>
      </c>
      <c r="C24" s="194" t="s">
        <v>180</v>
      </c>
      <c r="D24" s="210" t="s">
        <v>181</v>
      </c>
      <c r="E24" s="18">
        <f t="shared" si="13"/>
        <v>4074</v>
      </c>
      <c r="F24" s="13">
        <v>528</v>
      </c>
      <c r="G24" s="13">
        <v>835</v>
      </c>
      <c r="H24" s="13">
        <v>668</v>
      </c>
      <c r="I24" s="13">
        <v>423</v>
      </c>
      <c r="J24" s="13">
        <v>193</v>
      </c>
      <c r="K24" s="14">
        <v>1427</v>
      </c>
      <c r="L24" s="26"/>
      <c r="M24" s="6"/>
      <c r="N24" s="208" t="s">
        <v>169</v>
      </c>
      <c r="O24" s="194" t="s">
        <v>180</v>
      </c>
      <c r="P24" s="210" t="s">
        <v>181</v>
      </c>
      <c r="Q24" s="107">
        <f t="shared" si="6"/>
        <v>0.44121660551293318</v>
      </c>
      <c r="R24" s="107">
        <f t="shared" si="7"/>
        <v>5.7182711760144521E-2</v>
      </c>
      <c r="S24" s="107">
        <f t="shared" si="3"/>
        <v>9.043099302977399E-2</v>
      </c>
      <c r="T24" s="107">
        <f t="shared" si="3"/>
        <v>7.2344794423819192E-2</v>
      </c>
      <c r="U24" s="107">
        <f t="shared" si="3"/>
        <v>4.5811149762388509E-2</v>
      </c>
      <c r="V24" s="107">
        <f t="shared" si="4"/>
        <v>2.0902013957780099E-2</v>
      </c>
      <c r="W24" s="108">
        <f t="shared" si="4"/>
        <v>0.15454494257902693</v>
      </c>
      <c r="Y24" s="141"/>
      <c r="Z24" s="269"/>
      <c r="AA24" s="269"/>
      <c r="AB24" s="269"/>
      <c r="AC24" s="269"/>
      <c r="AD24" s="269"/>
      <c r="AE24" s="269"/>
      <c r="AF24" s="269"/>
      <c r="AG24" s="269"/>
      <c r="AH24" s="269"/>
      <c r="AJ24" s="7"/>
      <c r="AK24" s="7"/>
    </row>
    <row r="25" spans="2:37" ht="15.75" customHeight="1">
      <c r="B25" s="208" t="s">
        <v>169</v>
      </c>
      <c r="C25" s="194" t="s">
        <v>182</v>
      </c>
      <c r="D25" s="210" t="s">
        <v>183</v>
      </c>
      <c r="E25" s="18">
        <f t="shared" si="13"/>
        <v>5997</v>
      </c>
      <c r="F25" s="13">
        <v>793</v>
      </c>
      <c r="G25" s="13">
        <v>1592</v>
      </c>
      <c r="H25" s="13">
        <v>1253</v>
      </c>
      <c r="I25" s="13">
        <v>740</v>
      </c>
      <c r="J25" s="13">
        <v>374</v>
      </c>
      <c r="K25" s="14">
        <v>1245</v>
      </c>
      <c r="L25" s="26"/>
      <c r="M25" s="6"/>
      <c r="N25" s="208" t="s">
        <v>169</v>
      </c>
      <c r="O25" s="194" t="s">
        <v>182</v>
      </c>
      <c r="P25" s="210" t="s">
        <v>183</v>
      </c>
      <c r="Q25" s="107">
        <f t="shared" si="6"/>
        <v>0.64947864095755059</v>
      </c>
      <c r="R25" s="107">
        <f>F25/$E$9*100</f>
        <v>8.5882368230671594E-2</v>
      </c>
      <c r="S25" s="107">
        <f t="shared" si="3"/>
        <v>0.17241454000407211</v>
      </c>
      <c r="T25" s="107">
        <f t="shared" si="3"/>
        <v>0.13570063983988839</v>
      </c>
      <c r="U25" s="107">
        <f t="shared" si="3"/>
        <v>8.0142436936566183E-2</v>
      </c>
      <c r="V25" s="107">
        <f t="shared" si="4"/>
        <v>4.0504420830102361E-2</v>
      </c>
      <c r="W25" s="108">
        <f>K25/$E$9*100</f>
        <v>0.13483423511624987</v>
      </c>
      <c r="Y25" s="141"/>
      <c r="Z25" s="269"/>
      <c r="AA25" s="269"/>
      <c r="AB25" s="269"/>
      <c r="AC25" s="269"/>
      <c r="AD25" s="269"/>
      <c r="AE25" s="269"/>
      <c r="AF25" s="269"/>
      <c r="AG25" s="271"/>
      <c r="AH25" s="269"/>
      <c r="AJ25" s="7"/>
      <c r="AK25" s="7"/>
    </row>
    <row r="26" spans="2:37" ht="15.75" customHeight="1">
      <c r="B26" s="208" t="s">
        <v>169</v>
      </c>
      <c r="C26" s="194" t="s">
        <v>184</v>
      </c>
      <c r="D26" s="210" t="s">
        <v>185</v>
      </c>
      <c r="E26" s="18">
        <f t="shared" si="13"/>
        <v>3412</v>
      </c>
      <c r="F26" s="13">
        <v>541</v>
      </c>
      <c r="G26" s="13">
        <v>813</v>
      </c>
      <c r="H26" s="13">
        <v>637</v>
      </c>
      <c r="I26" s="13">
        <v>349</v>
      </c>
      <c r="J26" s="13">
        <v>187</v>
      </c>
      <c r="K26" s="14">
        <v>885</v>
      </c>
      <c r="L26" s="26"/>
      <c r="M26" s="6"/>
      <c r="N26" s="208" t="s">
        <v>169</v>
      </c>
      <c r="O26" s="194" t="s">
        <v>184</v>
      </c>
      <c r="P26" s="210" t="s">
        <v>185</v>
      </c>
      <c r="Q26" s="106">
        <f t="shared" si="6"/>
        <v>0.36952161463184297</v>
      </c>
      <c r="R26" s="107">
        <f t="shared" ref="R26:W69" si="14">F26/$E$9*100</f>
        <v>5.8590619436057166E-2</v>
      </c>
      <c r="S26" s="107">
        <f t="shared" si="3"/>
        <v>8.8048380039767976E-2</v>
      </c>
      <c r="T26" s="107">
        <f t="shared" si="3"/>
        <v>6.8987476119719809E-2</v>
      </c>
      <c r="U26" s="107">
        <f t="shared" si="3"/>
        <v>3.7796906068731886E-2</v>
      </c>
      <c r="V26" s="107">
        <f t="shared" si="4"/>
        <v>2.0252210415051181E-2</v>
      </c>
      <c r="W26" s="108">
        <f t="shared" si="4"/>
        <v>9.5846022552514967E-2</v>
      </c>
      <c r="Y26" s="141"/>
      <c r="Z26" s="269"/>
      <c r="AA26" s="269"/>
      <c r="AB26" s="269"/>
      <c r="AC26" s="269"/>
      <c r="AD26" s="269"/>
      <c r="AE26" s="269"/>
      <c r="AF26" s="269"/>
      <c r="AG26" s="269"/>
      <c r="AH26" s="269"/>
      <c r="AJ26" s="7"/>
      <c r="AK26" s="7"/>
    </row>
    <row r="27" spans="2:37" ht="15.75" customHeight="1">
      <c r="B27" s="208" t="s">
        <v>186</v>
      </c>
      <c r="C27" s="194" t="s">
        <v>187</v>
      </c>
      <c r="D27" s="210" t="s">
        <v>188</v>
      </c>
      <c r="E27" s="18">
        <f t="shared" si="13"/>
        <v>5437</v>
      </c>
      <c r="F27" s="13">
        <v>906</v>
      </c>
      <c r="G27" s="13">
        <v>1549</v>
      </c>
      <c r="H27" s="13">
        <v>1031</v>
      </c>
      <c r="I27" s="13">
        <v>559</v>
      </c>
      <c r="J27" s="13">
        <v>280</v>
      </c>
      <c r="K27" s="14">
        <v>1112</v>
      </c>
      <c r="L27" s="26"/>
      <c r="M27" s="6"/>
      <c r="N27" s="208" t="s">
        <v>186</v>
      </c>
      <c r="O27" s="194" t="s">
        <v>187</v>
      </c>
      <c r="P27" s="210" t="s">
        <v>188</v>
      </c>
      <c r="Q27" s="106">
        <f t="shared" si="6"/>
        <v>0.58883031030285182</v>
      </c>
      <c r="R27" s="107">
        <f t="shared" si="14"/>
        <v>9.8120334952066152E-2</v>
      </c>
      <c r="S27" s="107">
        <f t="shared" si="14"/>
        <v>0.16775761461451488</v>
      </c>
      <c r="T27" s="107">
        <f t="shared" si="14"/>
        <v>0.11165790875891857</v>
      </c>
      <c r="U27" s="107">
        <f t="shared" si="14"/>
        <v>6.054003006424391E-2</v>
      </c>
      <c r="V27" s="107">
        <f t="shared" si="14"/>
        <v>3.0324165327349367E-2</v>
      </c>
      <c r="W27" s="108">
        <f t="shared" si="14"/>
        <v>0.1204302565857589</v>
      </c>
      <c r="Y27" s="141"/>
      <c r="Z27" s="269"/>
      <c r="AA27" s="269"/>
      <c r="AB27" s="269"/>
      <c r="AC27" s="269"/>
      <c r="AD27" s="269"/>
      <c r="AE27" s="269"/>
      <c r="AF27" s="269"/>
      <c r="AG27" s="271"/>
      <c r="AH27" s="269"/>
      <c r="AJ27" s="7"/>
      <c r="AK27" s="7"/>
    </row>
    <row r="28" spans="2:37" ht="15.75" customHeight="1">
      <c r="B28" s="208" t="s">
        <v>186</v>
      </c>
      <c r="C28" s="194" t="s">
        <v>189</v>
      </c>
      <c r="D28" s="210" t="s">
        <v>190</v>
      </c>
      <c r="E28" s="18">
        <f t="shared" si="13"/>
        <v>9661</v>
      </c>
      <c r="F28" s="13">
        <v>1578</v>
      </c>
      <c r="G28" s="13">
        <v>2846</v>
      </c>
      <c r="H28" s="13">
        <v>2094</v>
      </c>
      <c r="I28" s="13">
        <v>1250</v>
      </c>
      <c r="J28" s="13">
        <v>666</v>
      </c>
      <c r="K28" s="14">
        <v>1227</v>
      </c>
      <c r="L28" s="26"/>
      <c r="M28" s="6"/>
      <c r="N28" s="208" t="s">
        <v>186</v>
      </c>
      <c r="O28" s="194" t="s">
        <v>189</v>
      </c>
      <c r="P28" s="210" t="s">
        <v>190</v>
      </c>
      <c r="Q28" s="106">
        <f t="shared" si="6"/>
        <v>1.0462920043840078</v>
      </c>
      <c r="R28" s="107">
        <f t="shared" si="14"/>
        <v>0.17089833173770463</v>
      </c>
      <c r="S28" s="107">
        <f t="shared" si="14"/>
        <v>0.30822348043441533</v>
      </c>
      <c r="T28" s="107">
        <f t="shared" si="14"/>
        <v>0.22678143641239132</v>
      </c>
      <c r="U28" s="107">
        <f t="shared" si="14"/>
        <v>0.13537573806852396</v>
      </c>
      <c r="V28" s="107">
        <f t="shared" si="14"/>
        <v>7.2128193242909561E-2</v>
      </c>
      <c r="W28" s="108">
        <f t="shared" si="14"/>
        <v>0.1328848244880631</v>
      </c>
      <c r="Y28" s="141"/>
      <c r="Z28" s="269"/>
      <c r="AA28" s="269"/>
      <c r="AB28" s="269"/>
      <c r="AC28" s="269"/>
      <c r="AD28" s="269"/>
      <c r="AE28" s="269"/>
      <c r="AF28" s="269"/>
      <c r="AG28" s="269"/>
      <c r="AH28" s="269"/>
      <c r="AJ28" s="7"/>
      <c r="AK28" s="7"/>
    </row>
    <row r="29" spans="2:37" ht="15.75" customHeight="1">
      <c r="B29" s="208" t="s">
        <v>169</v>
      </c>
      <c r="C29" s="194" t="s">
        <v>191</v>
      </c>
      <c r="D29" s="210" t="s">
        <v>192</v>
      </c>
      <c r="E29" s="18">
        <f t="shared" si="13"/>
        <v>38789</v>
      </c>
      <c r="F29" s="13">
        <v>5669</v>
      </c>
      <c r="G29" s="13">
        <v>12345</v>
      </c>
      <c r="H29" s="13">
        <v>10217</v>
      </c>
      <c r="I29" s="13">
        <v>5432</v>
      </c>
      <c r="J29" s="13">
        <v>2898</v>
      </c>
      <c r="K29" s="14">
        <v>2228</v>
      </c>
      <c r="L29" s="26"/>
      <c r="M29" s="6"/>
      <c r="N29" s="208" t="s">
        <v>169</v>
      </c>
      <c r="O29" s="194" t="s">
        <v>191</v>
      </c>
      <c r="P29" s="210" t="s">
        <v>192</v>
      </c>
      <c r="Q29" s="106">
        <f t="shared" si="6"/>
        <v>4.200871603151981</v>
      </c>
      <c r="R29" s="107">
        <f t="shared" si="14"/>
        <v>0.61395604728836983</v>
      </c>
      <c r="S29" s="107">
        <f t="shared" si="14"/>
        <v>1.3369707891647427</v>
      </c>
      <c r="T29" s="107">
        <f t="shared" si="14"/>
        <v>1.1065071326768874</v>
      </c>
      <c r="U29" s="107">
        <f t="shared" si="14"/>
        <v>0.58828880735057776</v>
      </c>
      <c r="V29" s="107">
        <f t="shared" si="14"/>
        <v>0.31385511113806591</v>
      </c>
      <c r="W29" s="108">
        <f t="shared" si="14"/>
        <v>0.24129371553333706</v>
      </c>
      <c r="Z29" s="269"/>
      <c r="AA29" s="269"/>
      <c r="AB29" s="269"/>
      <c r="AC29" s="269"/>
      <c r="AD29" s="269"/>
      <c r="AE29" s="269"/>
      <c r="AF29" s="269"/>
      <c r="AG29" s="269"/>
      <c r="AH29" s="269"/>
      <c r="AJ29" s="7"/>
      <c r="AK29" s="7"/>
    </row>
    <row r="30" spans="2:37" ht="15.75" customHeight="1">
      <c r="B30" s="208" t="s">
        <v>169</v>
      </c>
      <c r="C30" s="194" t="s">
        <v>193</v>
      </c>
      <c r="D30" s="210" t="s">
        <v>194</v>
      </c>
      <c r="E30" s="18">
        <f t="shared" si="13"/>
        <v>35247</v>
      </c>
      <c r="F30" s="13">
        <v>5651</v>
      </c>
      <c r="G30" s="13">
        <v>10964</v>
      </c>
      <c r="H30" s="13">
        <v>9035</v>
      </c>
      <c r="I30" s="13">
        <v>4724</v>
      </c>
      <c r="J30" s="13">
        <v>2918</v>
      </c>
      <c r="K30" s="14">
        <v>1955</v>
      </c>
      <c r="L30" s="9"/>
      <c r="N30" s="208" t="s">
        <v>169</v>
      </c>
      <c r="O30" s="194" t="s">
        <v>193</v>
      </c>
      <c r="P30" s="210" t="s">
        <v>194</v>
      </c>
      <c r="Q30" s="106">
        <f t="shared" si="6"/>
        <v>3.8172709117610113</v>
      </c>
      <c r="R30" s="107">
        <f t="shared" si="14"/>
        <v>0.61200663666018307</v>
      </c>
      <c r="S30" s="107">
        <f t="shared" si="14"/>
        <v>1.1874076737466372</v>
      </c>
      <c r="T30" s="107">
        <f t="shared" si="14"/>
        <v>0.97849583475929114</v>
      </c>
      <c r="U30" s="107">
        <f t="shared" si="14"/>
        <v>0.51161198930856577</v>
      </c>
      <c r="V30" s="107">
        <f t="shared" si="14"/>
        <v>0.31602112294716234</v>
      </c>
      <c r="W30" s="108">
        <f t="shared" si="14"/>
        <v>0.21172765433917143</v>
      </c>
      <c r="Z30" s="269"/>
      <c r="AA30" s="269"/>
      <c r="AB30" s="269"/>
      <c r="AC30" s="269"/>
      <c r="AD30" s="269"/>
      <c r="AE30" s="269"/>
      <c r="AF30" s="269"/>
      <c r="AG30" s="269"/>
      <c r="AH30" s="269"/>
      <c r="AJ30" s="7"/>
      <c r="AK30" s="7"/>
    </row>
    <row r="31" spans="2:37" ht="15.75" customHeight="1">
      <c r="B31" s="208" t="s">
        <v>169</v>
      </c>
      <c r="C31" s="194" t="s">
        <v>195</v>
      </c>
      <c r="D31" s="210" t="s">
        <v>196</v>
      </c>
      <c r="E31" s="18">
        <f t="shared" si="13"/>
        <v>31536</v>
      </c>
      <c r="F31" s="13">
        <v>4933</v>
      </c>
      <c r="G31" s="13">
        <v>10155</v>
      </c>
      <c r="H31" s="13">
        <v>8092</v>
      </c>
      <c r="I31" s="13">
        <v>4133</v>
      </c>
      <c r="J31" s="13">
        <v>2200</v>
      </c>
      <c r="K31" s="14">
        <v>2023</v>
      </c>
      <c r="L31" s="9"/>
      <c r="N31" s="208" t="s">
        <v>169</v>
      </c>
      <c r="O31" s="194" t="s">
        <v>195</v>
      </c>
      <c r="P31" s="210" t="s">
        <v>196</v>
      </c>
      <c r="Q31" s="106">
        <f t="shared" si="6"/>
        <v>3.4153674205831765</v>
      </c>
      <c r="R31" s="107">
        <f t="shared" si="14"/>
        <v>0.53424681271362295</v>
      </c>
      <c r="S31" s="107">
        <f t="shared" si="14"/>
        <v>1.0997924960686885</v>
      </c>
      <c r="T31" s="107">
        <f t="shared" si="14"/>
        <v>0.87636837796039657</v>
      </c>
      <c r="U31" s="107">
        <f t="shared" si="14"/>
        <v>0.4476063403497676</v>
      </c>
      <c r="V31" s="107">
        <f t="shared" si="14"/>
        <v>0.23826129900060217</v>
      </c>
      <c r="W31" s="108">
        <f t="shared" si="14"/>
        <v>0.21909209449009914</v>
      </c>
      <c r="Z31" s="269"/>
      <c r="AA31" s="269"/>
      <c r="AB31" s="269"/>
      <c r="AC31" s="269"/>
      <c r="AD31" s="269"/>
      <c r="AE31" s="269"/>
      <c r="AF31" s="269"/>
      <c r="AG31" s="269"/>
      <c r="AH31" s="269"/>
      <c r="AJ31" s="7"/>
      <c r="AK31" s="7"/>
    </row>
    <row r="32" spans="2:37" ht="15.75" customHeight="1">
      <c r="B32" s="208" t="s">
        <v>169</v>
      </c>
      <c r="C32" s="194" t="s">
        <v>197</v>
      </c>
      <c r="D32" s="210" t="s">
        <v>198</v>
      </c>
      <c r="E32" s="18">
        <f t="shared" si="13"/>
        <v>11515</v>
      </c>
      <c r="F32" s="13">
        <v>1841</v>
      </c>
      <c r="G32" s="13">
        <v>3186</v>
      </c>
      <c r="H32" s="13">
        <v>2480</v>
      </c>
      <c r="I32" s="13">
        <v>1320</v>
      </c>
      <c r="J32" s="13">
        <v>721</v>
      </c>
      <c r="K32" s="14">
        <v>1967</v>
      </c>
      <c r="L32" s="9"/>
      <c r="N32" s="208" t="s">
        <v>169</v>
      </c>
      <c r="O32" s="194" t="s">
        <v>197</v>
      </c>
      <c r="P32" s="210" t="s">
        <v>198</v>
      </c>
      <c r="Q32" s="106">
        <f t="shared" si="6"/>
        <v>1.2470812990872429</v>
      </c>
      <c r="R32" s="107">
        <f t="shared" si="14"/>
        <v>0.19938138702732208</v>
      </c>
      <c r="S32" s="107">
        <f t="shared" si="14"/>
        <v>0.34504568118905388</v>
      </c>
      <c r="T32" s="107">
        <f t="shared" si="14"/>
        <v>0.26858546432795155</v>
      </c>
      <c r="U32" s="107">
        <f t="shared" si="14"/>
        <v>0.14295677940036131</v>
      </c>
      <c r="V32" s="107">
        <f t="shared" si="14"/>
        <v>7.8084725717924602E-2</v>
      </c>
      <c r="W32" s="108">
        <f t="shared" si="14"/>
        <v>0.2130272614246293</v>
      </c>
      <c r="Z32" s="269"/>
      <c r="AA32" s="269"/>
      <c r="AB32" s="269"/>
      <c r="AC32" s="269"/>
      <c r="AD32" s="269"/>
      <c r="AE32" s="269"/>
      <c r="AF32" s="269"/>
      <c r="AG32" s="269"/>
      <c r="AH32" s="269"/>
      <c r="AJ32" s="7"/>
      <c r="AK32" s="7"/>
    </row>
    <row r="33" spans="2:37" ht="15.75" customHeight="1">
      <c r="B33" s="208" t="s">
        <v>199</v>
      </c>
      <c r="C33" s="194" t="s">
        <v>170</v>
      </c>
      <c r="D33" s="210" t="s">
        <v>200</v>
      </c>
      <c r="E33" s="18">
        <f t="shared" si="13"/>
        <v>16295</v>
      </c>
      <c r="F33" s="13">
        <v>1862</v>
      </c>
      <c r="G33" s="13">
        <v>4785</v>
      </c>
      <c r="H33" s="13">
        <v>4631</v>
      </c>
      <c r="I33" s="13">
        <v>2150</v>
      </c>
      <c r="J33" s="13">
        <v>1220</v>
      </c>
      <c r="K33" s="14">
        <v>1647</v>
      </c>
      <c r="L33" s="9"/>
      <c r="N33" s="208" t="s">
        <v>199</v>
      </c>
      <c r="O33" s="194" t="s">
        <v>170</v>
      </c>
      <c r="P33" s="210" t="s">
        <v>200</v>
      </c>
      <c r="Q33" s="106">
        <f t="shared" si="6"/>
        <v>1.7647581214612782</v>
      </c>
      <c r="R33" s="107">
        <f t="shared" si="14"/>
        <v>0.20165569942687331</v>
      </c>
      <c r="S33" s="107">
        <f t="shared" si="14"/>
        <v>0.51821832532630974</v>
      </c>
      <c r="T33" s="107">
        <f t="shared" si="14"/>
        <v>0.50154003439626749</v>
      </c>
      <c r="U33" s="107">
        <f t="shared" si="14"/>
        <v>0.23284626947786122</v>
      </c>
      <c r="V33" s="107">
        <f t="shared" si="14"/>
        <v>0.13212672035487938</v>
      </c>
      <c r="W33" s="108">
        <f t="shared" si="14"/>
        <v>0.17837107247908715</v>
      </c>
      <c r="Z33" s="269"/>
      <c r="AA33" s="269"/>
      <c r="AB33" s="269"/>
      <c r="AC33" s="269"/>
      <c r="AD33" s="269"/>
      <c r="AE33" s="269"/>
      <c r="AF33" s="269"/>
      <c r="AG33" s="269"/>
      <c r="AH33" s="269"/>
      <c r="AJ33" s="7"/>
      <c r="AK33" s="7"/>
    </row>
    <row r="34" spans="2:37" ht="15.75" customHeight="1">
      <c r="B34" s="208" t="s">
        <v>199</v>
      </c>
      <c r="C34" s="194" t="s">
        <v>172</v>
      </c>
      <c r="D34" s="210" t="s">
        <v>201</v>
      </c>
      <c r="E34" s="18">
        <f t="shared" si="13"/>
        <v>13137</v>
      </c>
      <c r="F34" s="13">
        <v>2332</v>
      </c>
      <c r="G34" s="13">
        <v>4450</v>
      </c>
      <c r="H34" s="13">
        <v>3338</v>
      </c>
      <c r="I34" s="13">
        <v>1569</v>
      </c>
      <c r="J34" s="13">
        <v>847</v>
      </c>
      <c r="K34" s="14">
        <v>601</v>
      </c>
      <c r="L34" s="9"/>
      <c r="N34" s="208" t="s">
        <v>199</v>
      </c>
      <c r="O34" s="194" t="s">
        <v>172</v>
      </c>
      <c r="P34" s="210" t="s">
        <v>201</v>
      </c>
      <c r="Q34" s="106">
        <f t="shared" si="6"/>
        <v>1.4227448568049592</v>
      </c>
      <c r="R34" s="107">
        <f t="shared" si="14"/>
        <v>0.25255697694063828</v>
      </c>
      <c r="S34" s="107">
        <f t="shared" si="14"/>
        <v>0.48193762752394531</v>
      </c>
      <c r="T34" s="107">
        <f t="shared" si="14"/>
        <v>0.36150737093818636</v>
      </c>
      <c r="U34" s="107">
        <f t="shared" si="14"/>
        <v>0.16992362642361125</v>
      </c>
      <c r="V34" s="107">
        <f t="shared" si="14"/>
        <v>9.173060011523182E-2</v>
      </c>
      <c r="W34" s="108">
        <f t="shared" si="14"/>
        <v>6.5088654863346307E-2</v>
      </c>
      <c r="Z34" s="269"/>
      <c r="AA34" s="269"/>
      <c r="AB34" s="269"/>
      <c r="AC34" s="269"/>
      <c r="AD34" s="269"/>
      <c r="AE34" s="269"/>
      <c r="AF34" s="269"/>
      <c r="AG34" s="269"/>
      <c r="AH34" s="269"/>
      <c r="AJ34" s="7"/>
      <c r="AK34" s="7"/>
    </row>
    <row r="35" spans="2:37" ht="15.75" customHeight="1">
      <c r="B35" s="208" t="s">
        <v>199</v>
      </c>
      <c r="C35" s="194" t="s">
        <v>174</v>
      </c>
      <c r="D35" s="210" t="s">
        <v>202</v>
      </c>
      <c r="E35" s="18">
        <f t="shared" si="13"/>
        <v>17965</v>
      </c>
      <c r="F35" s="13">
        <v>3186</v>
      </c>
      <c r="G35" s="13">
        <v>5847</v>
      </c>
      <c r="H35" s="13">
        <v>4686</v>
      </c>
      <c r="I35" s="13">
        <v>2250</v>
      </c>
      <c r="J35" s="13">
        <v>1181</v>
      </c>
      <c r="K35" s="14">
        <v>815</v>
      </c>
      <c r="L35" s="9"/>
      <c r="N35" s="208" t="s">
        <v>199</v>
      </c>
      <c r="O35" s="194" t="s">
        <v>174</v>
      </c>
      <c r="P35" s="210" t="s">
        <v>202</v>
      </c>
      <c r="Q35" s="106">
        <f t="shared" si="6"/>
        <v>1.9456201075208264</v>
      </c>
      <c r="R35" s="107">
        <f t="shared" si="14"/>
        <v>0.34504568118905388</v>
      </c>
      <c r="S35" s="107">
        <f t="shared" si="14"/>
        <v>0.63323355238932766</v>
      </c>
      <c r="T35" s="107">
        <f t="shared" si="14"/>
        <v>0.50749656687128253</v>
      </c>
      <c r="U35" s="107">
        <f t="shared" si="14"/>
        <v>0.24367632852334312</v>
      </c>
      <c r="V35" s="107">
        <f t="shared" si="14"/>
        <v>0.12790299732714144</v>
      </c>
      <c r="W35" s="108">
        <f t="shared" si="14"/>
        <v>8.8264981220677607E-2</v>
      </c>
      <c r="Z35" s="269"/>
      <c r="AA35" s="269"/>
      <c r="AB35" s="269"/>
      <c r="AC35" s="269"/>
      <c r="AD35" s="269"/>
      <c r="AE35" s="269"/>
      <c r="AF35" s="269"/>
      <c r="AG35" s="269"/>
      <c r="AH35" s="269"/>
      <c r="AJ35" s="7"/>
      <c r="AK35" s="7"/>
    </row>
    <row r="36" spans="2:37" ht="15.75" customHeight="1">
      <c r="B36" s="208" t="s">
        <v>199</v>
      </c>
      <c r="C36" s="194" t="s">
        <v>176</v>
      </c>
      <c r="D36" s="210" t="s">
        <v>203</v>
      </c>
      <c r="E36" s="18">
        <f t="shared" si="13"/>
        <v>14049</v>
      </c>
      <c r="F36" s="13">
        <v>2579</v>
      </c>
      <c r="G36" s="13">
        <v>4495</v>
      </c>
      <c r="H36" s="13">
        <v>3540</v>
      </c>
      <c r="I36" s="13">
        <v>1777</v>
      </c>
      <c r="J36" s="13">
        <v>1213</v>
      </c>
      <c r="K36" s="14">
        <v>445</v>
      </c>
      <c r="L36" s="9"/>
      <c r="N36" s="208" t="s">
        <v>199</v>
      </c>
      <c r="O36" s="194" t="s">
        <v>176</v>
      </c>
      <c r="P36" s="210" t="s">
        <v>203</v>
      </c>
      <c r="Q36" s="106">
        <f t="shared" si="6"/>
        <v>1.5215149952997542</v>
      </c>
      <c r="R36" s="107">
        <f t="shared" si="14"/>
        <v>0.27930722278297859</v>
      </c>
      <c r="S36" s="107">
        <f t="shared" si="14"/>
        <v>0.48681115409441217</v>
      </c>
      <c r="T36" s="107">
        <f t="shared" si="14"/>
        <v>0.38338409021005987</v>
      </c>
      <c r="U36" s="107">
        <f t="shared" si="14"/>
        <v>0.19245014923821366</v>
      </c>
      <c r="V36" s="107">
        <f t="shared" si="14"/>
        <v>0.13136861622169563</v>
      </c>
      <c r="W36" s="108">
        <f t="shared" si="14"/>
        <v>4.819376275239453E-2</v>
      </c>
      <c r="Z36" s="269"/>
      <c r="AA36" s="269"/>
      <c r="AB36" s="269"/>
      <c r="AC36" s="269"/>
      <c r="AD36" s="269"/>
      <c r="AE36" s="269"/>
      <c r="AF36" s="269"/>
      <c r="AG36" s="269"/>
      <c r="AH36" s="269"/>
      <c r="AJ36" s="7"/>
      <c r="AK36" s="7"/>
    </row>
    <row r="37" spans="2:37" ht="15.75" customHeight="1">
      <c r="B37" s="208" t="s">
        <v>199</v>
      </c>
      <c r="C37" s="194" t="s">
        <v>178</v>
      </c>
      <c r="D37" s="210" t="s">
        <v>205</v>
      </c>
      <c r="E37" s="18">
        <f t="shared" si="13"/>
        <v>15260</v>
      </c>
      <c r="F37" s="13">
        <v>2775</v>
      </c>
      <c r="G37" s="13">
        <v>4870</v>
      </c>
      <c r="H37" s="13">
        <v>4056</v>
      </c>
      <c r="I37" s="13">
        <v>1754</v>
      </c>
      <c r="J37" s="13">
        <v>1039</v>
      </c>
      <c r="K37" s="14">
        <v>766</v>
      </c>
      <c r="L37" s="9"/>
      <c r="N37" s="208" t="s">
        <v>199</v>
      </c>
      <c r="O37" s="194" t="s">
        <v>178</v>
      </c>
      <c r="P37" s="210" t="s">
        <v>205</v>
      </c>
      <c r="Q37" s="106">
        <f t="shared" si="6"/>
        <v>1.6526670103405405</v>
      </c>
      <c r="R37" s="107">
        <f t="shared" si="14"/>
        <v>0.30053413851212318</v>
      </c>
      <c r="S37" s="107">
        <f t="shared" si="14"/>
        <v>0.52742387551496939</v>
      </c>
      <c r="T37" s="107">
        <f t="shared" si="14"/>
        <v>0.43926719488474647</v>
      </c>
      <c r="U37" s="107">
        <f t="shared" si="14"/>
        <v>0.1899592356577528</v>
      </c>
      <c r="V37" s="107">
        <f t="shared" si="14"/>
        <v>0.11252431348255711</v>
      </c>
      <c r="W37" s="108">
        <f t="shared" si="14"/>
        <v>8.2958252288391487E-2</v>
      </c>
      <c r="Z37" s="269"/>
      <c r="AA37" s="269"/>
      <c r="AB37" s="269"/>
      <c r="AC37" s="269"/>
      <c r="AD37" s="269"/>
      <c r="AE37" s="269"/>
      <c r="AF37" s="269"/>
      <c r="AG37" s="269"/>
      <c r="AH37" s="269"/>
      <c r="AJ37" s="7"/>
      <c r="AK37" s="7"/>
    </row>
    <row r="38" spans="2:37" ht="15.75" customHeight="1">
      <c r="B38" s="208" t="s">
        <v>199</v>
      </c>
      <c r="C38" s="194" t="s">
        <v>180</v>
      </c>
      <c r="D38" s="210" t="s">
        <v>206</v>
      </c>
      <c r="E38" s="18">
        <f t="shared" si="13"/>
        <v>12790</v>
      </c>
      <c r="F38" s="13">
        <v>2724</v>
      </c>
      <c r="G38" s="13">
        <v>3696</v>
      </c>
      <c r="H38" s="13">
        <v>3143</v>
      </c>
      <c r="I38" s="13">
        <v>1564</v>
      </c>
      <c r="J38" s="13">
        <v>958</v>
      </c>
      <c r="K38" s="14">
        <v>705</v>
      </c>
      <c r="L38" s="9"/>
      <c r="N38" s="208" t="s">
        <v>199</v>
      </c>
      <c r="O38" s="194" t="s">
        <v>180</v>
      </c>
      <c r="P38" s="210" t="s">
        <v>206</v>
      </c>
      <c r="Q38" s="106">
        <f t="shared" si="6"/>
        <v>1.3851645519171367</v>
      </c>
      <c r="R38" s="107">
        <f t="shared" si="14"/>
        <v>0.29501080839892735</v>
      </c>
      <c r="S38" s="107">
        <f t="shared" si="14"/>
        <v>0.40027898232101161</v>
      </c>
      <c r="T38" s="107">
        <f t="shared" si="14"/>
        <v>0.34038875579949662</v>
      </c>
      <c r="U38" s="107">
        <f t="shared" si="14"/>
        <v>0.16938212347133716</v>
      </c>
      <c r="V38" s="107">
        <f t="shared" si="14"/>
        <v>0.10375196565571676</v>
      </c>
      <c r="W38" s="108">
        <f t="shared" si="14"/>
        <v>7.635191627064751E-2</v>
      </c>
      <c r="Z38" s="269"/>
      <c r="AA38" s="269"/>
      <c r="AB38" s="269"/>
      <c r="AC38" s="269"/>
      <c r="AD38" s="269"/>
      <c r="AE38" s="269"/>
      <c r="AF38" s="269"/>
      <c r="AG38" s="269"/>
      <c r="AH38" s="269"/>
      <c r="AJ38" s="7"/>
      <c r="AK38" s="7"/>
    </row>
    <row r="39" spans="2:37" ht="15.75" customHeight="1">
      <c r="B39" s="208" t="s">
        <v>199</v>
      </c>
      <c r="C39" s="194" t="s">
        <v>182</v>
      </c>
      <c r="D39" s="210" t="s">
        <v>207</v>
      </c>
      <c r="E39" s="18">
        <f t="shared" si="13"/>
        <v>12449</v>
      </c>
      <c r="F39" s="13">
        <v>2672</v>
      </c>
      <c r="G39" s="13">
        <v>3785</v>
      </c>
      <c r="H39" s="13">
        <v>2884</v>
      </c>
      <c r="I39" s="13">
        <v>1496</v>
      </c>
      <c r="J39" s="13">
        <v>867</v>
      </c>
      <c r="K39" s="14">
        <v>745</v>
      </c>
      <c r="L39" s="9"/>
      <c r="N39" s="208" t="s">
        <v>199</v>
      </c>
      <c r="O39" s="194" t="s">
        <v>182</v>
      </c>
      <c r="P39" s="210" t="s">
        <v>207</v>
      </c>
      <c r="Q39" s="106">
        <f t="shared" si="6"/>
        <v>1.3482340505720438</v>
      </c>
      <c r="R39" s="107">
        <f t="shared" si="14"/>
        <v>0.28937917769527677</v>
      </c>
      <c r="S39" s="107">
        <f t="shared" si="14"/>
        <v>0.40991773487149047</v>
      </c>
      <c r="T39" s="107">
        <f t="shared" si="14"/>
        <v>0.31233890287169841</v>
      </c>
      <c r="U39" s="107">
        <f t="shared" si="14"/>
        <v>0.16201768332040944</v>
      </c>
      <c r="V39" s="107">
        <f t="shared" si="14"/>
        <v>9.3896611924328202E-2</v>
      </c>
      <c r="W39" s="108">
        <f t="shared" si="14"/>
        <v>8.0683939888840275E-2</v>
      </c>
      <c r="Z39" s="269"/>
      <c r="AA39" s="269"/>
      <c r="AB39" s="269"/>
      <c r="AC39" s="269"/>
      <c r="AD39" s="269"/>
      <c r="AE39" s="269"/>
      <c r="AF39" s="269"/>
      <c r="AG39" s="269"/>
      <c r="AH39" s="269"/>
      <c r="AJ39" s="7"/>
      <c r="AK39" s="7"/>
    </row>
    <row r="40" spans="2:37" ht="15.75" customHeight="1">
      <c r="B40" s="208" t="s">
        <v>199</v>
      </c>
      <c r="C40" s="194" t="s">
        <v>184</v>
      </c>
      <c r="D40" s="210" t="s">
        <v>208</v>
      </c>
      <c r="E40" s="18">
        <f t="shared" si="13"/>
        <v>15725</v>
      </c>
      <c r="F40" s="13">
        <v>3018</v>
      </c>
      <c r="G40" s="13">
        <v>5130</v>
      </c>
      <c r="H40" s="13">
        <v>3964</v>
      </c>
      <c r="I40" s="13">
        <v>1739</v>
      </c>
      <c r="J40" s="13">
        <v>1066</v>
      </c>
      <c r="K40" s="14">
        <v>808</v>
      </c>
      <c r="L40" s="9"/>
      <c r="N40" s="208" t="s">
        <v>199</v>
      </c>
      <c r="O40" s="194" t="s">
        <v>184</v>
      </c>
      <c r="P40" s="210" t="s">
        <v>208</v>
      </c>
      <c r="Q40" s="106">
        <f t="shared" si="6"/>
        <v>1.7030267849020313</v>
      </c>
      <c r="R40" s="107">
        <f t="shared" si="14"/>
        <v>0.32685118199264424</v>
      </c>
      <c r="S40" s="107">
        <f t="shared" si="14"/>
        <v>0.55558202903322229</v>
      </c>
      <c r="T40" s="107">
        <f t="shared" si="14"/>
        <v>0.42930354056290321</v>
      </c>
      <c r="U40" s="107">
        <f t="shared" si="14"/>
        <v>0.18833472680093052</v>
      </c>
      <c r="V40" s="107">
        <f t="shared" si="14"/>
        <v>0.11544842942483723</v>
      </c>
      <c r="W40" s="108">
        <f t="shared" si="14"/>
        <v>8.750687708749387E-2</v>
      </c>
      <c r="Z40" s="269"/>
      <c r="AA40" s="269"/>
      <c r="AB40" s="269"/>
      <c r="AC40" s="269"/>
      <c r="AD40" s="269"/>
      <c r="AE40" s="269"/>
      <c r="AF40" s="269"/>
      <c r="AG40" s="269"/>
      <c r="AH40" s="269"/>
      <c r="AJ40" s="7"/>
      <c r="AK40" s="7"/>
    </row>
    <row r="41" spans="2:37" ht="15.75" customHeight="1">
      <c r="B41" s="208" t="s">
        <v>209</v>
      </c>
      <c r="C41" s="194" t="s">
        <v>170</v>
      </c>
      <c r="D41" s="210" t="s">
        <v>210</v>
      </c>
      <c r="E41" s="18">
        <f t="shared" si="13"/>
        <v>6758</v>
      </c>
      <c r="F41" s="13">
        <v>1009</v>
      </c>
      <c r="G41" s="13">
        <v>1533</v>
      </c>
      <c r="H41" s="13">
        <v>1190</v>
      </c>
      <c r="I41" s="13">
        <v>759</v>
      </c>
      <c r="J41" s="13">
        <v>402</v>
      </c>
      <c r="K41" s="14">
        <v>1865</v>
      </c>
      <c r="L41" s="9"/>
      <c r="N41" s="208" t="s">
        <v>209</v>
      </c>
      <c r="O41" s="194" t="s">
        <v>170</v>
      </c>
      <c r="P41" s="210" t="s">
        <v>210</v>
      </c>
      <c r="Q41" s="106">
        <f t="shared" si="6"/>
        <v>0.73189539029366779</v>
      </c>
      <c r="R41" s="107">
        <f t="shared" si="14"/>
        <v>0.10927529576891253</v>
      </c>
      <c r="S41" s="107">
        <f t="shared" si="14"/>
        <v>0.16602480516723778</v>
      </c>
      <c r="T41" s="107">
        <f t="shared" si="14"/>
        <v>0.1288777026412348</v>
      </c>
      <c r="U41" s="107">
        <f t="shared" si="14"/>
        <v>8.220014815520775E-2</v>
      </c>
      <c r="V41" s="107">
        <f t="shared" si="14"/>
        <v>4.3536837362837304E-2</v>
      </c>
      <c r="W41" s="108">
        <f t="shared" si="14"/>
        <v>0.20198060119823771</v>
      </c>
      <c r="Z41" s="269"/>
      <c r="AA41" s="269"/>
      <c r="AB41" s="269"/>
      <c r="AC41" s="269"/>
      <c r="AD41" s="269"/>
      <c r="AE41" s="269"/>
      <c r="AF41" s="269"/>
      <c r="AG41" s="269"/>
      <c r="AH41" s="269"/>
      <c r="AJ41" s="7"/>
      <c r="AK41" s="7"/>
    </row>
    <row r="42" spans="2:37" ht="15.75" customHeight="1">
      <c r="B42" s="208" t="s">
        <v>209</v>
      </c>
      <c r="C42" s="194" t="s">
        <v>172</v>
      </c>
      <c r="D42" s="211" t="s">
        <v>211</v>
      </c>
      <c r="E42" s="18">
        <f t="shared" si="13"/>
        <v>9076</v>
      </c>
      <c r="F42" s="13">
        <v>1354</v>
      </c>
      <c r="G42" s="13">
        <v>2004</v>
      </c>
      <c r="H42" s="13">
        <v>1765</v>
      </c>
      <c r="I42" s="13">
        <v>1088</v>
      </c>
      <c r="J42" s="13">
        <v>704</v>
      </c>
      <c r="K42" s="14">
        <v>2161</v>
      </c>
      <c r="L42" s="9"/>
      <c r="N42" s="208" t="s">
        <v>209</v>
      </c>
      <c r="O42" s="194" t="s">
        <v>172</v>
      </c>
      <c r="P42" s="211" t="s">
        <v>211</v>
      </c>
      <c r="Q42" s="106">
        <f t="shared" si="6"/>
        <v>0.98293615896793873</v>
      </c>
      <c r="R42" s="107">
        <f t="shared" si="14"/>
        <v>0.14663899947582515</v>
      </c>
      <c r="S42" s="107">
        <f t="shared" si="14"/>
        <v>0.2170343832714576</v>
      </c>
      <c r="T42" s="107">
        <f t="shared" si="14"/>
        <v>0.19115054215275581</v>
      </c>
      <c r="U42" s="107">
        <f t="shared" si="14"/>
        <v>0.11783104241484324</v>
      </c>
      <c r="V42" s="107">
        <f t="shared" si="14"/>
        <v>7.6243615680192695E-2</v>
      </c>
      <c r="W42" s="108">
        <f t="shared" si="14"/>
        <v>0.2340375759728642</v>
      </c>
      <c r="Z42" s="269"/>
      <c r="AA42" s="269"/>
      <c r="AB42" s="269"/>
      <c r="AC42" s="269"/>
      <c r="AD42" s="269"/>
      <c r="AE42" s="269"/>
      <c r="AF42" s="269"/>
      <c r="AG42" s="269"/>
      <c r="AH42" s="269"/>
      <c r="AJ42" s="7"/>
      <c r="AK42" s="7"/>
    </row>
    <row r="43" spans="2:37" ht="15.75" customHeight="1">
      <c r="B43" s="208" t="s">
        <v>209</v>
      </c>
      <c r="C43" s="194" t="s">
        <v>174</v>
      </c>
      <c r="D43" s="210" t="s">
        <v>212</v>
      </c>
      <c r="E43" s="18">
        <f t="shared" si="13"/>
        <v>1372</v>
      </c>
      <c r="F43" s="13">
        <v>243</v>
      </c>
      <c r="G43" s="13">
        <v>389</v>
      </c>
      <c r="H43" s="13">
        <v>296</v>
      </c>
      <c r="I43" s="13">
        <v>117</v>
      </c>
      <c r="J43" s="13">
        <v>52</v>
      </c>
      <c r="K43" s="14">
        <v>275</v>
      </c>
      <c r="L43" s="9"/>
      <c r="N43" s="208" t="s">
        <v>209</v>
      </c>
      <c r="O43" s="194" t="s">
        <v>174</v>
      </c>
      <c r="P43" s="210" t="s">
        <v>212</v>
      </c>
      <c r="Q43" s="106">
        <f t="shared" si="6"/>
        <v>0.14858841010401189</v>
      </c>
      <c r="R43" s="107">
        <f t="shared" si="14"/>
        <v>2.6317043480521059E-2</v>
      </c>
      <c r="S43" s="107">
        <f t="shared" si="14"/>
        <v>4.2128929686924652E-2</v>
      </c>
      <c r="T43" s="107">
        <f t="shared" si="14"/>
        <v>3.2056974774626469E-2</v>
      </c>
      <c r="U43" s="107">
        <f t="shared" si="14"/>
        <v>1.2671169083213843E-2</v>
      </c>
      <c r="V43" s="107">
        <f t="shared" si="14"/>
        <v>5.6316307036505964E-3</v>
      </c>
      <c r="W43" s="108">
        <f t="shared" si="14"/>
        <v>2.9782662375075271E-2</v>
      </c>
      <c r="Z43" s="269"/>
      <c r="AA43" s="269"/>
      <c r="AB43" s="269"/>
      <c r="AC43" s="269"/>
      <c r="AD43" s="269"/>
      <c r="AE43" s="269"/>
      <c r="AF43" s="269"/>
      <c r="AG43" s="269"/>
      <c r="AH43" s="269"/>
      <c r="AJ43" s="7"/>
      <c r="AK43" s="7"/>
    </row>
    <row r="44" spans="2:37" ht="15.75" customHeight="1">
      <c r="B44" s="208" t="s">
        <v>209</v>
      </c>
      <c r="C44" s="194" t="s">
        <v>176</v>
      </c>
      <c r="D44" s="210" t="s">
        <v>213</v>
      </c>
      <c r="E44" s="18">
        <f t="shared" si="13"/>
        <v>12051</v>
      </c>
      <c r="F44" s="13">
        <v>2066</v>
      </c>
      <c r="G44" s="13">
        <v>3263</v>
      </c>
      <c r="H44" s="13">
        <v>2363</v>
      </c>
      <c r="I44" s="13">
        <v>1339</v>
      </c>
      <c r="J44" s="13">
        <v>732</v>
      </c>
      <c r="K44" s="14">
        <v>2288</v>
      </c>
      <c r="L44" s="9"/>
      <c r="N44" s="208" t="s">
        <v>209</v>
      </c>
      <c r="O44" s="194" t="s">
        <v>176</v>
      </c>
      <c r="P44" s="210" t="s">
        <v>213</v>
      </c>
      <c r="Q44" s="106">
        <f t="shared" si="6"/>
        <v>1.3051304155710255</v>
      </c>
      <c r="R44" s="107">
        <f t="shared" si="14"/>
        <v>0.22374901987965637</v>
      </c>
      <c r="S44" s="107">
        <f t="shared" si="14"/>
        <v>0.35338482665407489</v>
      </c>
      <c r="T44" s="107">
        <f t="shared" si="14"/>
        <v>0.25591429524473763</v>
      </c>
      <c r="U44" s="107">
        <f t="shared" si="14"/>
        <v>0.14501449061900287</v>
      </c>
      <c r="V44" s="107">
        <f t="shared" si="14"/>
        <v>7.927603221292763E-2</v>
      </c>
      <c r="W44" s="108">
        <f t="shared" si="14"/>
        <v>0.24779175096062622</v>
      </c>
      <c r="Z44" s="269"/>
      <c r="AA44" s="269"/>
      <c r="AB44" s="269"/>
      <c r="AC44" s="269"/>
      <c r="AD44" s="269"/>
      <c r="AE44" s="269"/>
      <c r="AF44" s="269"/>
      <c r="AG44" s="269"/>
      <c r="AH44" s="269"/>
      <c r="AJ44" s="7"/>
      <c r="AK44" s="7"/>
    </row>
    <row r="45" spans="2:37" ht="15.75" customHeight="1">
      <c r="B45" s="208" t="s">
        <v>209</v>
      </c>
      <c r="C45" s="194" t="s">
        <v>178</v>
      </c>
      <c r="D45" s="210" t="s">
        <v>214</v>
      </c>
      <c r="E45" s="18">
        <f t="shared" si="13"/>
        <v>8794</v>
      </c>
      <c r="F45" s="13">
        <v>1401</v>
      </c>
      <c r="G45" s="13">
        <v>2187</v>
      </c>
      <c r="H45" s="13">
        <v>1762</v>
      </c>
      <c r="I45" s="13">
        <v>965</v>
      </c>
      <c r="J45" s="13">
        <v>523</v>
      </c>
      <c r="K45" s="14">
        <v>1956</v>
      </c>
      <c r="L45" s="9"/>
      <c r="N45" s="208" t="s">
        <v>209</v>
      </c>
      <c r="O45" s="194" t="s">
        <v>178</v>
      </c>
      <c r="P45" s="210" t="s">
        <v>214</v>
      </c>
      <c r="Q45" s="106">
        <f t="shared" si="6"/>
        <v>0.95239539245967963</v>
      </c>
      <c r="R45" s="107">
        <f t="shared" si="14"/>
        <v>0.15172912722720164</v>
      </c>
      <c r="S45" s="107">
        <f t="shared" si="14"/>
        <v>0.23685339132468952</v>
      </c>
      <c r="T45" s="107">
        <f t="shared" si="14"/>
        <v>0.19082564038139135</v>
      </c>
      <c r="U45" s="107">
        <f t="shared" si="14"/>
        <v>0.10451006978890048</v>
      </c>
      <c r="V45" s="107">
        <f t="shared" si="14"/>
        <v>5.6641208807870422E-2</v>
      </c>
      <c r="W45" s="108">
        <f t="shared" si="14"/>
        <v>0.21183595492962629</v>
      </c>
      <c r="Z45" s="269"/>
      <c r="AA45" s="269"/>
      <c r="AB45" s="269"/>
      <c r="AC45" s="269"/>
      <c r="AD45" s="269"/>
      <c r="AE45" s="269"/>
      <c r="AF45" s="269"/>
      <c r="AG45" s="269"/>
      <c r="AH45" s="269"/>
      <c r="AJ45" s="7"/>
      <c r="AK45" s="7"/>
    </row>
    <row r="46" spans="2:37" ht="15.75" customHeight="1">
      <c r="B46" s="208" t="s">
        <v>209</v>
      </c>
      <c r="C46" s="194" t="s">
        <v>180</v>
      </c>
      <c r="D46" s="210" t="s">
        <v>215</v>
      </c>
      <c r="E46" s="18">
        <f t="shared" si="13"/>
        <v>125047</v>
      </c>
      <c r="F46" s="13">
        <v>22731</v>
      </c>
      <c r="G46" s="13">
        <v>45571</v>
      </c>
      <c r="H46" s="13">
        <v>33194</v>
      </c>
      <c r="I46" s="13">
        <v>13986</v>
      </c>
      <c r="J46" s="13">
        <v>5058</v>
      </c>
      <c r="K46" s="14">
        <v>4507</v>
      </c>
      <c r="L46" s="9"/>
      <c r="N46" s="208" t="s">
        <v>209</v>
      </c>
      <c r="O46" s="194" t="s">
        <v>180</v>
      </c>
      <c r="P46" s="210" t="s">
        <v>215</v>
      </c>
      <c r="Q46" s="106">
        <f t="shared" si="6"/>
        <v>13.542663934603771</v>
      </c>
      <c r="R46" s="107">
        <f t="shared" si="14"/>
        <v>2.4617807216284944</v>
      </c>
      <c r="S46" s="107">
        <f t="shared" si="14"/>
        <v>4.9353662076165632</v>
      </c>
      <c r="T46" s="107">
        <f t="shared" si="14"/>
        <v>3.5949297995572671</v>
      </c>
      <c r="U46" s="107">
        <f t="shared" si="14"/>
        <v>1.5146920581011007</v>
      </c>
      <c r="V46" s="107">
        <f t="shared" si="14"/>
        <v>0.54778438652047534</v>
      </c>
      <c r="W46" s="108">
        <f t="shared" si="14"/>
        <v>0.48811076117986996</v>
      </c>
      <c r="Z46" s="269"/>
      <c r="AA46" s="269"/>
      <c r="AB46" s="269"/>
      <c r="AC46" s="269"/>
      <c r="AD46" s="269"/>
      <c r="AE46" s="269"/>
      <c r="AF46" s="269"/>
      <c r="AG46" s="269"/>
      <c r="AH46" s="269"/>
      <c r="AJ46" s="7"/>
      <c r="AK46" s="7"/>
    </row>
    <row r="47" spans="2:37" ht="15.75" customHeight="1">
      <c r="B47" s="208" t="s">
        <v>209</v>
      </c>
      <c r="C47" s="194" t="s">
        <v>182</v>
      </c>
      <c r="D47" s="210" t="s">
        <v>217</v>
      </c>
      <c r="E47" s="18">
        <f t="shared" si="13"/>
        <v>19631</v>
      </c>
      <c r="F47" s="13">
        <v>3639</v>
      </c>
      <c r="G47" s="13">
        <v>6455</v>
      </c>
      <c r="H47" s="13">
        <v>4789</v>
      </c>
      <c r="I47" s="13">
        <v>2241</v>
      </c>
      <c r="J47" s="13">
        <v>1101</v>
      </c>
      <c r="K47" s="14">
        <v>1406</v>
      </c>
      <c r="L47" s="9"/>
      <c r="N47" s="208" t="s">
        <v>209</v>
      </c>
      <c r="O47" s="194" t="s">
        <v>182</v>
      </c>
      <c r="P47" s="210" t="s">
        <v>217</v>
      </c>
      <c r="Q47" s="106">
        <f t="shared" si="6"/>
        <v>2.1260488912185549</v>
      </c>
      <c r="R47" s="107">
        <f t="shared" si="14"/>
        <v>0.39410584866508686</v>
      </c>
      <c r="S47" s="107">
        <f t="shared" si="14"/>
        <v>0.69908031138585769</v>
      </c>
      <c r="T47" s="107">
        <f t="shared" si="14"/>
        <v>0.51865152768812894</v>
      </c>
      <c r="U47" s="107">
        <f t="shared" si="14"/>
        <v>0.24270162320924973</v>
      </c>
      <c r="V47" s="107">
        <f t="shared" si="14"/>
        <v>0.1192389500907559</v>
      </c>
      <c r="W47" s="108">
        <f t="shared" si="14"/>
        <v>0.15227063017947573</v>
      </c>
      <c r="Z47" s="269"/>
      <c r="AA47" s="269"/>
      <c r="AB47" s="269"/>
      <c r="AC47" s="269"/>
      <c r="AD47" s="269"/>
      <c r="AE47" s="269"/>
      <c r="AF47" s="269"/>
      <c r="AG47" s="269"/>
      <c r="AH47" s="269"/>
      <c r="AJ47" s="7"/>
      <c r="AK47" s="7"/>
    </row>
    <row r="48" spans="2:37" ht="15.75" customHeight="1">
      <c r="B48" s="208" t="s">
        <v>209</v>
      </c>
      <c r="C48" s="194" t="s">
        <v>184</v>
      </c>
      <c r="D48" s="210" t="s">
        <v>218</v>
      </c>
      <c r="E48" s="18">
        <f t="shared" si="13"/>
        <v>27009</v>
      </c>
      <c r="F48" s="13">
        <v>4326</v>
      </c>
      <c r="G48" s="13">
        <v>9062</v>
      </c>
      <c r="H48" s="13">
        <v>7434</v>
      </c>
      <c r="I48" s="13">
        <v>3291</v>
      </c>
      <c r="J48" s="13">
        <v>1399</v>
      </c>
      <c r="K48" s="14">
        <v>1497</v>
      </c>
      <c r="L48" s="9"/>
      <c r="N48" s="208" t="s">
        <v>209</v>
      </c>
      <c r="O48" s="194" t="s">
        <v>184</v>
      </c>
      <c r="P48" s="210" t="s">
        <v>218</v>
      </c>
      <c r="Q48" s="106">
        <f t="shared" si="6"/>
        <v>2.9250906475942107</v>
      </c>
      <c r="R48" s="107">
        <f t="shared" si="14"/>
        <v>0.46850835430754767</v>
      </c>
      <c r="S48" s="107">
        <f t="shared" si="14"/>
        <v>0.98141995070157118</v>
      </c>
      <c r="T48" s="107">
        <f t="shared" si="14"/>
        <v>0.80510658944112568</v>
      </c>
      <c r="U48" s="107">
        <f t="shared" si="14"/>
        <v>0.35641724318680984</v>
      </c>
      <c r="V48" s="107">
        <f t="shared" si="14"/>
        <v>0.15151252604629201</v>
      </c>
      <c r="W48" s="108">
        <f t="shared" si="14"/>
        <v>0.1621259839108643</v>
      </c>
      <c r="Z48" s="269"/>
      <c r="AA48" s="269"/>
      <c r="AB48" s="269"/>
      <c r="AC48" s="269"/>
      <c r="AD48" s="269"/>
      <c r="AE48" s="269"/>
      <c r="AF48" s="269"/>
      <c r="AG48" s="271"/>
      <c r="AH48" s="269"/>
      <c r="AJ48" s="7"/>
      <c r="AK48" s="7"/>
    </row>
    <row r="49" spans="2:37" ht="15.75" customHeight="1">
      <c r="B49" s="208" t="s">
        <v>209</v>
      </c>
      <c r="C49" s="194" t="s">
        <v>187</v>
      </c>
      <c r="D49" s="210" t="s">
        <v>219</v>
      </c>
      <c r="E49" s="18">
        <f t="shared" si="13"/>
        <v>14282</v>
      </c>
      <c r="F49" s="13">
        <v>2189</v>
      </c>
      <c r="G49" s="13">
        <v>3748</v>
      </c>
      <c r="H49" s="13">
        <v>3111</v>
      </c>
      <c r="I49" s="13">
        <v>1834</v>
      </c>
      <c r="J49" s="13">
        <v>944</v>
      </c>
      <c r="K49" s="14">
        <v>2456</v>
      </c>
      <c r="L49" s="9"/>
      <c r="N49" s="208" t="s">
        <v>209</v>
      </c>
      <c r="O49" s="194" t="s">
        <v>187</v>
      </c>
      <c r="P49" s="210" t="s">
        <v>219</v>
      </c>
      <c r="Q49" s="106">
        <f t="shared" si="6"/>
        <v>1.5467490328757272</v>
      </c>
      <c r="R49" s="107">
        <f t="shared" si="14"/>
        <v>0.23706999250559915</v>
      </c>
      <c r="S49" s="107">
        <f t="shared" si="14"/>
        <v>0.40591061302466225</v>
      </c>
      <c r="T49" s="107">
        <f t="shared" si="14"/>
        <v>0.33692313690494241</v>
      </c>
      <c r="U49" s="107">
        <f t="shared" si="14"/>
        <v>0.19862328289413836</v>
      </c>
      <c r="V49" s="107">
        <f t="shared" si="14"/>
        <v>0.10223575738934929</v>
      </c>
      <c r="W49" s="108">
        <f t="shared" si="14"/>
        <v>0.26598625015703586</v>
      </c>
      <c r="Z49" s="269"/>
      <c r="AA49" s="269"/>
      <c r="AB49" s="269"/>
      <c r="AC49" s="269"/>
      <c r="AD49" s="269"/>
      <c r="AE49" s="269"/>
      <c r="AF49" s="269"/>
      <c r="AG49" s="269"/>
      <c r="AH49" s="269"/>
      <c r="AJ49" s="7"/>
      <c r="AK49" s="7"/>
    </row>
    <row r="50" spans="2:37" ht="15.75" customHeight="1">
      <c r="B50" s="208" t="s">
        <v>209</v>
      </c>
      <c r="C50" s="194" t="s">
        <v>189</v>
      </c>
      <c r="D50" s="210" t="s">
        <v>220</v>
      </c>
      <c r="E50" s="18">
        <f t="shared" si="13"/>
        <v>5621</v>
      </c>
      <c r="F50" s="13">
        <v>785</v>
      </c>
      <c r="G50" s="13">
        <v>1121</v>
      </c>
      <c r="H50" s="13">
        <v>949</v>
      </c>
      <c r="I50" s="13">
        <v>632</v>
      </c>
      <c r="J50" s="13">
        <v>329</v>
      </c>
      <c r="K50" s="14">
        <v>1805</v>
      </c>
      <c r="L50" s="9"/>
      <c r="N50" s="208" t="s">
        <v>209</v>
      </c>
      <c r="O50" s="194" t="s">
        <v>189</v>
      </c>
      <c r="P50" s="210" t="s">
        <v>220</v>
      </c>
      <c r="Q50" s="106">
        <f t="shared" si="6"/>
        <v>0.60875761894653846</v>
      </c>
      <c r="R50" s="107">
        <f t="shared" si="14"/>
        <v>8.5015963507033041E-2</v>
      </c>
      <c r="S50" s="107">
        <f t="shared" si="14"/>
        <v>0.12140496189985228</v>
      </c>
      <c r="T50" s="107">
        <f t="shared" si="14"/>
        <v>0.10277726034162338</v>
      </c>
      <c r="U50" s="107">
        <f t="shared" si="14"/>
        <v>6.8445973167445717E-2</v>
      </c>
      <c r="V50" s="107">
        <f t="shared" si="14"/>
        <v>3.5630894259635504E-2</v>
      </c>
      <c r="W50" s="108">
        <f t="shared" si="14"/>
        <v>0.19548256577094858</v>
      </c>
      <c r="Z50" s="269"/>
      <c r="AA50" s="269"/>
      <c r="AB50" s="269"/>
      <c r="AC50" s="269"/>
      <c r="AD50" s="269"/>
      <c r="AE50" s="269"/>
      <c r="AF50" s="269"/>
      <c r="AG50" s="269"/>
      <c r="AH50" s="269"/>
      <c r="AJ50" s="7"/>
      <c r="AK50" s="7"/>
    </row>
    <row r="51" spans="2:37" ht="15.75" customHeight="1">
      <c r="B51" s="208" t="s">
        <v>209</v>
      </c>
      <c r="C51" s="194" t="s">
        <v>191</v>
      </c>
      <c r="D51" s="210" t="s">
        <v>222</v>
      </c>
      <c r="E51" s="18">
        <f t="shared" si="13"/>
        <v>8001</v>
      </c>
      <c r="F51" s="13">
        <v>1321</v>
      </c>
      <c r="G51" s="13">
        <v>2027</v>
      </c>
      <c r="H51" s="13">
        <v>1522</v>
      </c>
      <c r="I51" s="13">
        <v>731</v>
      </c>
      <c r="J51" s="13">
        <v>402</v>
      </c>
      <c r="K51" s="14">
        <v>1998</v>
      </c>
      <c r="L51" s="9"/>
      <c r="N51" s="208" t="s">
        <v>209</v>
      </c>
      <c r="O51" s="194" t="s">
        <v>191</v>
      </c>
      <c r="P51" s="210" t="s">
        <v>222</v>
      </c>
      <c r="Q51" s="106">
        <f t="shared" si="6"/>
        <v>0.86651302422900811</v>
      </c>
      <c r="R51" s="107">
        <f t="shared" si="14"/>
        <v>0.14306507999081611</v>
      </c>
      <c r="S51" s="107">
        <f t="shared" si="14"/>
        <v>0.21952529685191846</v>
      </c>
      <c r="T51" s="107">
        <f t="shared" si="14"/>
        <v>0.16483349867223476</v>
      </c>
      <c r="U51" s="107">
        <f t="shared" si="14"/>
        <v>7.9167731622472801E-2</v>
      </c>
      <c r="V51" s="107">
        <f t="shared" si="14"/>
        <v>4.3536837362837304E-2</v>
      </c>
      <c r="W51" s="108">
        <f t="shared" si="14"/>
        <v>0.21638457972872868</v>
      </c>
      <c r="Z51" s="269"/>
      <c r="AA51" s="269"/>
      <c r="AB51" s="269"/>
      <c r="AC51" s="269"/>
      <c r="AD51" s="269"/>
      <c r="AE51" s="269"/>
      <c r="AF51" s="269"/>
      <c r="AG51" s="269"/>
      <c r="AH51" s="269"/>
      <c r="AJ51" s="7"/>
      <c r="AK51" s="7"/>
    </row>
    <row r="52" spans="2:37" ht="15.75" customHeight="1">
      <c r="B52" s="208" t="s">
        <v>209</v>
      </c>
      <c r="C52" s="194" t="s">
        <v>193</v>
      </c>
      <c r="D52" s="210" t="s">
        <v>223</v>
      </c>
      <c r="E52" s="18">
        <f t="shared" si="13"/>
        <v>16041</v>
      </c>
      <c r="F52" s="13">
        <v>2736</v>
      </c>
      <c r="G52" s="13">
        <v>4957</v>
      </c>
      <c r="H52" s="13">
        <v>3431</v>
      </c>
      <c r="I52" s="13">
        <v>1974</v>
      </c>
      <c r="J52" s="13">
        <v>1082</v>
      </c>
      <c r="K52" s="14">
        <v>1861</v>
      </c>
      <c r="L52" s="9"/>
      <c r="N52" s="208" t="s">
        <v>209</v>
      </c>
      <c r="O52" s="194" t="s">
        <v>193</v>
      </c>
      <c r="P52" s="210" t="s">
        <v>223</v>
      </c>
      <c r="Q52" s="106">
        <f t="shared" si="6"/>
        <v>1.737249771485754</v>
      </c>
      <c r="R52" s="107">
        <f t="shared" si="14"/>
        <v>0.29631041548438525</v>
      </c>
      <c r="S52" s="107">
        <f t="shared" si="14"/>
        <v>0.53684602688453853</v>
      </c>
      <c r="T52" s="107">
        <f t="shared" si="14"/>
        <v>0.37157932585048453</v>
      </c>
      <c r="U52" s="107">
        <f t="shared" si="14"/>
        <v>0.21378536555781302</v>
      </c>
      <c r="V52" s="107">
        <f t="shared" si="14"/>
        <v>0.11718123887211433</v>
      </c>
      <c r="W52" s="108">
        <f t="shared" si="14"/>
        <v>0.20154739883641845</v>
      </c>
      <c r="Z52" s="269"/>
      <c r="AA52" s="269"/>
      <c r="AB52" s="269"/>
      <c r="AC52" s="269"/>
      <c r="AD52" s="269"/>
      <c r="AE52" s="269"/>
      <c r="AF52" s="269"/>
      <c r="AG52" s="269"/>
      <c r="AH52" s="269"/>
      <c r="AJ52" s="7"/>
      <c r="AK52" s="7"/>
    </row>
    <row r="53" spans="2:37" ht="15.75" customHeight="1">
      <c r="B53" s="208" t="s">
        <v>209</v>
      </c>
      <c r="C53" s="194" t="s">
        <v>195</v>
      </c>
      <c r="D53" s="210" t="s">
        <v>224</v>
      </c>
      <c r="E53" s="18">
        <f t="shared" si="13"/>
        <v>29237</v>
      </c>
      <c r="F53" s="13">
        <v>5225</v>
      </c>
      <c r="G53" s="13">
        <v>9909</v>
      </c>
      <c r="H53" s="13">
        <v>7457</v>
      </c>
      <c r="I53" s="13">
        <v>3397</v>
      </c>
      <c r="J53" s="13">
        <v>1437</v>
      </c>
      <c r="K53" s="14">
        <v>1812</v>
      </c>
      <c r="L53" s="9"/>
      <c r="N53" s="208" t="s">
        <v>209</v>
      </c>
      <c r="O53" s="194" t="s">
        <v>195</v>
      </c>
      <c r="P53" s="210" t="s">
        <v>224</v>
      </c>
      <c r="Q53" s="106">
        <f t="shared" si="6"/>
        <v>3.1663843631275479</v>
      </c>
      <c r="R53" s="107">
        <f t="shared" si="14"/>
        <v>0.56587058512643007</v>
      </c>
      <c r="S53" s="107">
        <f t="shared" si="14"/>
        <v>1.0731505508168031</v>
      </c>
      <c r="T53" s="107">
        <f t="shared" si="14"/>
        <v>0.8075975030215865</v>
      </c>
      <c r="U53" s="107">
        <f t="shared" si="14"/>
        <v>0.36789710577502072</v>
      </c>
      <c r="V53" s="107">
        <f t="shared" si="14"/>
        <v>0.15562794848357511</v>
      </c>
      <c r="W53" s="108">
        <f t="shared" si="14"/>
        <v>0.1962406699041323</v>
      </c>
      <c r="Z53" s="269"/>
      <c r="AA53" s="269"/>
      <c r="AB53" s="269"/>
      <c r="AC53" s="269"/>
      <c r="AD53" s="269"/>
      <c r="AE53" s="269"/>
      <c r="AF53" s="269"/>
      <c r="AG53" s="271"/>
      <c r="AH53" s="269"/>
      <c r="AJ53" s="7"/>
      <c r="AK53" s="7"/>
    </row>
    <row r="54" spans="2:37" ht="15.75" customHeight="1">
      <c r="B54" s="208" t="s">
        <v>225</v>
      </c>
      <c r="C54" s="194" t="s">
        <v>170</v>
      </c>
      <c r="D54" s="210" t="s">
        <v>226</v>
      </c>
      <c r="E54" s="18">
        <f t="shared" si="13"/>
        <v>10972</v>
      </c>
      <c r="F54" s="13">
        <v>1661</v>
      </c>
      <c r="G54" s="13">
        <v>2601</v>
      </c>
      <c r="H54" s="13">
        <v>2031</v>
      </c>
      <c r="I54" s="13">
        <v>1263</v>
      </c>
      <c r="J54" s="13">
        <v>669</v>
      </c>
      <c r="K54" s="14">
        <v>2747</v>
      </c>
      <c r="L54" s="9"/>
      <c r="N54" s="208" t="s">
        <v>225</v>
      </c>
      <c r="O54" s="194" t="s">
        <v>170</v>
      </c>
      <c r="P54" s="210" t="s">
        <v>226</v>
      </c>
      <c r="Q54" s="106">
        <f t="shared" si="6"/>
        <v>1.1882740784702759</v>
      </c>
      <c r="R54" s="107">
        <f t="shared" si="14"/>
        <v>0.17988728074545463</v>
      </c>
      <c r="S54" s="107">
        <f t="shared" si="14"/>
        <v>0.28168983577298462</v>
      </c>
      <c r="T54" s="107">
        <f t="shared" si="14"/>
        <v>0.21995849921373772</v>
      </c>
      <c r="U54" s="107">
        <f t="shared" si="14"/>
        <v>0.13678364574443658</v>
      </c>
      <c r="V54" s="107">
        <f t="shared" si="14"/>
        <v>7.2453095014274008E-2</v>
      </c>
      <c r="W54" s="108">
        <f t="shared" si="14"/>
        <v>0.29750172197938823</v>
      </c>
      <c r="Z54" s="269"/>
      <c r="AA54" s="269"/>
      <c r="AB54" s="269"/>
      <c r="AC54" s="269"/>
      <c r="AD54" s="269"/>
      <c r="AE54" s="269"/>
      <c r="AF54" s="269"/>
      <c r="AG54" s="269"/>
      <c r="AH54" s="269"/>
      <c r="AJ54" s="7"/>
      <c r="AK54" s="7"/>
    </row>
    <row r="55" spans="2:37" ht="15.75" customHeight="1">
      <c r="B55" s="208" t="s">
        <v>225</v>
      </c>
      <c r="C55" s="194" t="s">
        <v>172</v>
      </c>
      <c r="D55" s="210" t="s">
        <v>227</v>
      </c>
      <c r="E55" s="18">
        <f t="shared" si="13"/>
        <v>487</v>
      </c>
      <c r="F55" s="13">
        <v>43</v>
      </c>
      <c r="G55" s="13">
        <v>110</v>
      </c>
      <c r="H55" s="13">
        <v>111</v>
      </c>
      <c r="I55" s="13">
        <v>81</v>
      </c>
      <c r="J55" s="13">
        <v>27</v>
      </c>
      <c r="K55" s="14">
        <v>115</v>
      </c>
      <c r="L55" s="9"/>
      <c r="N55" s="208" t="s">
        <v>225</v>
      </c>
      <c r="O55" s="194" t="s">
        <v>172</v>
      </c>
      <c r="P55" s="210" t="s">
        <v>227</v>
      </c>
      <c r="Q55" s="106">
        <f t="shared" si="6"/>
        <v>5.2742387551496933E-2</v>
      </c>
      <c r="R55" s="107">
        <f t="shared" si="14"/>
        <v>4.6569253895572234E-3</v>
      </c>
      <c r="S55" s="107">
        <f t="shared" si="14"/>
        <v>1.1913064950030108E-2</v>
      </c>
      <c r="T55" s="107">
        <f t="shared" si="14"/>
        <v>1.2021365540484927E-2</v>
      </c>
      <c r="U55" s="107">
        <f t="shared" si="14"/>
        <v>8.7723478268403512E-3</v>
      </c>
      <c r="V55" s="107">
        <f t="shared" si="14"/>
        <v>2.9241159422801173E-3</v>
      </c>
      <c r="W55" s="108">
        <f t="shared" si="14"/>
        <v>1.2454567902304203E-2</v>
      </c>
      <c r="Z55" s="269"/>
      <c r="AA55" s="269"/>
      <c r="AB55" s="269"/>
      <c r="AC55" s="269"/>
      <c r="AD55" s="269"/>
      <c r="AE55" s="269"/>
      <c r="AF55" s="269"/>
      <c r="AG55" s="271"/>
      <c r="AH55" s="269"/>
      <c r="AJ55" s="7"/>
      <c r="AK55" s="7"/>
    </row>
    <row r="56" spans="2:37" ht="15.75" customHeight="1">
      <c r="B56" s="208" t="s">
        <v>225</v>
      </c>
      <c r="C56" s="194" t="s">
        <v>174</v>
      </c>
      <c r="D56" s="210" t="s">
        <v>228</v>
      </c>
      <c r="E56" s="18">
        <f t="shared" si="13"/>
        <v>775</v>
      </c>
      <c r="F56" s="13">
        <v>63</v>
      </c>
      <c r="G56" s="13">
        <v>214</v>
      </c>
      <c r="H56" s="13">
        <v>185</v>
      </c>
      <c r="I56" s="13">
        <v>103</v>
      </c>
      <c r="J56" s="13">
        <v>76</v>
      </c>
      <c r="K56" s="14">
        <v>134</v>
      </c>
      <c r="L56" s="9"/>
      <c r="N56" s="208" t="s">
        <v>225</v>
      </c>
      <c r="O56" s="194" t="s">
        <v>174</v>
      </c>
      <c r="P56" s="210" t="s">
        <v>228</v>
      </c>
      <c r="Q56" s="106">
        <f t="shared" si="6"/>
        <v>8.3932957602484856E-2</v>
      </c>
      <c r="R56" s="107">
        <f t="shared" si="14"/>
        <v>6.8229371986536069E-3</v>
      </c>
      <c r="S56" s="107">
        <f t="shared" si="14"/>
        <v>2.3176326357331301E-2</v>
      </c>
      <c r="T56" s="107">
        <f t="shared" si="14"/>
        <v>2.0035609234141546E-2</v>
      </c>
      <c r="U56" s="107">
        <f t="shared" si="14"/>
        <v>1.1154960816846374E-2</v>
      </c>
      <c r="V56" s="107">
        <f t="shared" si="14"/>
        <v>8.2308448745662555E-3</v>
      </c>
      <c r="W56" s="108">
        <f t="shared" si="14"/>
        <v>1.4512279120945767E-2</v>
      </c>
      <c r="Z56" s="269"/>
      <c r="AA56" s="269"/>
      <c r="AB56" s="269"/>
      <c r="AC56" s="269"/>
      <c r="AD56" s="269"/>
      <c r="AE56" s="269"/>
      <c r="AF56" s="269"/>
      <c r="AG56" s="271"/>
      <c r="AH56" s="269"/>
      <c r="AJ56" s="7"/>
      <c r="AK56" s="7"/>
    </row>
    <row r="57" spans="2:37" ht="15.75" customHeight="1">
      <c r="B57" s="208" t="s">
        <v>225</v>
      </c>
      <c r="C57" s="194" t="s">
        <v>176</v>
      </c>
      <c r="D57" s="210" t="s">
        <v>229</v>
      </c>
      <c r="E57" s="18">
        <f t="shared" si="13"/>
        <v>5063</v>
      </c>
      <c r="F57" s="13">
        <v>731</v>
      </c>
      <c r="G57" s="13">
        <v>1252</v>
      </c>
      <c r="H57" s="13">
        <v>1119</v>
      </c>
      <c r="I57" s="13">
        <v>531</v>
      </c>
      <c r="J57" s="13">
        <v>282</v>
      </c>
      <c r="K57" s="14">
        <v>1148</v>
      </c>
      <c r="L57" s="9"/>
      <c r="N57" s="208" t="s">
        <v>225</v>
      </c>
      <c r="O57" s="194" t="s">
        <v>176</v>
      </c>
      <c r="P57" s="210" t="s">
        <v>229</v>
      </c>
      <c r="Q57" s="106">
        <f t="shared" si="6"/>
        <v>0.54832588947274941</v>
      </c>
      <c r="R57" s="107">
        <f t="shared" si="14"/>
        <v>7.9167731622472801E-2</v>
      </c>
      <c r="S57" s="107">
        <f t="shared" si="14"/>
        <v>0.13559233924943359</v>
      </c>
      <c r="T57" s="107">
        <f t="shared" si="14"/>
        <v>0.12118836071894264</v>
      </c>
      <c r="U57" s="107">
        <f t="shared" si="14"/>
        <v>5.7507613531508975E-2</v>
      </c>
      <c r="V57" s="107">
        <f t="shared" si="14"/>
        <v>3.0540766508259001E-2</v>
      </c>
      <c r="W57" s="108">
        <f t="shared" si="14"/>
        <v>0.12432907784213239</v>
      </c>
      <c r="Z57" s="269"/>
      <c r="AA57" s="269"/>
      <c r="AB57" s="269"/>
      <c r="AC57" s="269"/>
      <c r="AD57" s="269"/>
      <c r="AE57" s="269"/>
      <c r="AF57" s="269"/>
      <c r="AG57" s="269"/>
      <c r="AH57" s="269"/>
      <c r="AJ57" s="7"/>
      <c r="AK57" s="7"/>
    </row>
    <row r="58" spans="2:37" ht="15.75" customHeight="1">
      <c r="B58" s="208" t="s">
        <v>225</v>
      </c>
      <c r="C58" s="194" t="s">
        <v>178</v>
      </c>
      <c r="D58" s="210" t="s">
        <v>230</v>
      </c>
      <c r="E58" s="18">
        <f t="shared" si="13"/>
        <v>30745</v>
      </c>
      <c r="F58" s="13">
        <v>5312</v>
      </c>
      <c r="G58" s="13">
        <v>10779</v>
      </c>
      <c r="H58" s="13">
        <v>7798</v>
      </c>
      <c r="I58" s="13">
        <v>3375</v>
      </c>
      <c r="J58" s="13">
        <v>1321</v>
      </c>
      <c r="K58" s="14">
        <v>2160</v>
      </c>
      <c r="L58" s="9"/>
      <c r="N58" s="208" t="s">
        <v>225</v>
      </c>
      <c r="O58" s="194" t="s">
        <v>178</v>
      </c>
      <c r="P58" s="210" t="s">
        <v>230</v>
      </c>
      <c r="Q58" s="106">
        <f t="shared" si="6"/>
        <v>3.3297016535334154</v>
      </c>
      <c r="R58" s="107">
        <f t="shared" si="14"/>
        <v>0.57529273649599932</v>
      </c>
      <c r="S58" s="107">
        <f t="shared" si="14"/>
        <v>1.1673720645124956</v>
      </c>
      <c r="T58" s="107">
        <f t="shared" si="14"/>
        <v>0.84452800436667985</v>
      </c>
      <c r="U58" s="107">
        <f t="shared" si="14"/>
        <v>0.36551449278501463</v>
      </c>
      <c r="V58" s="107">
        <f t="shared" si="14"/>
        <v>0.14306507999081611</v>
      </c>
      <c r="W58" s="108">
        <f t="shared" si="14"/>
        <v>0.2339292753824094</v>
      </c>
      <c r="Z58" s="269"/>
      <c r="AA58" s="269"/>
      <c r="AB58" s="269"/>
      <c r="AC58" s="269"/>
      <c r="AD58" s="269"/>
      <c r="AE58" s="269"/>
      <c r="AF58" s="269"/>
      <c r="AG58" s="271"/>
      <c r="AH58" s="269"/>
      <c r="AJ58" s="7"/>
      <c r="AK58" s="7"/>
    </row>
    <row r="59" spans="2:37" ht="15.75" customHeight="1">
      <c r="B59" s="208" t="s">
        <v>225</v>
      </c>
      <c r="C59" s="194" t="s">
        <v>180</v>
      </c>
      <c r="D59" s="210" t="s">
        <v>231</v>
      </c>
      <c r="E59" s="18">
        <f t="shared" si="13"/>
        <v>6411</v>
      </c>
      <c r="F59" s="13">
        <v>872</v>
      </c>
      <c r="G59" s="13">
        <v>1678</v>
      </c>
      <c r="H59" s="13">
        <v>1291</v>
      </c>
      <c r="I59" s="13">
        <v>842</v>
      </c>
      <c r="J59" s="13">
        <v>361</v>
      </c>
      <c r="K59" s="14">
        <v>1367</v>
      </c>
      <c r="L59" s="9"/>
      <c r="N59" s="208" t="s">
        <v>225</v>
      </c>
      <c r="O59" s="194" t="s">
        <v>180</v>
      </c>
      <c r="P59" s="210" t="s">
        <v>231</v>
      </c>
      <c r="Q59" s="106">
        <f t="shared" si="6"/>
        <v>0.69431508540584552</v>
      </c>
      <c r="R59" s="107">
        <f t="shared" si="14"/>
        <v>9.4438114876602308E-2</v>
      </c>
      <c r="S59" s="107">
        <f t="shared" si="14"/>
        <v>0.18172839078318656</v>
      </c>
      <c r="T59" s="107">
        <f t="shared" si="14"/>
        <v>0.13981606227717153</v>
      </c>
      <c r="U59" s="107">
        <f t="shared" si="14"/>
        <v>9.1189097162957727E-2</v>
      </c>
      <c r="V59" s="107">
        <f t="shared" si="14"/>
        <v>3.9096513154189716E-2</v>
      </c>
      <c r="W59" s="108">
        <f t="shared" si="14"/>
        <v>0.14804690715173779</v>
      </c>
      <c r="Z59" s="269"/>
      <c r="AA59" s="269"/>
      <c r="AB59" s="269"/>
      <c r="AC59" s="269"/>
      <c r="AD59" s="269"/>
      <c r="AE59" s="269"/>
      <c r="AF59" s="269"/>
      <c r="AG59" s="269"/>
      <c r="AH59" s="269"/>
      <c r="AJ59" s="7"/>
      <c r="AK59" s="7"/>
    </row>
    <row r="60" spans="2:37" ht="15.75" customHeight="1">
      <c r="B60" s="208" t="s">
        <v>225</v>
      </c>
      <c r="C60" s="194" t="s">
        <v>182</v>
      </c>
      <c r="D60" s="210" t="s">
        <v>232</v>
      </c>
      <c r="E60" s="18">
        <f t="shared" si="13"/>
        <v>12433</v>
      </c>
      <c r="F60" s="13">
        <v>1889</v>
      </c>
      <c r="G60" s="13">
        <v>3602</v>
      </c>
      <c r="H60" s="13">
        <v>2819</v>
      </c>
      <c r="I60" s="13">
        <v>1439</v>
      </c>
      <c r="J60" s="13">
        <v>707</v>
      </c>
      <c r="K60" s="14">
        <v>1977</v>
      </c>
      <c r="L60" s="9"/>
      <c r="N60" s="208" t="s">
        <v>225</v>
      </c>
      <c r="O60" s="194" t="s">
        <v>182</v>
      </c>
      <c r="P60" s="210" t="s">
        <v>232</v>
      </c>
      <c r="Q60" s="106">
        <f t="shared" si="6"/>
        <v>1.3465012411247665</v>
      </c>
      <c r="R60" s="107">
        <f t="shared" si="14"/>
        <v>0.2045798153691534</v>
      </c>
      <c r="S60" s="107">
        <f t="shared" si="14"/>
        <v>0.39009872681825863</v>
      </c>
      <c r="T60" s="107">
        <f t="shared" si="14"/>
        <v>0.30529936449213518</v>
      </c>
      <c r="U60" s="107">
        <f t="shared" si="14"/>
        <v>0.15584454966448477</v>
      </c>
      <c r="V60" s="107">
        <f t="shared" si="14"/>
        <v>7.6568517451557142E-2</v>
      </c>
      <c r="W60" s="108">
        <f t="shared" si="14"/>
        <v>0.21411026732917748</v>
      </c>
      <c r="Z60" s="269"/>
      <c r="AA60" s="269"/>
      <c r="AB60" s="269"/>
      <c r="AC60" s="269"/>
      <c r="AD60" s="269"/>
      <c r="AE60" s="269"/>
      <c r="AF60" s="269"/>
      <c r="AG60" s="269"/>
      <c r="AH60" s="269"/>
      <c r="AJ60" s="7"/>
      <c r="AK60" s="7"/>
    </row>
    <row r="61" spans="2:37" ht="15.75" customHeight="1">
      <c r="B61" s="208" t="s">
        <v>225</v>
      </c>
      <c r="C61" s="194" t="s">
        <v>184</v>
      </c>
      <c r="D61" s="210" t="s">
        <v>233</v>
      </c>
      <c r="E61" s="18">
        <f t="shared" si="13"/>
        <v>12745</v>
      </c>
      <c r="F61" s="13">
        <v>2291</v>
      </c>
      <c r="G61" s="13">
        <v>4368</v>
      </c>
      <c r="H61" s="13">
        <v>3012</v>
      </c>
      <c r="I61" s="13">
        <v>1357</v>
      </c>
      <c r="J61" s="13">
        <v>568</v>
      </c>
      <c r="K61" s="14">
        <v>1149</v>
      </c>
      <c r="L61" s="9"/>
      <c r="N61" s="208" t="s">
        <v>225</v>
      </c>
      <c r="O61" s="194" t="s">
        <v>184</v>
      </c>
      <c r="P61" s="210" t="s">
        <v>233</v>
      </c>
      <c r="Q61" s="106">
        <f t="shared" si="6"/>
        <v>1.38029102534667</v>
      </c>
      <c r="R61" s="107">
        <f t="shared" si="14"/>
        <v>0.24811665273199068</v>
      </c>
      <c r="S61" s="107">
        <f t="shared" si="14"/>
        <v>0.47305697910665012</v>
      </c>
      <c r="T61" s="107">
        <f t="shared" si="14"/>
        <v>0.32620137844991531</v>
      </c>
      <c r="U61" s="107">
        <f t="shared" si="14"/>
        <v>0.14696390124718958</v>
      </c>
      <c r="V61" s="107">
        <f t="shared" si="14"/>
        <v>6.1514735378337286E-2</v>
      </c>
      <c r="W61" s="108">
        <f t="shared" si="14"/>
        <v>0.1244373784325872</v>
      </c>
      <c r="Z61" s="269"/>
      <c r="AA61" s="269"/>
      <c r="AB61" s="269"/>
      <c r="AC61" s="269"/>
      <c r="AD61" s="269"/>
      <c r="AE61" s="269"/>
      <c r="AF61" s="269"/>
      <c r="AG61" s="269"/>
      <c r="AH61" s="269"/>
      <c r="AJ61" s="7"/>
      <c r="AK61" s="7"/>
    </row>
    <row r="62" spans="2:37" ht="15.75" customHeight="1">
      <c r="B62" s="208" t="s">
        <v>225</v>
      </c>
      <c r="C62" s="194" t="s">
        <v>187</v>
      </c>
      <c r="D62" s="210" t="s">
        <v>234</v>
      </c>
      <c r="E62" s="18">
        <f t="shared" si="13"/>
        <v>7410</v>
      </c>
      <c r="F62" s="13">
        <v>954</v>
      </c>
      <c r="G62" s="13">
        <v>2064</v>
      </c>
      <c r="H62" s="13">
        <v>1887</v>
      </c>
      <c r="I62" s="13">
        <v>1060</v>
      </c>
      <c r="J62" s="13">
        <v>506</v>
      </c>
      <c r="K62" s="14">
        <v>939</v>
      </c>
      <c r="L62" s="9"/>
      <c r="N62" s="208" t="s">
        <v>225</v>
      </c>
      <c r="O62" s="194" t="s">
        <v>187</v>
      </c>
      <c r="P62" s="210" t="s">
        <v>234</v>
      </c>
      <c r="Q62" s="106">
        <f t="shared" si="6"/>
        <v>0.80250737527020988</v>
      </c>
      <c r="R62" s="107">
        <f t="shared" si="14"/>
        <v>0.10331876329389747</v>
      </c>
      <c r="S62" s="107">
        <f t="shared" si="14"/>
        <v>0.22353241869874674</v>
      </c>
      <c r="T62" s="107">
        <f t="shared" si="14"/>
        <v>0.20436321418824377</v>
      </c>
      <c r="U62" s="107">
        <f t="shared" si="14"/>
        <v>0.11479862588210832</v>
      </c>
      <c r="V62" s="107">
        <f t="shared" si="14"/>
        <v>5.48000987701385E-2</v>
      </c>
      <c r="W62" s="108">
        <f t="shared" si="14"/>
        <v>0.10169425443707519</v>
      </c>
      <c r="Z62" s="269"/>
      <c r="AA62" s="269"/>
      <c r="AB62" s="269"/>
      <c r="AC62" s="269"/>
      <c r="AD62" s="269"/>
      <c r="AE62" s="269"/>
      <c r="AF62" s="271"/>
      <c r="AG62" s="269"/>
      <c r="AH62" s="269"/>
      <c r="AJ62" s="7"/>
      <c r="AK62" s="7"/>
    </row>
    <row r="63" spans="2:37" ht="15.75" customHeight="1">
      <c r="B63" s="208" t="s">
        <v>225</v>
      </c>
      <c r="C63" s="194" t="s">
        <v>189</v>
      </c>
      <c r="D63" s="210" t="s">
        <v>235</v>
      </c>
      <c r="E63" s="18">
        <f t="shared" si="13"/>
        <v>4720</v>
      </c>
      <c r="F63" s="13">
        <v>737</v>
      </c>
      <c r="G63" s="13">
        <v>1261</v>
      </c>
      <c r="H63" s="13">
        <v>1041</v>
      </c>
      <c r="I63" s="13">
        <v>491</v>
      </c>
      <c r="J63" s="13">
        <v>301</v>
      </c>
      <c r="K63" s="14">
        <v>889</v>
      </c>
      <c r="L63" s="9"/>
      <c r="N63" s="208" t="s">
        <v>225</v>
      </c>
      <c r="O63" s="194" t="s">
        <v>189</v>
      </c>
      <c r="P63" s="210" t="s">
        <v>235</v>
      </c>
      <c r="Q63" s="106">
        <f t="shared" si="6"/>
        <v>0.51117878694674646</v>
      </c>
      <c r="R63" s="107">
        <f t="shared" si="14"/>
        <v>7.9817535165201722E-2</v>
      </c>
      <c r="S63" s="107">
        <f t="shared" si="14"/>
        <v>0.13656704456352697</v>
      </c>
      <c r="T63" s="107">
        <f t="shared" si="14"/>
        <v>0.11274091466346675</v>
      </c>
      <c r="U63" s="107">
        <f t="shared" si="14"/>
        <v>5.317558991331621E-2</v>
      </c>
      <c r="V63" s="107">
        <f t="shared" si="14"/>
        <v>3.2598477726900568E-2</v>
      </c>
      <c r="W63" s="108">
        <f t="shared" si="14"/>
        <v>9.627922491433423E-2</v>
      </c>
      <c r="Z63" s="269"/>
      <c r="AA63" s="269"/>
      <c r="AB63" s="269"/>
      <c r="AC63" s="269"/>
      <c r="AD63" s="269"/>
      <c r="AE63" s="269"/>
      <c r="AF63" s="269"/>
      <c r="AG63" s="271"/>
      <c r="AH63" s="269"/>
      <c r="AJ63" s="7"/>
      <c r="AK63" s="7"/>
    </row>
    <row r="64" spans="2:37" ht="15.75" customHeight="1">
      <c r="B64" s="208" t="s">
        <v>225</v>
      </c>
      <c r="C64" s="194" t="s">
        <v>191</v>
      </c>
      <c r="D64" s="210" t="s">
        <v>236</v>
      </c>
      <c r="E64" s="18">
        <f t="shared" si="13"/>
        <v>8923</v>
      </c>
      <c r="F64" s="13">
        <v>1268</v>
      </c>
      <c r="G64" s="13">
        <v>2313</v>
      </c>
      <c r="H64" s="13">
        <v>2055</v>
      </c>
      <c r="I64" s="13">
        <v>1073</v>
      </c>
      <c r="J64" s="13">
        <v>578</v>
      </c>
      <c r="K64" s="14">
        <v>1636</v>
      </c>
      <c r="L64" s="9"/>
      <c r="N64" s="208" t="s">
        <v>225</v>
      </c>
      <c r="O64" s="194" t="s">
        <v>191</v>
      </c>
      <c r="P64" s="210" t="s">
        <v>236</v>
      </c>
      <c r="Q64" s="106">
        <f t="shared" si="6"/>
        <v>0.96636616862835134</v>
      </c>
      <c r="R64" s="107">
        <f t="shared" si="14"/>
        <v>0.1373251486967107</v>
      </c>
      <c r="S64" s="107">
        <f t="shared" si="14"/>
        <v>0.25049926572199671</v>
      </c>
      <c r="T64" s="107">
        <f t="shared" si="14"/>
        <v>0.22255771338465336</v>
      </c>
      <c r="U64" s="107">
        <f t="shared" si="14"/>
        <v>0.11620653355802095</v>
      </c>
      <c r="V64" s="107">
        <f t="shared" si="14"/>
        <v>6.2597741282885477E-2</v>
      </c>
      <c r="W64" s="108">
        <f t="shared" si="14"/>
        <v>0.17717976598408416</v>
      </c>
      <c r="Z64" s="269"/>
      <c r="AA64" s="269"/>
      <c r="AB64" s="269"/>
      <c r="AC64" s="269"/>
      <c r="AD64" s="269"/>
      <c r="AE64" s="269"/>
      <c r="AF64" s="271"/>
      <c r="AG64" s="269"/>
      <c r="AH64" s="269"/>
      <c r="AJ64" s="7"/>
      <c r="AK64" s="7"/>
    </row>
    <row r="65" spans="2:37" ht="15.75" customHeight="1">
      <c r="B65" s="208" t="s">
        <v>237</v>
      </c>
      <c r="C65" s="194" t="s">
        <v>170</v>
      </c>
      <c r="D65" s="210" t="s">
        <v>238</v>
      </c>
      <c r="E65" s="18">
        <f t="shared" si="13"/>
        <v>1020</v>
      </c>
      <c r="F65" s="13">
        <v>317</v>
      </c>
      <c r="G65" s="13">
        <v>269</v>
      </c>
      <c r="H65" s="13">
        <v>170</v>
      </c>
      <c r="I65" s="13">
        <v>56</v>
      </c>
      <c r="J65" s="13">
        <v>27</v>
      </c>
      <c r="K65" s="14">
        <v>181</v>
      </c>
      <c r="L65" s="9"/>
      <c r="N65" s="208" t="s">
        <v>237</v>
      </c>
      <c r="O65" s="194" t="s">
        <v>170</v>
      </c>
      <c r="P65" s="210" t="s">
        <v>238</v>
      </c>
      <c r="Q65" s="106">
        <f t="shared" si="6"/>
        <v>0.11046660226391555</v>
      </c>
      <c r="R65" s="107">
        <f t="shared" si="14"/>
        <v>3.4331287174177674E-2</v>
      </c>
      <c r="S65" s="107">
        <f t="shared" si="14"/>
        <v>2.9132858832346356E-2</v>
      </c>
      <c r="T65" s="107">
        <f t="shared" si="14"/>
        <v>1.8411100377319259E-2</v>
      </c>
      <c r="U65" s="107">
        <f t="shared" si="14"/>
        <v>6.064833065469873E-3</v>
      </c>
      <c r="V65" s="107">
        <f t="shared" si="14"/>
        <v>2.9241159422801173E-3</v>
      </c>
      <c r="W65" s="108">
        <f t="shared" si="14"/>
        <v>1.9602406872322269E-2</v>
      </c>
      <c r="Z65" s="269"/>
      <c r="AA65" s="269"/>
      <c r="AB65" s="269"/>
      <c r="AC65" s="269"/>
      <c r="AD65" s="269"/>
      <c r="AE65" s="269"/>
      <c r="AF65" s="269"/>
      <c r="AG65" s="269"/>
      <c r="AH65" s="269"/>
      <c r="AJ65" s="7"/>
      <c r="AK65" s="7"/>
    </row>
    <row r="66" spans="2:37" ht="15.75" customHeight="1">
      <c r="B66" s="208" t="s">
        <v>237</v>
      </c>
      <c r="C66" s="194" t="s">
        <v>172</v>
      </c>
      <c r="D66" s="210" t="s">
        <v>239</v>
      </c>
      <c r="E66" s="18">
        <f t="shared" si="13"/>
        <v>5094</v>
      </c>
      <c r="F66" s="13">
        <v>1224</v>
      </c>
      <c r="G66" s="13">
        <v>1625</v>
      </c>
      <c r="H66" s="13">
        <v>888</v>
      </c>
      <c r="I66" s="13">
        <v>388</v>
      </c>
      <c r="J66" s="13">
        <v>174</v>
      </c>
      <c r="K66" s="14">
        <v>795</v>
      </c>
      <c r="L66" s="9"/>
      <c r="N66" s="208" t="s">
        <v>237</v>
      </c>
      <c r="O66" s="194" t="s">
        <v>172</v>
      </c>
      <c r="P66" s="210" t="s">
        <v>239</v>
      </c>
      <c r="Q66" s="106">
        <f t="shared" si="6"/>
        <v>0.55168320777684876</v>
      </c>
      <c r="R66" s="107">
        <f t="shared" si="14"/>
        <v>0.13255992271669867</v>
      </c>
      <c r="S66" s="107">
        <f t="shared" si="14"/>
        <v>0.17598845948908112</v>
      </c>
      <c r="T66" s="107">
        <f t="shared" si="14"/>
        <v>9.6170924323879414E-2</v>
      </c>
      <c r="U66" s="107">
        <f t="shared" si="14"/>
        <v>4.2020629096469836E-2</v>
      </c>
      <c r="V66" s="107">
        <f t="shared" si="14"/>
        <v>1.8844302739138532E-2</v>
      </c>
      <c r="W66" s="108">
        <f t="shared" si="14"/>
        <v>8.6098969411581225E-2</v>
      </c>
      <c r="Z66" s="269"/>
      <c r="AA66" s="269"/>
      <c r="AB66" s="269"/>
      <c r="AC66" s="269"/>
      <c r="AD66" s="269"/>
      <c r="AE66" s="269"/>
      <c r="AF66" s="269"/>
      <c r="AG66" s="269"/>
      <c r="AH66" s="269"/>
      <c r="AJ66" s="7"/>
      <c r="AK66" s="7"/>
    </row>
    <row r="67" spans="2:37" ht="15.75" customHeight="1">
      <c r="B67" s="208" t="s">
        <v>237</v>
      </c>
      <c r="C67" s="194" t="s">
        <v>174</v>
      </c>
      <c r="D67" s="210" t="s">
        <v>240</v>
      </c>
      <c r="E67" s="18">
        <f t="shared" si="13"/>
        <v>5606</v>
      </c>
      <c r="F67" s="13">
        <v>1062</v>
      </c>
      <c r="G67" s="13">
        <v>1504</v>
      </c>
      <c r="H67" s="13">
        <v>1081</v>
      </c>
      <c r="I67" s="13">
        <v>518</v>
      </c>
      <c r="J67" s="13">
        <v>240</v>
      </c>
      <c r="K67" s="14">
        <v>1201</v>
      </c>
      <c r="L67" s="9"/>
      <c r="N67" s="208" t="s">
        <v>237</v>
      </c>
      <c r="O67" s="194" t="s">
        <v>174</v>
      </c>
      <c r="P67" s="210" t="s">
        <v>240</v>
      </c>
      <c r="Q67" s="106">
        <f t="shared" si="6"/>
        <v>0.60713311008971627</v>
      </c>
      <c r="R67" s="107">
        <f t="shared" si="14"/>
        <v>0.11501522706301795</v>
      </c>
      <c r="S67" s="107">
        <f t="shared" si="14"/>
        <v>0.16288408804404803</v>
      </c>
      <c r="T67" s="107">
        <f t="shared" si="14"/>
        <v>0.11707293828165952</v>
      </c>
      <c r="U67" s="107">
        <f t="shared" si="14"/>
        <v>5.609970585559633E-2</v>
      </c>
      <c r="V67" s="107">
        <f t="shared" si="14"/>
        <v>2.5992141709156598E-2</v>
      </c>
      <c r="W67" s="108">
        <f t="shared" si="14"/>
        <v>0.13006900913623781</v>
      </c>
      <c r="Z67" s="269"/>
      <c r="AA67" s="269"/>
      <c r="AB67" s="269"/>
      <c r="AC67" s="269"/>
      <c r="AD67" s="269"/>
      <c r="AE67" s="269"/>
      <c r="AF67" s="269"/>
      <c r="AG67" s="269"/>
      <c r="AH67" s="269"/>
      <c r="AJ67" s="7"/>
      <c r="AK67" s="7"/>
    </row>
    <row r="68" spans="2:37" ht="15.75" customHeight="1">
      <c r="B68" s="208" t="s">
        <v>237</v>
      </c>
      <c r="C68" s="194" t="s">
        <v>176</v>
      </c>
      <c r="D68" s="210" t="s">
        <v>241</v>
      </c>
      <c r="E68" s="18">
        <f t="shared" si="13"/>
        <v>9548</v>
      </c>
      <c r="F68" s="13">
        <v>1232</v>
      </c>
      <c r="G68" s="13">
        <v>2066</v>
      </c>
      <c r="H68" s="13">
        <v>1819</v>
      </c>
      <c r="I68" s="13">
        <v>1145</v>
      </c>
      <c r="J68" s="13">
        <v>596</v>
      </c>
      <c r="K68" s="14">
        <v>2690</v>
      </c>
      <c r="L68" s="9"/>
      <c r="N68" s="208" t="s">
        <v>237</v>
      </c>
      <c r="O68" s="194" t="s">
        <v>176</v>
      </c>
      <c r="P68" s="210" t="s">
        <v>241</v>
      </c>
      <c r="Q68" s="106">
        <f t="shared" si="6"/>
        <v>1.0340540376626133</v>
      </c>
      <c r="R68" s="107">
        <f t="shared" si="14"/>
        <v>0.13342632744033719</v>
      </c>
      <c r="S68" s="107">
        <f t="shared" si="14"/>
        <v>0.22374901987965637</v>
      </c>
      <c r="T68" s="107">
        <f t="shared" si="14"/>
        <v>0.19699877403731605</v>
      </c>
      <c r="U68" s="107">
        <f t="shared" si="14"/>
        <v>0.12400417607076794</v>
      </c>
      <c r="V68" s="107">
        <f t="shared" si="14"/>
        <v>6.4547151911072215E-2</v>
      </c>
      <c r="W68" s="108">
        <f t="shared" si="14"/>
        <v>0.29132858832346353</v>
      </c>
      <c r="Z68" s="269"/>
      <c r="AA68" s="269"/>
      <c r="AB68" s="269"/>
      <c r="AC68" s="269"/>
      <c r="AD68" s="269"/>
      <c r="AE68" s="269"/>
      <c r="AF68" s="269"/>
      <c r="AG68" s="269"/>
      <c r="AH68" s="269"/>
      <c r="AJ68" s="7"/>
      <c r="AK68" s="7"/>
    </row>
    <row r="69" spans="2:37" ht="15.75" customHeight="1">
      <c r="B69" s="208" t="s">
        <v>237</v>
      </c>
      <c r="C69" s="194" t="s">
        <v>178</v>
      </c>
      <c r="D69" s="210" t="s">
        <v>242</v>
      </c>
      <c r="E69" s="18">
        <f t="shared" si="13"/>
        <v>6619</v>
      </c>
      <c r="F69" s="13">
        <v>926</v>
      </c>
      <c r="G69" s="13">
        <v>1639</v>
      </c>
      <c r="H69" s="13">
        <v>1292</v>
      </c>
      <c r="I69" s="13">
        <v>837</v>
      </c>
      <c r="J69" s="13">
        <v>456</v>
      </c>
      <c r="K69" s="14">
        <v>1469</v>
      </c>
      <c r="L69" s="9"/>
      <c r="N69" s="208" t="s">
        <v>237</v>
      </c>
      <c r="O69" s="194" t="s">
        <v>178</v>
      </c>
      <c r="P69" s="210" t="s">
        <v>242</v>
      </c>
      <c r="Q69" s="106">
        <f t="shared" si="6"/>
        <v>0.71684160822044807</v>
      </c>
      <c r="R69" s="107">
        <f t="shared" si="14"/>
        <v>0.10028634676116255</v>
      </c>
      <c r="S69" s="107">
        <f t="shared" si="14"/>
        <v>0.1775046677554486</v>
      </c>
      <c r="T69" s="107">
        <f t="shared" ref="T69:W95" si="15">H69/$E$9*100</f>
        <v>0.13992436286762636</v>
      </c>
      <c r="U69" s="107">
        <f t="shared" si="15"/>
        <v>9.0647594210683635E-2</v>
      </c>
      <c r="V69" s="107">
        <f t="shared" si="15"/>
        <v>4.9385069247397537E-2</v>
      </c>
      <c r="W69" s="108">
        <f t="shared" si="15"/>
        <v>0.15909356737812935</v>
      </c>
      <c r="Z69" s="269"/>
      <c r="AA69" s="269"/>
      <c r="AB69" s="269"/>
      <c r="AC69" s="269"/>
      <c r="AD69" s="269"/>
      <c r="AE69" s="269"/>
      <c r="AF69" s="269"/>
      <c r="AG69" s="269"/>
      <c r="AH69" s="269"/>
      <c r="AJ69" s="7"/>
      <c r="AK69" s="7"/>
    </row>
    <row r="70" spans="2:37" ht="15.75" customHeight="1">
      <c r="B70" s="208" t="s">
        <v>237</v>
      </c>
      <c r="C70" s="194" t="s">
        <v>180</v>
      </c>
      <c r="D70" s="210" t="s">
        <v>243</v>
      </c>
      <c r="E70" s="18">
        <f t="shared" si="13"/>
        <v>8701</v>
      </c>
      <c r="F70" s="13">
        <v>1177</v>
      </c>
      <c r="G70" s="13">
        <v>2281</v>
      </c>
      <c r="H70" s="13">
        <v>2009</v>
      </c>
      <c r="I70" s="13">
        <v>1070</v>
      </c>
      <c r="J70" s="13">
        <v>502</v>
      </c>
      <c r="K70" s="14">
        <v>1662</v>
      </c>
      <c r="L70" s="9"/>
      <c r="N70" s="208" t="s">
        <v>237</v>
      </c>
      <c r="O70" s="194" t="s">
        <v>180</v>
      </c>
      <c r="P70" s="210" t="s">
        <v>243</v>
      </c>
      <c r="Q70" s="106">
        <f t="shared" si="6"/>
        <v>0.94232343754738157</v>
      </c>
      <c r="R70" s="107">
        <f t="shared" ref="R70:S95" si="16">F70/$E$9*100</f>
        <v>0.12746979496532215</v>
      </c>
      <c r="S70" s="107">
        <f t="shared" si="16"/>
        <v>0.2470336468274425</v>
      </c>
      <c r="T70" s="107">
        <f t="shared" si="15"/>
        <v>0.2175758862237317</v>
      </c>
      <c r="U70" s="107">
        <f t="shared" si="15"/>
        <v>0.11588163178665652</v>
      </c>
      <c r="V70" s="107">
        <f t="shared" si="15"/>
        <v>5.4366896408319217E-2</v>
      </c>
      <c r="W70" s="108">
        <f t="shared" si="15"/>
        <v>0.17999558133590945</v>
      </c>
      <c r="Z70" s="269"/>
      <c r="AA70" s="269"/>
      <c r="AB70" s="269"/>
      <c r="AC70" s="269"/>
      <c r="AD70" s="269"/>
      <c r="AE70" s="269"/>
      <c r="AF70" s="269"/>
      <c r="AG70" s="269"/>
      <c r="AH70" s="269"/>
      <c r="AJ70" s="7"/>
      <c r="AK70" s="7"/>
    </row>
    <row r="71" spans="2:37" ht="15.75" customHeight="1">
      <c r="B71" s="208" t="s">
        <v>237</v>
      </c>
      <c r="C71" s="194" t="s">
        <v>182</v>
      </c>
      <c r="D71" s="210" t="s">
        <v>244</v>
      </c>
      <c r="E71" s="18">
        <f t="shared" si="13"/>
        <v>11208</v>
      </c>
      <c r="F71" s="13">
        <v>1835</v>
      </c>
      <c r="G71" s="13">
        <v>3686</v>
      </c>
      <c r="H71" s="13">
        <v>2759</v>
      </c>
      <c r="I71" s="13">
        <v>1511</v>
      </c>
      <c r="J71" s="13">
        <v>860</v>
      </c>
      <c r="K71" s="14">
        <v>557</v>
      </c>
      <c r="L71" s="9"/>
      <c r="N71" s="208" t="s">
        <v>237</v>
      </c>
      <c r="O71" s="194" t="s">
        <v>182</v>
      </c>
      <c r="P71" s="210" t="s">
        <v>244</v>
      </c>
      <c r="Q71" s="106">
        <f t="shared" si="6"/>
        <v>1.2138330178176131</v>
      </c>
      <c r="R71" s="107">
        <f t="shared" si="16"/>
        <v>0.19873158348459313</v>
      </c>
      <c r="S71" s="107">
        <f t="shared" si="16"/>
        <v>0.39919597641646343</v>
      </c>
      <c r="T71" s="107">
        <f t="shared" si="15"/>
        <v>0.29880132906484602</v>
      </c>
      <c r="U71" s="107">
        <f t="shared" si="15"/>
        <v>0.16364219217723175</v>
      </c>
      <c r="V71" s="107">
        <f t="shared" si="15"/>
        <v>9.3138507791144479E-2</v>
      </c>
      <c r="W71" s="108">
        <f t="shared" si="15"/>
        <v>6.0323428883334265E-2</v>
      </c>
      <c r="Z71" s="269"/>
      <c r="AA71" s="269"/>
      <c r="AB71" s="269"/>
      <c r="AC71" s="269"/>
      <c r="AD71" s="269"/>
      <c r="AE71" s="269"/>
      <c r="AF71" s="269"/>
      <c r="AG71" s="269"/>
      <c r="AH71" s="269"/>
      <c r="AJ71" s="7"/>
      <c r="AK71" s="7"/>
    </row>
    <row r="72" spans="2:37" ht="15.75" customHeight="1">
      <c r="B72" s="208" t="s">
        <v>237</v>
      </c>
      <c r="C72" s="194" t="s">
        <v>184</v>
      </c>
      <c r="D72" s="210" t="s">
        <v>245</v>
      </c>
      <c r="E72" s="18">
        <f t="shared" si="13"/>
        <v>38403</v>
      </c>
      <c r="F72" s="13">
        <v>7288</v>
      </c>
      <c r="G72" s="13">
        <v>13319</v>
      </c>
      <c r="H72" s="13">
        <v>8884</v>
      </c>
      <c r="I72" s="13">
        <v>4573</v>
      </c>
      <c r="J72" s="13">
        <v>2516</v>
      </c>
      <c r="K72" s="14">
        <v>1823</v>
      </c>
      <c r="L72" s="9"/>
      <c r="N72" s="208" t="s">
        <v>237</v>
      </c>
      <c r="O72" s="194" t="s">
        <v>184</v>
      </c>
      <c r="P72" s="210" t="s">
        <v>245</v>
      </c>
      <c r="Q72" s="106">
        <f t="shared" si="6"/>
        <v>4.1590675752364206</v>
      </c>
      <c r="R72" s="107">
        <f t="shared" si="16"/>
        <v>0.78929470323472195</v>
      </c>
      <c r="S72" s="107">
        <f t="shared" si="16"/>
        <v>1.4424555642677364</v>
      </c>
      <c r="T72" s="107">
        <f t="shared" si="15"/>
        <v>0.96214244560061335</v>
      </c>
      <c r="U72" s="107">
        <f t="shared" si="15"/>
        <v>0.49525860014988804</v>
      </c>
      <c r="V72" s="107">
        <f t="shared" si="15"/>
        <v>0.27248428558432497</v>
      </c>
      <c r="W72" s="108">
        <f t="shared" si="15"/>
        <v>0.19743197639913532</v>
      </c>
      <c r="Z72" s="269"/>
      <c r="AA72" s="269"/>
      <c r="AB72" s="269"/>
      <c r="AC72" s="269"/>
      <c r="AD72" s="269"/>
      <c r="AE72" s="269"/>
      <c r="AF72" s="269"/>
      <c r="AG72" s="269"/>
      <c r="AH72" s="269"/>
      <c r="AJ72" s="7"/>
      <c r="AK72" s="7"/>
    </row>
    <row r="73" spans="2:37" ht="15.75" customHeight="1">
      <c r="B73" s="208" t="s">
        <v>237</v>
      </c>
      <c r="C73" s="194" t="s">
        <v>187</v>
      </c>
      <c r="D73" s="210" t="s">
        <v>246</v>
      </c>
      <c r="E73" s="18">
        <f t="shared" si="13"/>
        <v>13607</v>
      </c>
      <c r="F73" s="13">
        <v>2920</v>
      </c>
      <c r="G73" s="13">
        <v>3932</v>
      </c>
      <c r="H73" s="13">
        <v>3066</v>
      </c>
      <c r="I73" s="13">
        <v>1698</v>
      </c>
      <c r="J73" s="13">
        <v>1056</v>
      </c>
      <c r="K73" s="14">
        <v>935</v>
      </c>
      <c r="L73" s="9"/>
      <c r="N73" s="208" t="s">
        <v>237</v>
      </c>
      <c r="O73" s="194" t="s">
        <v>187</v>
      </c>
      <c r="P73" s="210" t="s">
        <v>246</v>
      </c>
      <c r="Q73" s="106">
        <f t="shared" si="6"/>
        <v>1.4736461343187244</v>
      </c>
      <c r="R73" s="107">
        <f t="shared" si="16"/>
        <v>0.31623772412807194</v>
      </c>
      <c r="S73" s="107">
        <f t="shared" si="16"/>
        <v>0.42583792166834894</v>
      </c>
      <c r="T73" s="107">
        <f t="shared" si="15"/>
        <v>0.33204961033447555</v>
      </c>
      <c r="U73" s="107">
        <f t="shared" si="15"/>
        <v>0.18389440259228293</v>
      </c>
      <c r="V73" s="107">
        <f t="shared" si="15"/>
        <v>0.11436542352028904</v>
      </c>
      <c r="W73" s="108">
        <f t="shared" si="15"/>
        <v>0.1012610520752559</v>
      </c>
      <c r="Z73" s="269"/>
      <c r="AA73" s="269"/>
      <c r="AB73" s="269"/>
      <c r="AC73" s="269"/>
      <c r="AD73" s="269"/>
      <c r="AE73" s="269"/>
      <c r="AF73" s="269"/>
      <c r="AG73" s="271"/>
      <c r="AH73" s="269"/>
      <c r="AJ73" s="7"/>
      <c r="AK73" s="7"/>
    </row>
    <row r="74" spans="2:37" ht="15.75" customHeight="1">
      <c r="B74" s="208" t="s">
        <v>237</v>
      </c>
      <c r="C74" s="194" t="s">
        <v>189</v>
      </c>
      <c r="D74" s="210" t="s">
        <v>247</v>
      </c>
      <c r="E74" s="18">
        <f t="shared" si="13"/>
        <v>14421</v>
      </c>
      <c r="F74" s="13">
        <v>3224</v>
      </c>
      <c r="G74" s="13">
        <v>5062</v>
      </c>
      <c r="H74" s="13">
        <v>3209</v>
      </c>
      <c r="I74" s="13">
        <v>1416</v>
      </c>
      <c r="J74" s="13">
        <v>668</v>
      </c>
      <c r="K74" s="14">
        <v>842</v>
      </c>
      <c r="L74" s="9"/>
      <c r="N74" s="208" t="s">
        <v>237</v>
      </c>
      <c r="O74" s="194" t="s">
        <v>189</v>
      </c>
      <c r="P74" s="210" t="s">
        <v>247</v>
      </c>
      <c r="Q74" s="106">
        <f t="shared" si="6"/>
        <v>1.5618028149489471</v>
      </c>
      <c r="R74" s="107">
        <f t="shared" si="16"/>
        <v>0.34916110362633701</v>
      </c>
      <c r="S74" s="107">
        <f t="shared" si="16"/>
        <v>0.54821758888229455</v>
      </c>
      <c r="T74" s="107">
        <f t="shared" si="15"/>
        <v>0.34753659476951471</v>
      </c>
      <c r="U74" s="107">
        <f t="shared" si="15"/>
        <v>0.15335363608402391</v>
      </c>
      <c r="V74" s="107">
        <f t="shared" si="15"/>
        <v>7.2344794423819192E-2</v>
      </c>
      <c r="W74" s="108">
        <f t="shared" si="15"/>
        <v>9.1189097162957727E-2</v>
      </c>
      <c r="Z74" s="269"/>
      <c r="AA74" s="269"/>
      <c r="AB74" s="269"/>
      <c r="AC74" s="269"/>
      <c r="AD74" s="269"/>
      <c r="AE74" s="269"/>
      <c r="AF74" s="269"/>
      <c r="AG74" s="269"/>
      <c r="AH74" s="269"/>
      <c r="AJ74" s="7"/>
      <c r="AK74" s="7"/>
    </row>
    <row r="75" spans="2:37" ht="15.75" customHeight="1">
      <c r="B75" s="208" t="s">
        <v>237</v>
      </c>
      <c r="C75" s="194" t="s">
        <v>191</v>
      </c>
      <c r="D75" s="210" t="s">
        <v>248</v>
      </c>
      <c r="E75" s="18">
        <f t="shared" si="13"/>
        <v>18666</v>
      </c>
      <c r="F75" s="13">
        <v>4257</v>
      </c>
      <c r="G75" s="13">
        <v>6081</v>
      </c>
      <c r="H75" s="13">
        <v>4175</v>
      </c>
      <c r="I75" s="13">
        <v>2009</v>
      </c>
      <c r="J75" s="13">
        <v>1125</v>
      </c>
      <c r="K75" s="14">
        <v>1019</v>
      </c>
      <c r="L75" s="9"/>
      <c r="N75" s="208" t="s">
        <v>237</v>
      </c>
      <c r="O75" s="194" t="s">
        <v>191</v>
      </c>
      <c r="P75" s="210" t="s">
        <v>248</v>
      </c>
      <c r="Q75" s="106">
        <f t="shared" si="6"/>
        <v>2.0215388214296546</v>
      </c>
      <c r="R75" s="107">
        <f t="shared" si="16"/>
        <v>0.46103561356616518</v>
      </c>
      <c r="S75" s="107">
        <f t="shared" si="16"/>
        <v>0.65857589055575527</v>
      </c>
      <c r="T75" s="107">
        <f t="shared" si="15"/>
        <v>0.45215496514886994</v>
      </c>
      <c r="U75" s="107">
        <f t="shared" si="15"/>
        <v>0.2175758862237317</v>
      </c>
      <c r="V75" s="107">
        <f t="shared" si="15"/>
        <v>0.12183816426167156</v>
      </c>
      <c r="W75" s="108">
        <f t="shared" si="15"/>
        <v>0.11035830167346072</v>
      </c>
      <c r="Z75" s="269"/>
      <c r="AA75" s="269"/>
      <c r="AB75" s="269"/>
      <c r="AC75" s="269"/>
      <c r="AD75" s="269"/>
      <c r="AE75" s="269"/>
      <c r="AF75" s="269"/>
      <c r="AG75" s="269"/>
      <c r="AH75" s="269"/>
      <c r="AJ75" s="7"/>
      <c r="AK75" s="7"/>
    </row>
    <row r="76" spans="2:37" ht="15.75" customHeight="1">
      <c r="B76" s="208" t="s">
        <v>237</v>
      </c>
      <c r="C76" s="194" t="s">
        <v>193</v>
      </c>
      <c r="D76" s="210" t="s">
        <v>249</v>
      </c>
      <c r="E76" s="18">
        <f t="shared" si="13"/>
        <v>14896</v>
      </c>
      <c r="F76" s="13">
        <v>3049</v>
      </c>
      <c r="G76" s="13">
        <v>4428</v>
      </c>
      <c r="H76" s="13">
        <v>3231</v>
      </c>
      <c r="I76" s="13">
        <v>1652</v>
      </c>
      <c r="J76" s="13">
        <v>830</v>
      </c>
      <c r="K76" s="14">
        <v>1706</v>
      </c>
      <c r="L76" s="9"/>
      <c r="N76" s="208" t="s">
        <v>237</v>
      </c>
      <c r="O76" s="194" t="s">
        <v>193</v>
      </c>
      <c r="P76" s="210" t="s">
        <v>249</v>
      </c>
      <c r="Q76" s="106">
        <f t="shared" ref="Q76:Q95" si="17">SUM(R76:W76)</f>
        <v>1.613245595414986</v>
      </c>
      <c r="R76" s="107">
        <f t="shared" si="16"/>
        <v>0.33020850029674365</v>
      </c>
      <c r="S76" s="107">
        <f t="shared" si="16"/>
        <v>0.47955501453393923</v>
      </c>
      <c r="T76" s="107">
        <f t="shared" si="15"/>
        <v>0.34991920775952073</v>
      </c>
      <c r="U76" s="107">
        <f t="shared" si="15"/>
        <v>0.17891257543136127</v>
      </c>
      <c r="V76" s="107">
        <f t="shared" si="15"/>
        <v>8.9889490077499898E-2</v>
      </c>
      <c r="W76" s="108">
        <f t="shared" si="15"/>
        <v>0.18476080731592148</v>
      </c>
      <c r="Z76" s="269"/>
      <c r="AA76" s="269"/>
      <c r="AB76" s="269"/>
      <c r="AC76" s="269"/>
      <c r="AD76" s="269"/>
      <c r="AE76" s="269"/>
      <c r="AF76" s="269"/>
      <c r="AG76" s="271"/>
      <c r="AH76" s="269"/>
      <c r="AJ76" s="7"/>
      <c r="AK76" s="7"/>
    </row>
    <row r="77" spans="2:37" ht="15.75" customHeight="1">
      <c r="B77" s="208" t="s">
        <v>250</v>
      </c>
      <c r="C77" s="194" t="s">
        <v>170</v>
      </c>
      <c r="D77" s="210" t="s">
        <v>251</v>
      </c>
      <c r="E77" s="18">
        <f t="shared" si="13"/>
        <v>860</v>
      </c>
      <c r="F77" s="13">
        <v>122</v>
      </c>
      <c r="G77" s="13">
        <v>290</v>
      </c>
      <c r="H77" s="13">
        <v>198</v>
      </c>
      <c r="I77" s="13">
        <v>85</v>
      </c>
      <c r="J77" s="13">
        <v>22</v>
      </c>
      <c r="K77" s="14">
        <v>143</v>
      </c>
      <c r="L77" s="9"/>
      <c r="N77" s="208" t="s">
        <v>250</v>
      </c>
      <c r="O77" s="194" t="s">
        <v>170</v>
      </c>
      <c r="P77" s="210" t="s">
        <v>251</v>
      </c>
      <c r="Q77" s="106">
        <f t="shared" si="17"/>
        <v>9.3138507791144479E-2</v>
      </c>
      <c r="R77" s="107">
        <f t="shared" si="16"/>
        <v>1.3212672035487939E-2</v>
      </c>
      <c r="S77" s="107">
        <f t="shared" si="16"/>
        <v>3.1407171231897561E-2</v>
      </c>
      <c r="T77" s="107">
        <f t="shared" si="15"/>
        <v>2.1443516910054194E-2</v>
      </c>
      <c r="U77" s="107">
        <f t="shared" si="15"/>
        <v>9.2055501886596294E-3</v>
      </c>
      <c r="V77" s="107">
        <f t="shared" si="15"/>
        <v>2.3826129900060217E-3</v>
      </c>
      <c r="W77" s="108">
        <f t="shared" si="15"/>
        <v>1.5486984435039139E-2</v>
      </c>
      <c r="Z77" s="269"/>
      <c r="AA77" s="269"/>
      <c r="AB77" s="269"/>
      <c r="AC77" s="269"/>
      <c r="AD77" s="269"/>
      <c r="AE77" s="269"/>
      <c r="AF77" s="269"/>
      <c r="AG77" s="269"/>
      <c r="AH77" s="269"/>
      <c r="AJ77" s="7"/>
      <c r="AK77" s="7"/>
    </row>
    <row r="78" spans="2:37" ht="15.75" customHeight="1">
      <c r="B78" s="208" t="s">
        <v>250</v>
      </c>
      <c r="C78" s="194" t="s">
        <v>172</v>
      </c>
      <c r="D78" s="210" t="s">
        <v>252</v>
      </c>
      <c r="E78" s="18">
        <f t="shared" si="13"/>
        <v>1782</v>
      </c>
      <c r="F78" s="13">
        <v>456</v>
      </c>
      <c r="G78" s="13">
        <v>459</v>
      </c>
      <c r="H78" s="13">
        <v>319</v>
      </c>
      <c r="I78" s="13">
        <v>149</v>
      </c>
      <c r="J78" s="13">
        <v>88</v>
      </c>
      <c r="K78" s="14">
        <v>311</v>
      </c>
      <c r="L78" s="9"/>
      <c r="N78" s="208" t="s">
        <v>250</v>
      </c>
      <c r="O78" s="194" t="s">
        <v>172</v>
      </c>
      <c r="P78" s="210" t="s">
        <v>252</v>
      </c>
      <c r="Q78" s="106">
        <f t="shared" si="17"/>
        <v>0.19299165219048775</v>
      </c>
      <c r="R78" s="107">
        <f t="shared" si="16"/>
        <v>4.9385069247397537E-2</v>
      </c>
      <c r="S78" s="107">
        <f t="shared" si="16"/>
        <v>4.9709971018761998E-2</v>
      </c>
      <c r="T78" s="107">
        <f t="shared" si="15"/>
        <v>3.4547888355087313E-2</v>
      </c>
      <c r="U78" s="107">
        <f t="shared" si="15"/>
        <v>1.6136787977768054E-2</v>
      </c>
      <c r="V78" s="107">
        <f t="shared" si="15"/>
        <v>9.5304519600240868E-3</v>
      </c>
      <c r="W78" s="108">
        <f t="shared" si="15"/>
        <v>3.368148363144876E-2</v>
      </c>
      <c r="Z78" s="269"/>
      <c r="AA78" s="269"/>
      <c r="AB78" s="269"/>
      <c r="AC78" s="269"/>
      <c r="AD78" s="269"/>
      <c r="AE78" s="269"/>
      <c r="AF78" s="269"/>
      <c r="AG78" s="269"/>
      <c r="AH78" s="269"/>
      <c r="AJ78" s="7"/>
      <c r="AK78" s="7"/>
    </row>
    <row r="79" spans="2:37" ht="15.75" customHeight="1">
      <c r="B79" s="208" t="s">
        <v>250</v>
      </c>
      <c r="C79" s="194" t="s">
        <v>174</v>
      </c>
      <c r="D79" s="210" t="s">
        <v>253</v>
      </c>
      <c r="E79" s="18">
        <f t="shared" si="13"/>
        <v>2016</v>
      </c>
      <c r="F79" s="13">
        <v>353</v>
      </c>
      <c r="G79" s="13">
        <v>484</v>
      </c>
      <c r="H79" s="13">
        <v>373</v>
      </c>
      <c r="I79" s="13">
        <v>290</v>
      </c>
      <c r="J79" s="13">
        <v>143</v>
      </c>
      <c r="K79" s="14">
        <v>373</v>
      </c>
      <c r="L79" s="9"/>
      <c r="N79" s="208" t="s">
        <v>250</v>
      </c>
      <c r="O79" s="194" t="s">
        <v>174</v>
      </c>
      <c r="P79" s="210" t="s">
        <v>253</v>
      </c>
      <c r="Q79" s="106">
        <f t="shared" si="17"/>
        <v>0.21833399035691547</v>
      </c>
      <c r="R79" s="107">
        <f t="shared" si="16"/>
        <v>3.8230108430551163E-2</v>
      </c>
      <c r="S79" s="107">
        <f t="shared" si="16"/>
        <v>5.2417485780132472E-2</v>
      </c>
      <c r="T79" s="107">
        <f t="shared" si="15"/>
        <v>4.0396120239647552E-2</v>
      </c>
      <c r="U79" s="107">
        <f t="shared" si="15"/>
        <v>3.1407171231897561E-2</v>
      </c>
      <c r="V79" s="107">
        <f t="shared" si="15"/>
        <v>1.5486984435039139E-2</v>
      </c>
      <c r="W79" s="108">
        <f t="shared" si="15"/>
        <v>4.0396120239647552E-2</v>
      </c>
      <c r="Z79" s="269"/>
      <c r="AA79" s="269"/>
      <c r="AB79" s="269"/>
      <c r="AC79" s="269"/>
      <c r="AD79" s="269"/>
      <c r="AE79" s="269"/>
      <c r="AF79" s="271"/>
      <c r="AG79" s="269"/>
      <c r="AH79" s="269"/>
      <c r="AJ79" s="7"/>
      <c r="AK79" s="7"/>
    </row>
    <row r="80" spans="2:37" ht="15.75" customHeight="1">
      <c r="B80" s="208" t="s">
        <v>250</v>
      </c>
      <c r="C80" s="194" t="s">
        <v>176</v>
      </c>
      <c r="D80" s="210" t="s">
        <v>254</v>
      </c>
      <c r="E80" s="18">
        <f t="shared" si="13"/>
        <v>3078</v>
      </c>
      <c r="F80" s="13">
        <v>751</v>
      </c>
      <c r="G80" s="13">
        <v>812</v>
      </c>
      <c r="H80" s="13">
        <v>599</v>
      </c>
      <c r="I80" s="13">
        <v>245</v>
      </c>
      <c r="J80" s="13">
        <v>134</v>
      </c>
      <c r="K80" s="14">
        <v>537</v>
      </c>
      <c r="L80" s="9"/>
      <c r="N80" s="208" t="s">
        <v>250</v>
      </c>
      <c r="O80" s="194" t="s">
        <v>176</v>
      </c>
      <c r="P80" s="210" t="s">
        <v>254</v>
      </c>
      <c r="Q80" s="106">
        <f t="shared" si="17"/>
        <v>0.3333492174199334</v>
      </c>
      <c r="R80" s="107">
        <f t="shared" si="16"/>
        <v>8.1333743431569197E-2</v>
      </c>
      <c r="S80" s="107">
        <f>G80/$E$9*100</f>
        <v>8.794007944931316E-2</v>
      </c>
      <c r="T80" s="107">
        <f t="shared" si="15"/>
        <v>6.4872053682436676E-2</v>
      </c>
      <c r="U80" s="107">
        <f t="shared" si="15"/>
        <v>2.6533644661430694E-2</v>
      </c>
      <c r="V80" s="107">
        <f t="shared" si="15"/>
        <v>1.4512279120945767E-2</v>
      </c>
      <c r="W80" s="108">
        <f t="shared" si="15"/>
        <v>5.8157417074237883E-2</v>
      </c>
      <c r="Z80" s="269"/>
      <c r="AA80" s="269"/>
      <c r="AB80" s="269"/>
      <c r="AC80" s="269"/>
      <c r="AD80" s="269"/>
      <c r="AE80" s="269"/>
      <c r="AF80" s="269"/>
      <c r="AG80" s="269"/>
      <c r="AH80" s="269"/>
      <c r="AJ80" s="7"/>
      <c r="AK80" s="7"/>
    </row>
    <row r="81" spans="2:37" ht="15.75" customHeight="1">
      <c r="B81" s="208" t="s">
        <v>250</v>
      </c>
      <c r="C81" s="194" t="s">
        <v>178</v>
      </c>
      <c r="D81" s="210" t="s">
        <v>255</v>
      </c>
      <c r="E81" s="18">
        <f t="shared" si="13"/>
        <v>3535</v>
      </c>
      <c r="F81" s="13">
        <v>862</v>
      </c>
      <c r="G81" s="13">
        <v>860</v>
      </c>
      <c r="H81" s="13">
        <v>528</v>
      </c>
      <c r="I81" s="13">
        <v>290</v>
      </c>
      <c r="J81" s="13">
        <v>184</v>
      </c>
      <c r="K81" s="14">
        <v>811</v>
      </c>
      <c r="L81" s="9"/>
      <c r="N81" s="208" t="s">
        <v>250</v>
      </c>
      <c r="O81" s="194" t="s">
        <v>178</v>
      </c>
      <c r="P81" s="210" t="s">
        <v>255</v>
      </c>
      <c r="Q81" s="106">
        <f t="shared" si="17"/>
        <v>0.38284258725778575</v>
      </c>
      <c r="R81" s="107">
        <f t="shared" si="16"/>
        <v>9.335510897205411E-2</v>
      </c>
      <c r="S81" s="107">
        <f t="shared" si="16"/>
        <v>9.3138507791144479E-2</v>
      </c>
      <c r="T81" s="107">
        <f t="shared" si="15"/>
        <v>5.7182711760144521E-2</v>
      </c>
      <c r="U81" s="107">
        <f t="shared" si="15"/>
        <v>3.1407171231897561E-2</v>
      </c>
      <c r="V81" s="107">
        <f t="shared" si="15"/>
        <v>1.9927308643686723E-2</v>
      </c>
      <c r="W81" s="108">
        <f t="shared" si="15"/>
        <v>8.7831778858858345E-2</v>
      </c>
      <c r="Z81" s="269"/>
      <c r="AA81" s="269"/>
      <c r="AB81" s="269"/>
      <c r="AC81" s="269"/>
      <c r="AD81" s="269"/>
      <c r="AE81" s="269"/>
      <c r="AF81" s="269"/>
      <c r="AG81" s="269"/>
      <c r="AH81" s="269"/>
      <c r="AJ81" s="7"/>
      <c r="AK81" s="7"/>
    </row>
    <row r="82" spans="2:37" ht="15.75" customHeight="1">
      <c r="B82" s="208" t="s">
        <v>250</v>
      </c>
      <c r="C82" s="194" t="s">
        <v>180</v>
      </c>
      <c r="D82" s="210" t="s">
        <v>256</v>
      </c>
      <c r="E82" s="18">
        <f t="shared" si="13"/>
        <v>6308</v>
      </c>
      <c r="F82" s="13">
        <v>1455</v>
      </c>
      <c r="G82" s="13">
        <v>1605</v>
      </c>
      <c r="H82" s="13">
        <v>1171</v>
      </c>
      <c r="I82" s="13">
        <v>573</v>
      </c>
      <c r="J82" s="13">
        <v>305</v>
      </c>
      <c r="K82" s="14">
        <v>1199</v>
      </c>
      <c r="L82" s="9"/>
      <c r="N82" s="208" t="s">
        <v>250</v>
      </c>
      <c r="O82" s="194" t="s">
        <v>180</v>
      </c>
      <c r="P82" s="210" t="s">
        <v>256</v>
      </c>
      <c r="Q82" s="106">
        <f t="shared" si="17"/>
        <v>0.68316012458899922</v>
      </c>
      <c r="R82" s="107">
        <f t="shared" si="16"/>
        <v>0.15757735911176188</v>
      </c>
      <c r="S82" s="107">
        <f t="shared" si="16"/>
        <v>0.17382244767998475</v>
      </c>
      <c r="T82" s="107">
        <f t="shared" si="15"/>
        <v>0.12681999142259323</v>
      </c>
      <c r="U82" s="107">
        <f t="shared" si="15"/>
        <v>6.2056238330611378E-2</v>
      </c>
      <c r="V82" s="107">
        <f t="shared" si="15"/>
        <v>3.3031680088719845E-2</v>
      </c>
      <c r="W82" s="108">
        <f t="shared" si="15"/>
        <v>0.12985240795532815</v>
      </c>
      <c r="Z82" s="269"/>
      <c r="AA82" s="269"/>
      <c r="AB82" s="269"/>
      <c r="AC82" s="269"/>
      <c r="AD82" s="269"/>
      <c r="AE82" s="269"/>
      <c r="AF82" s="269"/>
      <c r="AG82" s="269"/>
      <c r="AH82" s="269"/>
      <c r="AJ82" s="7"/>
      <c r="AK82" s="7"/>
    </row>
    <row r="83" spans="2:37" ht="15.75" customHeight="1">
      <c r="B83" s="208" t="s">
        <v>250</v>
      </c>
      <c r="C83" s="194" t="s">
        <v>182</v>
      </c>
      <c r="D83" s="210" t="s">
        <v>257</v>
      </c>
      <c r="E83" s="18">
        <f t="shared" si="13"/>
        <v>3316</v>
      </c>
      <c r="F83" s="13">
        <v>993</v>
      </c>
      <c r="G83" s="13">
        <v>753</v>
      </c>
      <c r="H83" s="13">
        <v>491</v>
      </c>
      <c r="I83" s="13">
        <v>173</v>
      </c>
      <c r="J83" s="13">
        <v>103</v>
      </c>
      <c r="K83" s="14">
        <v>803</v>
      </c>
      <c r="L83" s="9"/>
      <c r="N83" s="208" t="s">
        <v>250</v>
      </c>
      <c r="O83" s="194" t="s">
        <v>182</v>
      </c>
      <c r="P83" s="210" t="s">
        <v>257</v>
      </c>
      <c r="Q83" s="106">
        <f t="shared" si="17"/>
        <v>0.35912475794818027</v>
      </c>
      <c r="R83" s="107">
        <f t="shared" si="16"/>
        <v>0.10754248632163542</v>
      </c>
      <c r="S83" s="107">
        <f t="shared" si="16"/>
        <v>8.1550344612478828E-2</v>
      </c>
      <c r="T83" s="107">
        <f t="shared" si="15"/>
        <v>5.317558991331621E-2</v>
      </c>
      <c r="U83" s="107">
        <f t="shared" si="15"/>
        <v>1.8736002148683716E-2</v>
      </c>
      <c r="V83" s="107">
        <f t="shared" si="15"/>
        <v>1.1154960816846374E-2</v>
      </c>
      <c r="W83" s="108">
        <f t="shared" si="15"/>
        <v>8.6965374135219778E-2</v>
      </c>
      <c r="Z83" s="269"/>
      <c r="AA83" s="269"/>
      <c r="AB83" s="269"/>
      <c r="AC83" s="269"/>
      <c r="AD83" s="269"/>
      <c r="AE83" s="269"/>
      <c r="AF83" s="269"/>
      <c r="AG83" s="269"/>
      <c r="AH83" s="269"/>
      <c r="AJ83" s="7"/>
      <c r="AK83" s="7"/>
    </row>
    <row r="84" spans="2:37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18">SUM(F84:K84)</f>
        <v>3994</v>
      </c>
      <c r="F84" s="13">
        <v>1261</v>
      </c>
      <c r="G84" s="13">
        <v>1098</v>
      </c>
      <c r="H84" s="13">
        <v>626</v>
      </c>
      <c r="I84" s="13">
        <v>242</v>
      </c>
      <c r="J84" s="13">
        <v>117</v>
      </c>
      <c r="K84" s="14">
        <v>650</v>
      </c>
      <c r="L84" s="9"/>
      <c r="N84" s="208" t="s">
        <v>250</v>
      </c>
      <c r="O84" s="194" t="s">
        <v>184</v>
      </c>
      <c r="P84" s="210" t="s">
        <v>258</v>
      </c>
      <c r="Q84" s="106">
        <f t="shared" si="17"/>
        <v>0.43255255827654782</v>
      </c>
      <c r="R84" s="107">
        <f t="shared" si="16"/>
        <v>0.13656704456352697</v>
      </c>
      <c r="S84" s="107">
        <f t="shared" si="16"/>
        <v>0.11891404831939144</v>
      </c>
      <c r="T84" s="107">
        <f t="shared" si="15"/>
        <v>6.7796169624716796E-2</v>
      </c>
      <c r="U84" s="107">
        <f t="shared" si="15"/>
        <v>2.6208742890066236E-2</v>
      </c>
      <c r="V84" s="107">
        <f t="shared" si="15"/>
        <v>1.2671169083213843E-2</v>
      </c>
      <c r="W84" s="108">
        <f t="shared" si="15"/>
        <v>7.0395383795632455E-2</v>
      </c>
      <c r="Z84" s="269"/>
      <c r="AA84" s="269"/>
      <c r="AB84" s="269"/>
      <c r="AC84" s="269"/>
      <c r="AD84" s="269"/>
      <c r="AE84" s="269"/>
      <c r="AF84" s="269"/>
      <c r="AG84" s="269"/>
      <c r="AH84" s="269"/>
      <c r="AJ84" s="7"/>
      <c r="AK84" s="7"/>
    </row>
    <row r="85" spans="2:37" ht="15.75" customHeight="1">
      <c r="B85" s="208" t="s">
        <v>250</v>
      </c>
      <c r="C85" s="194" t="s">
        <v>187</v>
      </c>
      <c r="D85" s="210" t="s">
        <v>259</v>
      </c>
      <c r="E85" s="18">
        <f t="shared" si="18"/>
        <v>6098</v>
      </c>
      <c r="F85" s="13">
        <v>1548</v>
      </c>
      <c r="G85" s="13">
        <v>1742</v>
      </c>
      <c r="H85" s="13">
        <v>1113</v>
      </c>
      <c r="I85" s="13">
        <v>480</v>
      </c>
      <c r="J85" s="13">
        <v>238</v>
      </c>
      <c r="K85" s="14">
        <v>977</v>
      </c>
      <c r="L85" s="9"/>
      <c r="N85" s="208" t="s">
        <v>250</v>
      </c>
      <c r="O85" s="194" t="s">
        <v>187</v>
      </c>
      <c r="P85" s="210" t="s">
        <v>259</v>
      </c>
      <c r="Q85" s="106">
        <f t="shared" si="17"/>
        <v>0.66041700059348729</v>
      </c>
      <c r="R85" s="107">
        <f t="shared" si="16"/>
        <v>0.16764931402406005</v>
      </c>
      <c r="S85" s="107">
        <f t="shared" si="16"/>
        <v>0.18865962857229499</v>
      </c>
      <c r="T85" s="107">
        <f t="shared" si="15"/>
        <v>0.12053855717621371</v>
      </c>
      <c r="U85" s="107">
        <f t="shared" si="15"/>
        <v>5.1984283418313196E-2</v>
      </c>
      <c r="V85" s="107">
        <f t="shared" si="15"/>
        <v>2.577554052824696E-2</v>
      </c>
      <c r="W85" s="108">
        <f t="shared" si="15"/>
        <v>0.10580967687435833</v>
      </c>
      <c r="Z85" s="269"/>
      <c r="AA85" s="269"/>
      <c r="AB85" s="269"/>
      <c r="AC85" s="269"/>
      <c r="AD85" s="269"/>
      <c r="AE85" s="269"/>
      <c r="AF85" s="269"/>
      <c r="AG85" s="269"/>
      <c r="AH85" s="269"/>
      <c r="AJ85" s="7"/>
      <c r="AK85" s="7"/>
    </row>
    <row r="86" spans="2:37" ht="15.75" customHeight="1">
      <c r="B86" s="208" t="s">
        <v>250</v>
      </c>
      <c r="C86" s="194" t="s">
        <v>189</v>
      </c>
      <c r="D86" s="210" t="s">
        <v>260</v>
      </c>
      <c r="E86" s="18">
        <f t="shared" si="18"/>
        <v>11820</v>
      </c>
      <c r="F86" s="13">
        <v>2768</v>
      </c>
      <c r="G86" s="13">
        <v>3752</v>
      </c>
      <c r="H86" s="13">
        <v>2358</v>
      </c>
      <c r="I86" s="13">
        <v>1143</v>
      </c>
      <c r="J86" s="13">
        <v>578</v>
      </c>
      <c r="K86" s="14">
        <v>1221</v>
      </c>
      <c r="L86" s="9"/>
      <c r="N86" s="208" t="s">
        <v>250</v>
      </c>
      <c r="O86" s="194" t="s">
        <v>189</v>
      </c>
      <c r="P86" s="210" t="s">
        <v>260</v>
      </c>
      <c r="Q86" s="106">
        <f t="shared" si="17"/>
        <v>1.2801129791759627</v>
      </c>
      <c r="R86" s="107">
        <f t="shared" si="16"/>
        <v>0.29977603437893946</v>
      </c>
      <c r="S86" s="107">
        <f t="shared" si="16"/>
        <v>0.40634381538648151</v>
      </c>
      <c r="T86" s="107">
        <f t="shared" si="15"/>
        <v>0.25537279229246357</v>
      </c>
      <c r="U86" s="107">
        <f t="shared" si="15"/>
        <v>0.1237875748898583</v>
      </c>
      <c r="V86" s="107">
        <f t="shared" si="15"/>
        <v>6.2597741282885477E-2</v>
      </c>
      <c r="W86" s="108">
        <f t="shared" si="15"/>
        <v>0.13223502094533421</v>
      </c>
      <c r="Z86" s="269"/>
      <c r="AA86" s="269"/>
      <c r="AB86" s="269"/>
      <c r="AC86" s="269"/>
      <c r="AD86" s="269"/>
      <c r="AE86" s="269"/>
      <c r="AF86" s="269"/>
      <c r="AG86" s="271"/>
      <c r="AH86" s="269"/>
      <c r="AJ86" s="7"/>
      <c r="AK86" s="7"/>
    </row>
    <row r="87" spans="2:37" ht="15.75" customHeight="1">
      <c r="B87" s="208" t="s">
        <v>261</v>
      </c>
      <c r="C87" s="194" t="s">
        <v>170</v>
      </c>
      <c r="D87" s="210" t="s">
        <v>262</v>
      </c>
      <c r="E87" s="18">
        <f t="shared" si="18"/>
        <v>3891</v>
      </c>
      <c r="F87" s="13">
        <v>865</v>
      </c>
      <c r="G87" s="13">
        <v>957</v>
      </c>
      <c r="H87" s="13">
        <v>774</v>
      </c>
      <c r="I87" s="13">
        <v>413</v>
      </c>
      <c r="J87" s="13">
        <v>232</v>
      </c>
      <c r="K87" s="14">
        <v>650</v>
      </c>
      <c r="L87" s="9"/>
      <c r="N87" s="208" t="s">
        <v>261</v>
      </c>
      <c r="O87" s="194" t="s">
        <v>170</v>
      </c>
      <c r="P87" s="210" t="s">
        <v>262</v>
      </c>
      <c r="Q87" s="106">
        <f t="shared" si="17"/>
        <v>0.4213975974597014</v>
      </c>
      <c r="R87" s="107">
        <f t="shared" si="16"/>
        <v>9.3680010743418571E-2</v>
      </c>
      <c r="S87" s="107">
        <f t="shared" si="16"/>
        <v>0.10364366506526194</v>
      </c>
      <c r="T87" s="107">
        <f t="shared" si="15"/>
        <v>8.3824657012030027E-2</v>
      </c>
      <c r="U87" s="107">
        <f t="shared" si="15"/>
        <v>4.4728143857840318E-2</v>
      </c>
      <c r="V87" s="107">
        <f t="shared" si="15"/>
        <v>2.5125736985518045E-2</v>
      </c>
      <c r="W87" s="108">
        <f t="shared" si="15"/>
        <v>7.0395383795632455E-2</v>
      </c>
      <c r="Z87" s="269"/>
      <c r="AA87" s="269"/>
      <c r="AB87" s="269"/>
      <c r="AC87" s="269"/>
      <c r="AD87" s="269"/>
      <c r="AE87" s="269"/>
      <c r="AF87" s="269"/>
      <c r="AG87" s="269"/>
      <c r="AH87" s="269"/>
      <c r="AJ87" s="7"/>
      <c r="AK87" s="7"/>
    </row>
    <row r="88" spans="2:37" ht="15.75" customHeight="1">
      <c r="B88" s="208" t="s">
        <v>261</v>
      </c>
      <c r="C88" s="194" t="s">
        <v>172</v>
      </c>
      <c r="D88" s="210" t="s">
        <v>263</v>
      </c>
      <c r="E88" s="18">
        <f t="shared" si="18"/>
        <v>6219</v>
      </c>
      <c r="F88" s="13">
        <v>1125</v>
      </c>
      <c r="G88" s="13">
        <v>1381</v>
      </c>
      <c r="H88" s="13">
        <v>1049</v>
      </c>
      <c r="I88" s="13">
        <v>618</v>
      </c>
      <c r="J88" s="13">
        <v>461</v>
      </c>
      <c r="K88" s="14">
        <v>1585</v>
      </c>
      <c r="L88" s="9"/>
      <c r="N88" s="208" t="s">
        <v>261</v>
      </c>
      <c r="O88" s="194" t="s">
        <v>172</v>
      </c>
      <c r="P88" s="210" t="s">
        <v>263</v>
      </c>
      <c r="Q88" s="106">
        <f t="shared" si="17"/>
        <v>0.67352137203852047</v>
      </c>
      <c r="R88" s="107">
        <f t="shared" si="16"/>
        <v>0.12183816426167156</v>
      </c>
      <c r="S88" s="107">
        <f t="shared" si="16"/>
        <v>0.14956311541810527</v>
      </c>
      <c r="T88" s="107">
        <f t="shared" si="15"/>
        <v>0.11360731938710529</v>
      </c>
      <c r="U88" s="107">
        <f t="shared" si="15"/>
        <v>6.6929764901078243E-2</v>
      </c>
      <c r="V88" s="107">
        <f t="shared" si="15"/>
        <v>4.9926572199671636E-2</v>
      </c>
      <c r="W88" s="108">
        <f t="shared" si="15"/>
        <v>0.17165643587088836</v>
      </c>
      <c r="Z88" s="269"/>
      <c r="AA88" s="269"/>
      <c r="AB88" s="269"/>
      <c r="AC88" s="269"/>
      <c r="AD88" s="269"/>
      <c r="AE88" s="269"/>
      <c r="AF88" s="269"/>
      <c r="AG88" s="269"/>
      <c r="AH88" s="269"/>
      <c r="AJ88" s="7"/>
      <c r="AK88" s="7"/>
    </row>
    <row r="89" spans="2:37" ht="15.75" customHeight="1">
      <c r="B89" s="208" t="s">
        <v>261</v>
      </c>
      <c r="C89" s="194" t="s">
        <v>174</v>
      </c>
      <c r="D89" s="210" t="s">
        <v>264</v>
      </c>
      <c r="E89" s="18">
        <f t="shared" si="18"/>
        <v>3413</v>
      </c>
      <c r="F89" s="13">
        <v>564</v>
      </c>
      <c r="G89" s="13">
        <v>746</v>
      </c>
      <c r="H89" s="13">
        <v>636</v>
      </c>
      <c r="I89" s="13">
        <v>457</v>
      </c>
      <c r="J89" s="13">
        <v>271</v>
      </c>
      <c r="K89" s="14">
        <v>739</v>
      </c>
      <c r="L89" s="9"/>
      <c r="N89" s="208" t="s">
        <v>261</v>
      </c>
      <c r="O89" s="194" t="s">
        <v>174</v>
      </c>
      <c r="P89" s="210" t="s">
        <v>264</v>
      </c>
      <c r="Q89" s="106">
        <f t="shared" si="17"/>
        <v>0.36962991522229782</v>
      </c>
      <c r="R89" s="107">
        <f t="shared" si="16"/>
        <v>6.1081533016518003E-2</v>
      </c>
      <c r="S89" s="107">
        <f t="shared" si="16"/>
        <v>8.0792240479295105E-2</v>
      </c>
      <c r="T89" s="107">
        <f t="shared" si="15"/>
        <v>6.887917552926498E-2</v>
      </c>
      <c r="U89" s="107">
        <f t="shared" si="15"/>
        <v>4.9493369837852352E-2</v>
      </c>
      <c r="V89" s="107">
        <f t="shared" si="15"/>
        <v>2.9349460013255991E-2</v>
      </c>
      <c r="W89" s="108">
        <f t="shared" si="15"/>
        <v>8.0034136346111368E-2</v>
      </c>
      <c r="Z89" s="269"/>
      <c r="AA89" s="269"/>
      <c r="AB89" s="269"/>
      <c r="AC89" s="269"/>
      <c r="AD89" s="269"/>
      <c r="AE89" s="269"/>
      <c r="AF89" s="269"/>
      <c r="AG89" s="269"/>
      <c r="AH89" s="269"/>
      <c r="AJ89" s="7"/>
      <c r="AK89" s="7"/>
    </row>
    <row r="90" spans="2:37" ht="15.75" customHeight="1">
      <c r="B90" s="208" t="s">
        <v>261</v>
      </c>
      <c r="C90" s="194" t="s">
        <v>176</v>
      </c>
      <c r="D90" s="210" t="s">
        <v>265</v>
      </c>
      <c r="E90" s="18">
        <f t="shared" si="18"/>
        <v>4395</v>
      </c>
      <c r="F90" s="13">
        <v>631</v>
      </c>
      <c r="G90" s="13">
        <v>883</v>
      </c>
      <c r="H90" s="13">
        <v>748</v>
      </c>
      <c r="I90" s="13">
        <v>432</v>
      </c>
      <c r="J90" s="13">
        <v>233</v>
      </c>
      <c r="K90" s="14">
        <v>1468</v>
      </c>
      <c r="L90" s="9"/>
      <c r="N90" s="208" t="s">
        <v>261</v>
      </c>
      <c r="O90" s="194" t="s">
        <v>176</v>
      </c>
      <c r="P90" s="210" t="s">
        <v>265</v>
      </c>
      <c r="Q90" s="106">
        <f t="shared" si="17"/>
        <v>0.47598109504893016</v>
      </c>
      <c r="R90" s="107">
        <f t="shared" si="16"/>
        <v>6.8337672576990888E-2</v>
      </c>
      <c r="S90" s="107">
        <f t="shared" si="16"/>
        <v>9.5629421371605322E-2</v>
      </c>
      <c r="T90" s="107">
        <f t="shared" si="15"/>
        <v>8.1008841660204722E-2</v>
      </c>
      <c r="U90" s="107">
        <f t="shared" si="15"/>
        <v>4.6785855076481878E-2</v>
      </c>
      <c r="V90" s="107">
        <f t="shared" si="15"/>
        <v>2.5234037575972867E-2</v>
      </c>
      <c r="W90" s="108">
        <f t="shared" si="15"/>
        <v>0.15898526678767452</v>
      </c>
      <c r="Z90" s="269"/>
      <c r="AA90" s="269"/>
      <c r="AB90" s="269"/>
      <c r="AC90" s="269"/>
      <c r="AD90" s="269"/>
      <c r="AE90" s="269"/>
      <c r="AF90" s="269"/>
      <c r="AG90" s="269"/>
      <c r="AH90" s="269"/>
      <c r="AJ90" s="7"/>
      <c r="AK90" s="7"/>
    </row>
    <row r="91" spans="2:37" ht="15.75" customHeight="1">
      <c r="B91" s="208" t="s">
        <v>261</v>
      </c>
      <c r="C91" s="194" t="s">
        <v>178</v>
      </c>
      <c r="D91" s="210" t="s">
        <v>266</v>
      </c>
      <c r="E91" s="18">
        <f t="shared" si="18"/>
        <v>4054</v>
      </c>
      <c r="F91" s="13">
        <v>674</v>
      </c>
      <c r="G91" s="13">
        <v>983</v>
      </c>
      <c r="H91" s="13">
        <v>779</v>
      </c>
      <c r="I91" s="13">
        <v>464</v>
      </c>
      <c r="J91" s="13">
        <v>303</v>
      </c>
      <c r="K91" s="14">
        <v>851</v>
      </c>
      <c r="L91" s="9"/>
      <c r="N91" s="208" t="s">
        <v>261</v>
      </c>
      <c r="O91" s="194" t="s">
        <v>178</v>
      </c>
      <c r="P91" s="210" t="s">
        <v>266</v>
      </c>
      <c r="Q91" s="106">
        <f t="shared" si="17"/>
        <v>0.43905059370383692</v>
      </c>
      <c r="R91" s="107">
        <f t="shared" si="16"/>
        <v>7.2994597966548114E-2</v>
      </c>
      <c r="S91" s="107">
        <f t="shared" si="16"/>
        <v>0.10645948041708723</v>
      </c>
      <c r="T91" s="107">
        <f t="shared" si="15"/>
        <v>8.4366159964304133E-2</v>
      </c>
      <c r="U91" s="107">
        <f t="shared" si="15"/>
        <v>5.025147397103609E-2</v>
      </c>
      <c r="V91" s="107">
        <f t="shared" si="15"/>
        <v>3.2815078907810206E-2</v>
      </c>
      <c r="W91" s="108">
        <f t="shared" si="15"/>
        <v>9.216380247705111E-2</v>
      </c>
      <c r="Z91" s="269"/>
      <c r="AA91" s="269"/>
      <c r="AB91" s="269"/>
      <c r="AC91" s="269"/>
      <c r="AD91" s="269"/>
      <c r="AE91" s="269"/>
      <c r="AF91" s="269"/>
      <c r="AG91" s="271"/>
      <c r="AH91" s="269"/>
      <c r="AJ91" s="7"/>
      <c r="AK91" s="7"/>
    </row>
    <row r="92" spans="2:37" ht="15.75" customHeight="1">
      <c r="B92" s="208" t="s">
        <v>261</v>
      </c>
      <c r="C92" s="194" t="s">
        <v>180</v>
      </c>
      <c r="D92" s="210" t="s">
        <v>267</v>
      </c>
      <c r="E92" s="18">
        <f t="shared" si="18"/>
        <v>3667</v>
      </c>
      <c r="F92" s="13">
        <v>784</v>
      </c>
      <c r="G92" s="13">
        <v>947</v>
      </c>
      <c r="H92" s="13">
        <v>712</v>
      </c>
      <c r="I92" s="13">
        <v>361</v>
      </c>
      <c r="J92" s="13">
        <v>179</v>
      </c>
      <c r="K92" s="14">
        <v>684</v>
      </c>
      <c r="L92" s="9"/>
      <c r="N92" s="208" t="s">
        <v>261</v>
      </c>
      <c r="O92" s="194" t="s">
        <v>180</v>
      </c>
      <c r="P92" s="210" t="s">
        <v>267</v>
      </c>
      <c r="Q92" s="106">
        <f t="shared" si="17"/>
        <v>0.39713826519782186</v>
      </c>
      <c r="R92" s="107">
        <f t="shared" si="16"/>
        <v>8.4907662916578225E-2</v>
      </c>
      <c r="S92" s="107">
        <f t="shared" si="16"/>
        <v>0.10256065916071375</v>
      </c>
      <c r="T92" s="107">
        <f t="shared" si="15"/>
        <v>7.7110020403831248E-2</v>
      </c>
      <c r="U92" s="107">
        <f t="shared" si="15"/>
        <v>3.9096513154189716E-2</v>
      </c>
      <c r="V92" s="107">
        <f t="shared" si="15"/>
        <v>1.9385805691412628E-2</v>
      </c>
      <c r="W92" s="108">
        <f t="shared" si="15"/>
        <v>7.4077603871096312E-2</v>
      </c>
      <c r="Z92" s="269"/>
      <c r="AA92" s="269"/>
      <c r="AB92" s="269"/>
      <c r="AC92" s="269"/>
      <c r="AD92" s="269"/>
      <c r="AE92" s="269"/>
      <c r="AF92" s="269"/>
      <c r="AG92" s="271"/>
      <c r="AH92" s="269"/>
      <c r="AJ92" s="7"/>
      <c r="AK92" s="7"/>
    </row>
    <row r="93" spans="2:37" ht="15.75" customHeight="1">
      <c r="B93" s="208" t="s">
        <v>261</v>
      </c>
      <c r="C93" s="194" t="s">
        <v>182</v>
      </c>
      <c r="D93" s="210" t="s">
        <v>268</v>
      </c>
      <c r="E93" s="18">
        <f t="shared" si="18"/>
        <v>4284</v>
      </c>
      <c r="F93" s="13">
        <v>1029</v>
      </c>
      <c r="G93" s="13">
        <v>1060</v>
      </c>
      <c r="H93" s="13">
        <v>704</v>
      </c>
      <c r="I93" s="13">
        <v>361</v>
      </c>
      <c r="J93" s="13">
        <v>223</v>
      </c>
      <c r="K93" s="14">
        <v>907</v>
      </c>
      <c r="L93" s="9"/>
      <c r="N93" s="208" t="s">
        <v>261</v>
      </c>
      <c r="O93" s="194" t="s">
        <v>182</v>
      </c>
      <c r="P93" s="210" t="s">
        <v>268</v>
      </c>
      <c r="Q93" s="106">
        <f t="shared" si="17"/>
        <v>0.46395972950844533</v>
      </c>
      <c r="R93" s="107">
        <f t="shared" si="16"/>
        <v>0.11144130757800891</v>
      </c>
      <c r="S93" s="107">
        <f t="shared" si="16"/>
        <v>0.11479862588210832</v>
      </c>
      <c r="T93" s="107">
        <f t="shared" si="15"/>
        <v>7.6243615680192695E-2</v>
      </c>
      <c r="U93" s="107">
        <f t="shared" si="15"/>
        <v>3.9096513154189716E-2</v>
      </c>
      <c r="V93" s="107">
        <f t="shared" si="15"/>
        <v>2.4151031671424673E-2</v>
      </c>
      <c r="W93" s="108">
        <f t="shared" si="15"/>
        <v>9.8228635542520981E-2</v>
      </c>
      <c r="Z93" s="269"/>
      <c r="AA93" s="269"/>
      <c r="AB93" s="269"/>
      <c r="AC93" s="269"/>
      <c r="AD93" s="269"/>
      <c r="AE93" s="269"/>
      <c r="AF93" s="269"/>
      <c r="AG93" s="271"/>
      <c r="AH93" s="269"/>
      <c r="AJ93" s="7"/>
      <c r="AK93" s="7"/>
    </row>
    <row r="94" spans="2:37" ht="15.75" customHeight="1">
      <c r="B94" s="208" t="s">
        <v>261</v>
      </c>
      <c r="C94" s="194" t="s">
        <v>184</v>
      </c>
      <c r="D94" s="210" t="s">
        <v>269</v>
      </c>
      <c r="E94" s="18">
        <f t="shared" si="18"/>
        <v>21544</v>
      </c>
      <c r="F94" s="13">
        <v>5526</v>
      </c>
      <c r="G94" s="13">
        <v>7468</v>
      </c>
      <c r="H94" s="13">
        <v>4515</v>
      </c>
      <c r="I94" s="13">
        <v>1876</v>
      </c>
      <c r="J94" s="13">
        <v>989</v>
      </c>
      <c r="K94" s="14">
        <v>1170</v>
      </c>
      <c r="L94" s="9"/>
      <c r="N94" s="208" t="s">
        <v>261</v>
      </c>
      <c r="O94" s="194" t="s">
        <v>184</v>
      </c>
      <c r="P94" s="210" t="s">
        <v>269</v>
      </c>
      <c r="Q94" s="106">
        <f t="shared" si="17"/>
        <v>2.333227920758624</v>
      </c>
      <c r="R94" s="107">
        <f t="shared" si="16"/>
        <v>0.59846906285333068</v>
      </c>
      <c r="S94" s="107">
        <f t="shared" si="16"/>
        <v>0.8087888095165896</v>
      </c>
      <c r="T94" s="107">
        <f t="shared" si="15"/>
        <v>0.48897716590350854</v>
      </c>
      <c r="U94" s="107">
        <f t="shared" si="15"/>
        <v>0.20317190769324076</v>
      </c>
      <c r="V94" s="107">
        <f t="shared" si="15"/>
        <v>0.10710928395981614</v>
      </c>
      <c r="W94" s="108">
        <f t="shared" si="15"/>
        <v>0.12671169083213843</v>
      </c>
      <c r="Z94" s="269"/>
      <c r="AA94" s="269"/>
      <c r="AB94" s="269"/>
      <c r="AC94" s="269"/>
      <c r="AD94" s="269"/>
      <c r="AE94" s="269"/>
      <c r="AF94" s="269"/>
      <c r="AG94" s="269"/>
      <c r="AH94" s="269"/>
      <c r="AJ94" s="7"/>
      <c r="AK94" s="7"/>
    </row>
    <row r="95" spans="2:37" ht="15.75" customHeight="1">
      <c r="B95" s="212" t="s">
        <v>261</v>
      </c>
      <c r="C95" s="213" t="s">
        <v>187</v>
      </c>
      <c r="D95" s="214" t="s">
        <v>270</v>
      </c>
      <c r="E95" s="71">
        <f t="shared" si="18"/>
        <v>11501</v>
      </c>
      <c r="F95" s="239">
        <v>2574</v>
      </c>
      <c r="G95" s="239">
        <v>3844</v>
      </c>
      <c r="H95" s="239">
        <v>2550</v>
      </c>
      <c r="I95" s="239">
        <v>1147</v>
      </c>
      <c r="J95" s="239">
        <v>614</v>
      </c>
      <c r="K95" s="240">
        <v>772</v>
      </c>
      <c r="L95" s="9"/>
      <c r="N95" s="212" t="s">
        <v>261</v>
      </c>
      <c r="O95" s="213" t="s">
        <v>187</v>
      </c>
      <c r="P95" s="214" t="s">
        <v>270</v>
      </c>
      <c r="Q95" s="162">
        <f t="shared" si="17"/>
        <v>1.2455650908208751</v>
      </c>
      <c r="R95" s="160">
        <f>F95/$E$9*100</f>
        <v>0.27876571983070453</v>
      </c>
      <c r="S95" s="160">
        <f t="shared" si="16"/>
        <v>0.41630746970832488</v>
      </c>
      <c r="T95" s="160">
        <f t="shared" si="15"/>
        <v>0.27616650565978884</v>
      </c>
      <c r="U95" s="160">
        <f t="shared" si="15"/>
        <v>0.12422077725167757</v>
      </c>
      <c r="V95" s="160">
        <f t="shared" si="15"/>
        <v>6.6496562539258966E-2</v>
      </c>
      <c r="W95" s="161">
        <f>K95/$E$9*100</f>
        <v>8.3608055831120395E-2</v>
      </c>
      <c r="AJ95" s="7"/>
      <c r="AK95" s="7"/>
    </row>
    <row r="96" spans="2:37" ht="6.75" customHeight="1"/>
    <row r="97" spans="2:15" ht="14.65">
      <c r="B97" s="237" t="s">
        <v>277</v>
      </c>
      <c r="N97" s="237" t="s">
        <v>154</v>
      </c>
      <c r="O97" s="7"/>
    </row>
    <row r="98" spans="2:15" ht="14.65">
      <c r="B98" s="243" t="s">
        <v>278</v>
      </c>
      <c r="N98" s="243" t="s">
        <v>276</v>
      </c>
      <c r="O98" s="7"/>
    </row>
  </sheetData>
  <mergeCells count="4">
    <mergeCell ref="G7:H7"/>
    <mergeCell ref="E5:K5"/>
    <mergeCell ref="Q5:V5"/>
    <mergeCell ref="S7:T7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13" orientation="portrait" useFirstPageNumber="1" verticalDpi="360" r:id="rId1"/>
  <headerFooter>
    <oddFooter>&amp;CIV-1-&amp;P</oddFooter>
  </headerFooter>
  <rowBreaks count="1" manualBreakCount="1">
    <brk id="53" max="16383" man="1"/>
  </rowBreaks>
  <colBreaks count="1" manualBreakCount="1">
    <brk id="12" max="1048575" man="1"/>
  </colBreaks>
  <ignoredErrors>
    <ignoredError sqref="Q10:W10 Q9 R9:W9 Q12:W16 Q11 S11:V11 Q18:W18 Q17 S17:V17 Q20:W94 Q19 S19:V19 Q95 S95:V95" evalError="1"/>
    <ignoredError sqref="N19:O95 B19:C95" numberStoredAsText="1"/>
    <ignoredError sqref="F11:J17 K11:K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99"/>
  <sheetViews>
    <sheetView showGridLines="0" zoomScaleNormal="100" workbookViewId="0">
      <selection activeCell="D11" sqref="D11"/>
    </sheetView>
  </sheetViews>
  <sheetFormatPr defaultColWidth="9.1328125" defaultRowHeight="14.65"/>
  <cols>
    <col min="1" max="3" width="2.6640625" style="6" customWidth="1"/>
    <col min="4" max="4" width="21.6640625" style="6" customWidth="1"/>
    <col min="5" max="9" width="12.6640625" style="6" customWidth="1"/>
    <col min="10" max="12" width="2.6640625" style="26" customWidth="1"/>
    <col min="13" max="14" width="12.6640625" style="26" customWidth="1"/>
    <col min="15" max="16" width="9.1328125" style="26"/>
    <col min="17" max="17" width="7.6640625" style="26" customWidth="1"/>
    <col min="18" max="18" width="9.1328125" style="26"/>
    <col min="19" max="21" width="8.6640625" style="26" customWidth="1"/>
    <col min="22" max="22" width="7.6640625" style="26" customWidth="1"/>
    <col min="23" max="23" width="1.53125" style="26" customWidth="1"/>
    <col min="24" max="34" width="9.1328125" style="26"/>
    <col min="35" max="16384" width="9.1328125" style="6"/>
  </cols>
  <sheetData>
    <row r="1" spans="2:32">
      <c r="Q1" s="113"/>
      <c r="V1" s="113"/>
    </row>
    <row r="2" spans="2:32" ht="18" customHeight="1">
      <c r="D2" s="16" t="s">
        <v>325</v>
      </c>
      <c r="E2" s="16"/>
      <c r="F2" s="16"/>
      <c r="G2" s="16"/>
      <c r="H2" s="16"/>
      <c r="M2" s="15"/>
    </row>
    <row r="3" spans="2:32" ht="18" customHeight="1">
      <c r="D3" s="16" t="s">
        <v>22</v>
      </c>
      <c r="E3" s="16"/>
      <c r="F3" s="16"/>
      <c r="G3" s="16"/>
      <c r="H3" s="16"/>
      <c r="M3" s="15"/>
    </row>
    <row r="4" spans="2:32">
      <c r="D4" s="16"/>
      <c r="E4" s="16"/>
      <c r="F4" s="16"/>
      <c r="G4" s="17"/>
      <c r="H4" s="17"/>
      <c r="M4" s="15"/>
      <c r="U4" s="114"/>
      <c r="V4" s="114"/>
    </row>
    <row r="5" spans="2:32" ht="18" customHeight="1">
      <c r="B5" s="218" t="s">
        <v>271</v>
      </c>
      <c r="C5" s="219"/>
      <c r="D5" s="220"/>
      <c r="E5" s="43" t="s">
        <v>33</v>
      </c>
      <c r="F5" s="110"/>
      <c r="G5" s="235" t="s">
        <v>108</v>
      </c>
      <c r="H5" s="235"/>
      <c r="I5" s="30"/>
      <c r="J5" s="15"/>
      <c r="K5" s="15"/>
      <c r="M5" s="27"/>
      <c r="N5" s="15"/>
      <c r="O5" s="15"/>
      <c r="P5" s="15"/>
      <c r="Q5" s="15"/>
      <c r="R5" s="27"/>
      <c r="S5" s="15"/>
      <c r="T5" s="15"/>
      <c r="U5" s="15"/>
      <c r="V5" s="15"/>
    </row>
    <row r="6" spans="2:32" ht="40.5" customHeight="1">
      <c r="B6" s="221"/>
      <c r="C6" s="222" t="s">
        <v>272</v>
      </c>
      <c r="D6" s="223"/>
      <c r="E6" s="33" t="s">
        <v>57</v>
      </c>
      <c r="F6" s="34" t="s">
        <v>19</v>
      </c>
      <c r="G6" s="51" t="s">
        <v>23</v>
      </c>
      <c r="H6" s="51" t="s">
        <v>107</v>
      </c>
      <c r="I6" s="112" t="s">
        <v>136</v>
      </c>
      <c r="J6" s="28"/>
      <c r="K6" s="28"/>
      <c r="M6" s="27"/>
      <c r="N6" s="1"/>
      <c r="O6" s="28"/>
      <c r="P6" s="28"/>
      <c r="Q6" s="27"/>
      <c r="R6" s="28"/>
      <c r="S6" s="28"/>
      <c r="T6" s="28"/>
      <c r="U6" s="28"/>
      <c r="V6" s="1"/>
    </row>
    <row r="7" spans="2:32" ht="18" customHeight="1">
      <c r="B7" s="217"/>
      <c r="C7" s="224"/>
      <c r="D7" s="225" t="s">
        <v>273</v>
      </c>
      <c r="E7" s="56"/>
      <c r="F7" s="117"/>
      <c r="G7" s="234" t="s">
        <v>109</v>
      </c>
      <c r="H7" s="234"/>
      <c r="I7" s="52"/>
      <c r="J7" s="28"/>
      <c r="K7" s="28"/>
      <c r="M7" s="27"/>
      <c r="N7" s="28"/>
      <c r="O7" s="28"/>
      <c r="P7" s="28"/>
      <c r="Q7" s="27"/>
      <c r="R7" s="27"/>
      <c r="S7" s="28"/>
      <c r="T7" s="28"/>
      <c r="U7" s="28"/>
      <c r="V7" s="15"/>
    </row>
    <row r="8" spans="2:32" ht="6.75" customHeight="1">
      <c r="B8" s="198"/>
      <c r="C8" s="199"/>
      <c r="D8" s="200"/>
      <c r="E8" s="69"/>
      <c r="F8" s="24"/>
      <c r="G8" s="24"/>
      <c r="H8" s="24"/>
      <c r="I8" s="72"/>
      <c r="J8" s="8"/>
      <c r="K8" s="8"/>
      <c r="L8" s="1"/>
      <c r="M8" s="8"/>
      <c r="N8" s="8"/>
      <c r="O8" s="11"/>
      <c r="P8" s="11"/>
      <c r="Q8" s="8"/>
      <c r="R8" s="8"/>
      <c r="S8" s="8"/>
      <c r="T8" s="8"/>
      <c r="U8" s="8"/>
    </row>
    <row r="9" spans="2:32" ht="15.75" customHeight="1">
      <c r="B9" s="204"/>
      <c r="C9" s="26"/>
      <c r="D9" s="205" t="s">
        <v>162</v>
      </c>
      <c r="E9" s="244">
        <f>SUM(E19:E95)</f>
        <v>923356</v>
      </c>
      <c r="F9" s="115">
        <f>SUM(F19:F95)</f>
        <v>817586</v>
      </c>
      <c r="G9" s="115">
        <f>SUM(G19:G95)</f>
        <v>9932</v>
      </c>
      <c r="H9" s="115">
        <f>SUM(H19:H95)</f>
        <v>333</v>
      </c>
      <c r="I9" s="206">
        <f>SUM(I19:I95)</f>
        <v>95505</v>
      </c>
      <c r="J9" s="11"/>
      <c r="K9" s="11"/>
      <c r="L9" s="19"/>
      <c r="M9" s="11"/>
      <c r="N9" s="11"/>
      <c r="O9" s="11"/>
      <c r="P9" s="11"/>
      <c r="Q9" s="11"/>
      <c r="R9" s="11"/>
      <c r="S9" s="11"/>
      <c r="T9" s="11"/>
      <c r="U9" s="11"/>
      <c r="V9" s="11"/>
      <c r="X9" s="115"/>
    </row>
    <row r="10" spans="2:32" ht="6.75" customHeight="1">
      <c r="B10" s="204"/>
      <c r="C10" s="26"/>
      <c r="D10" s="205"/>
      <c r="E10" s="18"/>
      <c r="F10" s="115"/>
      <c r="G10" s="115"/>
      <c r="H10" s="115"/>
      <c r="I10" s="38"/>
      <c r="J10" s="11"/>
      <c r="K10" s="11"/>
      <c r="L10" s="19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42"/>
    </row>
    <row r="11" spans="2:32" ht="15.75" customHeight="1">
      <c r="B11" s="204"/>
      <c r="C11" s="26"/>
      <c r="D11" s="205" t="s">
        <v>163</v>
      </c>
      <c r="E11" s="18">
        <f>SUM(E19:E32)</f>
        <v>168518</v>
      </c>
      <c r="F11" s="13">
        <f>SUM(F19:F32)</f>
        <v>148379</v>
      </c>
      <c r="G11" s="13">
        <f>SUM(G19:G32)</f>
        <v>1145</v>
      </c>
      <c r="H11" s="13">
        <f>SUM(H19:H32)</f>
        <v>11</v>
      </c>
      <c r="I11" s="14">
        <f>SUM(I19:I32)</f>
        <v>18983</v>
      </c>
      <c r="J11" s="8"/>
      <c r="K11" s="8"/>
      <c r="L11" s="116"/>
      <c r="M11" s="171"/>
      <c r="N11" s="171"/>
      <c r="O11" s="171"/>
      <c r="P11" s="171"/>
      <c r="Q11" s="171"/>
      <c r="R11" s="171"/>
      <c r="S11" s="172"/>
      <c r="T11" s="171"/>
      <c r="U11" s="171"/>
      <c r="V11" s="172"/>
      <c r="W11" s="171"/>
      <c r="X11" s="172"/>
      <c r="Y11" s="172"/>
      <c r="Z11" s="171"/>
      <c r="AA11" s="171"/>
      <c r="AB11" s="172"/>
      <c r="AC11" s="171"/>
      <c r="AD11" s="171"/>
      <c r="AE11" s="171"/>
      <c r="AF11" s="143"/>
    </row>
    <row r="12" spans="2:32" ht="15.75" customHeight="1">
      <c r="B12" s="204"/>
      <c r="C12" s="26"/>
      <c r="D12" s="205" t="s">
        <v>164</v>
      </c>
      <c r="E12" s="18">
        <f>SUM(E33:E40)</f>
        <v>117670</v>
      </c>
      <c r="F12" s="13">
        <f>SUM(F33:F40)</f>
        <v>110155</v>
      </c>
      <c r="G12" s="13">
        <f>SUM(G33:G40)</f>
        <v>1382</v>
      </c>
      <c r="H12" s="13">
        <f>SUM(H33:H40)</f>
        <v>6</v>
      </c>
      <c r="I12" s="14">
        <f>SUM(I33:I40)</f>
        <v>6127</v>
      </c>
      <c r="J12" s="8"/>
      <c r="K12" s="8"/>
      <c r="L12" s="116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2"/>
      <c r="AC12" s="171"/>
      <c r="AD12" s="171"/>
      <c r="AE12" s="171"/>
      <c r="AF12" s="143"/>
    </row>
    <row r="13" spans="2:32" ht="15.75" customHeight="1">
      <c r="B13" s="204"/>
      <c r="C13" s="26"/>
      <c r="D13" s="205" t="s">
        <v>165</v>
      </c>
      <c r="E13" s="18">
        <f>SUM(E41:E53)</f>
        <v>282920</v>
      </c>
      <c r="F13" s="13">
        <f>SUM(F41:F53)</f>
        <v>252081</v>
      </c>
      <c r="G13" s="13">
        <f>SUM(G41:G53)</f>
        <v>4545</v>
      </c>
      <c r="H13" s="13">
        <f>SUM(H41:H53)</f>
        <v>196</v>
      </c>
      <c r="I13" s="14">
        <f>SUM(I41:I53)</f>
        <v>26098</v>
      </c>
      <c r="J13" s="8"/>
      <c r="K13" s="8"/>
      <c r="L13" s="116"/>
      <c r="M13" s="171"/>
      <c r="N13" s="171"/>
      <c r="O13" s="171"/>
      <c r="P13" s="171"/>
      <c r="Q13" s="171"/>
      <c r="R13" s="172"/>
      <c r="S13" s="172"/>
      <c r="T13" s="171"/>
      <c r="U13" s="172"/>
      <c r="V13" s="171"/>
      <c r="W13" s="171"/>
      <c r="X13" s="171"/>
      <c r="Y13" s="171"/>
      <c r="Z13" s="171"/>
      <c r="AA13" s="171"/>
      <c r="AB13" s="172"/>
      <c r="AC13" s="171"/>
      <c r="AD13" s="171"/>
      <c r="AE13" s="171"/>
      <c r="AF13" s="143"/>
    </row>
    <row r="14" spans="2:32" ht="15.75" customHeight="1">
      <c r="B14" s="204"/>
      <c r="C14" s="26"/>
      <c r="D14" s="205" t="s">
        <v>166</v>
      </c>
      <c r="E14" s="18">
        <f>SUM(E54:E64)</f>
        <v>100684</v>
      </c>
      <c r="F14" s="13">
        <f>SUM(F54:F64)</f>
        <v>85379</v>
      </c>
      <c r="G14" s="13">
        <f>SUM(G54:G64)</f>
        <v>1143</v>
      </c>
      <c r="H14" s="13">
        <f>SUM(H54:H64)</f>
        <v>114</v>
      </c>
      <c r="I14" s="14">
        <f>SUM(I54:I64)</f>
        <v>14048</v>
      </c>
      <c r="J14" s="8"/>
      <c r="K14" s="8"/>
      <c r="L14" s="116"/>
      <c r="M14" s="171"/>
      <c r="N14" s="171"/>
      <c r="O14" s="171"/>
      <c r="P14" s="171"/>
      <c r="Q14" s="171"/>
      <c r="R14" s="171"/>
      <c r="S14" s="171"/>
      <c r="T14" s="172"/>
      <c r="U14" s="171"/>
      <c r="V14" s="172"/>
      <c r="W14" s="171"/>
      <c r="X14" s="172"/>
      <c r="Y14" s="171"/>
      <c r="Z14" s="172"/>
      <c r="AA14" s="172"/>
      <c r="AB14" s="172"/>
      <c r="AC14" s="171"/>
      <c r="AD14" s="171"/>
      <c r="AE14" s="171"/>
      <c r="AF14" s="143"/>
    </row>
    <row r="15" spans="2:32" ht="15.75" customHeight="1">
      <c r="B15" s="204"/>
      <c r="C15" s="26"/>
      <c r="D15" s="205" t="s">
        <v>167</v>
      </c>
      <c r="E15" s="18">
        <f>SUM(E65:E76)</f>
        <v>147789</v>
      </c>
      <c r="F15" s="13">
        <f>SUM(F65:F76)</f>
        <v>132315</v>
      </c>
      <c r="G15" s="13">
        <f>SUM(G65:G76)</f>
        <v>1055</v>
      </c>
      <c r="H15" s="13">
        <f>SUM(H65:H76)</f>
        <v>6</v>
      </c>
      <c r="I15" s="14">
        <f>SUM(I65:I76)</f>
        <v>14413</v>
      </c>
      <c r="J15" s="8"/>
      <c r="K15" s="8"/>
      <c r="L15" s="116"/>
      <c r="M15" s="171"/>
      <c r="N15" s="171"/>
      <c r="O15" s="171"/>
      <c r="P15" s="171"/>
      <c r="Q15" s="171"/>
      <c r="R15" s="171"/>
      <c r="S15" s="171"/>
      <c r="T15" s="172"/>
      <c r="U15" s="172"/>
      <c r="V15" s="171"/>
      <c r="W15" s="172"/>
      <c r="X15" s="172"/>
      <c r="Y15" s="171"/>
      <c r="Z15" s="171"/>
      <c r="AA15" s="171"/>
      <c r="AB15" s="171"/>
      <c r="AC15" s="171"/>
      <c r="AD15" s="171"/>
      <c r="AE15" s="171"/>
      <c r="AF15" s="143"/>
    </row>
    <row r="16" spans="2:32" ht="15.75" customHeight="1">
      <c r="B16" s="204"/>
      <c r="C16" s="26"/>
      <c r="D16" s="205" t="s">
        <v>168</v>
      </c>
      <c r="E16" s="18">
        <f>SUM(E77:E86)</f>
        <v>42807</v>
      </c>
      <c r="F16" s="13">
        <f>SUM(F77:F86)</f>
        <v>35784</v>
      </c>
      <c r="G16" s="13">
        <f>SUM(G77:G86)</f>
        <v>36</v>
      </c>
      <c r="H16" s="13">
        <f>SUM(H77:H86)</f>
        <v>0</v>
      </c>
      <c r="I16" s="14">
        <f>SUM(I77:I86)</f>
        <v>6987</v>
      </c>
      <c r="J16" s="8"/>
      <c r="K16" s="8"/>
      <c r="L16" s="116"/>
      <c r="M16" s="171"/>
      <c r="N16" s="171"/>
      <c r="O16" s="171"/>
      <c r="P16" s="171"/>
      <c r="Q16" s="171"/>
      <c r="R16" s="172"/>
      <c r="S16" s="172"/>
      <c r="T16" s="172"/>
      <c r="U16" s="172"/>
      <c r="V16" s="172"/>
      <c r="W16" s="172"/>
      <c r="X16" s="172"/>
      <c r="Y16" s="172"/>
      <c r="Z16" s="172"/>
      <c r="AA16" s="171"/>
      <c r="AB16" s="172"/>
      <c r="AC16" s="171"/>
      <c r="AD16" s="171"/>
      <c r="AE16" s="171"/>
      <c r="AF16" s="143"/>
    </row>
    <row r="17" spans="2:32" ht="15.75" customHeight="1">
      <c r="B17" s="204"/>
      <c r="C17" s="26"/>
      <c r="D17" s="205" t="s">
        <v>348</v>
      </c>
      <c r="E17" s="18">
        <f>SUM(E87:E95)</f>
        <v>62968</v>
      </c>
      <c r="F17" s="13">
        <f>SUM(F87:F95)</f>
        <v>53493</v>
      </c>
      <c r="G17" s="13">
        <f>SUM(G87:G95)</f>
        <v>626</v>
      </c>
      <c r="H17" s="13">
        <f>SUM(H87:H95)</f>
        <v>0</v>
      </c>
      <c r="I17" s="14">
        <f>SUM(I87:I95)</f>
        <v>8849</v>
      </c>
      <c r="J17" s="8"/>
      <c r="K17" s="8"/>
      <c r="L17" s="116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43"/>
    </row>
    <row r="18" spans="2:32" ht="6.75" customHeight="1">
      <c r="B18" s="204"/>
      <c r="C18" s="26"/>
      <c r="D18" s="205"/>
      <c r="E18" s="207"/>
      <c r="F18" s="115"/>
      <c r="G18" s="115"/>
      <c r="H18" s="115"/>
      <c r="I18" s="38"/>
      <c r="J18" s="8"/>
      <c r="K18" s="8"/>
      <c r="L18" s="116"/>
      <c r="M18" s="171"/>
      <c r="N18" s="171"/>
      <c r="O18" s="171"/>
      <c r="P18" s="171"/>
      <c r="Q18" s="171"/>
      <c r="R18" s="171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43"/>
    </row>
    <row r="19" spans="2:32" ht="15.75" customHeight="1">
      <c r="B19" s="208" t="s">
        <v>169</v>
      </c>
      <c r="C19" s="194" t="s">
        <v>170</v>
      </c>
      <c r="D19" s="209" t="s">
        <v>171</v>
      </c>
      <c r="E19" s="18">
        <f>SUM(F19:I19)</f>
        <v>4650</v>
      </c>
      <c r="F19" s="115">
        <v>3191</v>
      </c>
      <c r="G19" s="115">
        <v>15</v>
      </c>
      <c r="H19" s="115">
        <v>2</v>
      </c>
      <c r="I19" s="38">
        <v>1442</v>
      </c>
      <c r="J19" s="8"/>
      <c r="K19" s="8"/>
      <c r="L19" s="116"/>
      <c r="M19" s="171"/>
      <c r="N19" s="171"/>
      <c r="O19" s="171"/>
      <c r="P19" s="171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43"/>
    </row>
    <row r="20" spans="2:32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0">SUM(F20:I20)</f>
        <v>6038</v>
      </c>
      <c r="F20" s="115">
        <v>4490</v>
      </c>
      <c r="G20" s="115">
        <v>8</v>
      </c>
      <c r="H20" s="115">
        <v>0</v>
      </c>
      <c r="I20" s="38">
        <v>1540</v>
      </c>
      <c r="J20" s="8"/>
      <c r="K20" s="8"/>
      <c r="L20" s="116"/>
      <c r="M20" s="171"/>
      <c r="N20" s="171"/>
      <c r="O20" s="171"/>
      <c r="P20" s="171"/>
      <c r="Q20" s="171"/>
      <c r="R20" s="172"/>
      <c r="S20" s="172"/>
      <c r="T20" s="172"/>
      <c r="U20" s="172"/>
      <c r="V20" s="172"/>
      <c r="W20" s="172"/>
      <c r="X20" s="172"/>
      <c r="Y20" s="172"/>
      <c r="Z20" s="171"/>
      <c r="AA20" s="172"/>
      <c r="AB20" s="172"/>
      <c r="AC20" s="172"/>
      <c r="AD20" s="172"/>
      <c r="AE20" s="172"/>
      <c r="AF20" s="143"/>
    </row>
    <row r="21" spans="2:32" ht="15.75" customHeight="1">
      <c r="B21" s="208" t="s">
        <v>169</v>
      </c>
      <c r="C21" s="194" t="s">
        <v>174</v>
      </c>
      <c r="D21" s="210" t="s">
        <v>175</v>
      </c>
      <c r="E21" s="18">
        <f t="shared" si="0"/>
        <v>3508</v>
      </c>
      <c r="F21" s="115">
        <v>2967</v>
      </c>
      <c r="G21" s="115">
        <v>8</v>
      </c>
      <c r="H21" s="115">
        <v>4</v>
      </c>
      <c r="I21" s="38">
        <v>529</v>
      </c>
      <c r="J21" s="8"/>
      <c r="K21" s="8"/>
      <c r="L21" s="116"/>
      <c r="M21" s="171"/>
      <c r="N21" s="171"/>
      <c r="O21" s="171"/>
      <c r="P21" s="171"/>
      <c r="Q21" s="171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43"/>
    </row>
    <row r="22" spans="2:32" ht="15.75" customHeight="1">
      <c r="B22" s="208" t="s">
        <v>169</v>
      </c>
      <c r="C22" s="194" t="s">
        <v>176</v>
      </c>
      <c r="D22" s="210" t="s">
        <v>177</v>
      </c>
      <c r="E22" s="18">
        <f t="shared" si="0"/>
        <v>4346</v>
      </c>
      <c r="F22" s="115">
        <v>3439</v>
      </c>
      <c r="G22" s="115">
        <v>2</v>
      </c>
      <c r="H22" s="115">
        <v>2</v>
      </c>
      <c r="I22" s="38">
        <v>903</v>
      </c>
      <c r="J22" s="8"/>
      <c r="K22" s="8"/>
      <c r="L22" s="116"/>
      <c r="M22" s="171"/>
      <c r="N22" s="171"/>
      <c r="O22" s="171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43"/>
    </row>
    <row r="23" spans="2:32" ht="15.75" customHeight="1">
      <c r="B23" s="208" t="s">
        <v>169</v>
      </c>
      <c r="C23" s="194" t="s">
        <v>178</v>
      </c>
      <c r="D23" s="210" t="s">
        <v>179</v>
      </c>
      <c r="E23" s="18">
        <f t="shared" si="0"/>
        <v>4308</v>
      </c>
      <c r="F23" s="115">
        <v>3043</v>
      </c>
      <c r="G23" s="115"/>
      <c r="H23" s="115">
        <v>0</v>
      </c>
      <c r="I23" s="38">
        <v>1265</v>
      </c>
      <c r="J23" s="8"/>
      <c r="K23" s="8"/>
      <c r="L23" s="116"/>
      <c r="M23" s="171"/>
      <c r="N23" s="171"/>
      <c r="O23" s="171"/>
      <c r="P23" s="171"/>
      <c r="Q23" s="171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43"/>
    </row>
    <row r="24" spans="2:32" ht="15.75" customHeight="1">
      <c r="B24" s="208" t="s">
        <v>169</v>
      </c>
      <c r="C24" s="194" t="s">
        <v>180</v>
      </c>
      <c r="D24" s="210" t="s">
        <v>181</v>
      </c>
      <c r="E24" s="18">
        <f t="shared" si="0"/>
        <v>4074</v>
      </c>
      <c r="F24" s="115">
        <v>2661</v>
      </c>
      <c r="G24" s="115">
        <v>1</v>
      </c>
      <c r="H24" s="115">
        <v>1</v>
      </c>
      <c r="I24" s="38">
        <v>1411</v>
      </c>
      <c r="J24" s="8"/>
      <c r="K24" s="8"/>
      <c r="L24" s="116"/>
      <c r="M24" s="171"/>
      <c r="N24" s="171"/>
      <c r="O24" s="171"/>
      <c r="P24" s="171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1"/>
      <c r="AF24" s="143"/>
    </row>
    <row r="25" spans="2:32" ht="15.75" customHeight="1">
      <c r="B25" s="208" t="s">
        <v>169</v>
      </c>
      <c r="C25" s="194" t="s">
        <v>182</v>
      </c>
      <c r="D25" s="210" t="s">
        <v>183</v>
      </c>
      <c r="E25" s="18">
        <f t="shared" si="0"/>
        <v>5997</v>
      </c>
      <c r="F25" s="115">
        <v>4792</v>
      </c>
      <c r="G25" s="115">
        <v>21</v>
      </c>
      <c r="H25" s="115">
        <v>0</v>
      </c>
      <c r="I25" s="38">
        <v>1184</v>
      </c>
      <c r="J25" s="8"/>
      <c r="K25" s="8"/>
      <c r="L25" s="116"/>
      <c r="M25" s="171"/>
      <c r="N25" s="171"/>
      <c r="O25" s="171"/>
      <c r="P25" s="171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43"/>
    </row>
    <row r="26" spans="2:32" ht="15.75" customHeight="1">
      <c r="B26" s="208" t="s">
        <v>169</v>
      </c>
      <c r="C26" s="194" t="s">
        <v>184</v>
      </c>
      <c r="D26" s="210" t="s">
        <v>185</v>
      </c>
      <c r="E26" s="18">
        <f t="shared" si="0"/>
        <v>3412</v>
      </c>
      <c r="F26" s="115">
        <v>2527</v>
      </c>
      <c r="G26" s="115">
        <v>9</v>
      </c>
      <c r="H26" s="115">
        <v>0</v>
      </c>
      <c r="I26" s="38">
        <v>876</v>
      </c>
      <c r="J26" s="8"/>
      <c r="K26" s="8"/>
      <c r="L26" s="116"/>
      <c r="M26" s="171"/>
      <c r="N26" s="171"/>
      <c r="O26" s="171"/>
      <c r="P26" s="171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43"/>
    </row>
    <row r="27" spans="2:32" ht="15.75" customHeight="1">
      <c r="B27" s="208" t="s">
        <v>186</v>
      </c>
      <c r="C27" s="194" t="s">
        <v>187</v>
      </c>
      <c r="D27" s="210" t="s">
        <v>188</v>
      </c>
      <c r="E27" s="18">
        <f t="shared" si="0"/>
        <v>5437</v>
      </c>
      <c r="F27" s="115">
        <v>4322</v>
      </c>
      <c r="G27" s="115">
        <v>12</v>
      </c>
      <c r="H27" s="115">
        <v>0</v>
      </c>
      <c r="I27" s="38">
        <v>1103</v>
      </c>
      <c r="J27" s="8"/>
      <c r="K27" s="8"/>
      <c r="L27" s="116"/>
      <c r="M27" s="171"/>
      <c r="N27" s="171"/>
      <c r="O27" s="171"/>
      <c r="P27" s="171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43"/>
    </row>
    <row r="28" spans="2:32" ht="15.75" customHeight="1">
      <c r="B28" s="208" t="s">
        <v>186</v>
      </c>
      <c r="C28" s="194" t="s">
        <v>189</v>
      </c>
      <c r="D28" s="210" t="s">
        <v>190</v>
      </c>
      <c r="E28" s="18">
        <f t="shared" si="0"/>
        <v>9661</v>
      </c>
      <c r="F28" s="115">
        <v>8353</v>
      </c>
      <c r="G28" s="115">
        <v>91</v>
      </c>
      <c r="H28" s="115">
        <v>0</v>
      </c>
      <c r="I28" s="38">
        <v>1217</v>
      </c>
      <c r="J28" s="8"/>
      <c r="K28" s="8"/>
      <c r="L28" s="116"/>
      <c r="M28" s="171"/>
      <c r="N28" s="171"/>
      <c r="O28" s="171"/>
      <c r="P28" s="171"/>
      <c r="Q28" s="172"/>
      <c r="R28" s="172"/>
      <c r="S28" s="172"/>
      <c r="T28" s="172"/>
      <c r="U28" s="171"/>
      <c r="V28" s="172"/>
      <c r="W28" s="172"/>
      <c r="X28" s="172"/>
      <c r="Y28" s="172"/>
      <c r="Z28" s="172"/>
      <c r="AA28" s="172"/>
      <c r="AB28" s="172"/>
      <c r="AC28" s="172"/>
      <c r="AD28" s="172"/>
      <c r="AE28" s="171"/>
      <c r="AF28" s="143"/>
    </row>
    <row r="29" spans="2:32" ht="15.75" customHeight="1">
      <c r="B29" s="208" t="s">
        <v>169</v>
      </c>
      <c r="C29" s="194" t="s">
        <v>191</v>
      </c>
      <c r="D29" s="210" t="s">
        <v>192</v>
      </c>
      <c r="E29" s="18">
        <f t="shared" si="0"/>
        <v>38789</v>
      </c>
      <c r="F29" s="115">
        <v>36170</v>
      </c>
      <c r="G29" s="115">
        <v>440</v>
      </c>
      <c r="H29" s="115">
        <v>1</v>
      </c>
      <c r="I29" s="38">
        <v>2178</v>
      </c>
      <c r="J29" s="8"/>
      <c r="K29" s="8"/>
      <c r="L29" s="116"/>
      <c r="M29" s="171"/>
      <c r="N29" s="171"/>
      <c r="O29" s="171"/>
      <c r="P29" s="171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1"/>
      <c r="AF29" s="143"/>
    </row>
    <row r="30" spans="2:32" ht="15.75" customHeight="1">
      <c r="B30" s="208" t="s">
        <v>169</v>
      </c>
      <c r="C30" s="194" t="s">
        <v>193</v>
      </c>
      <c r="D30" s="210" t="s">
        <v>194</v>
      </c>
      <c r="E30" s="18">
        <f t="shared" si="0"/>
        <v>35247</v>
      </c>
      <c r="F30" s="115">
        <v>33229</v>
      </c>
      <c r="G30" s="115">
        <v>232</v>
      </c>
      <c r="H30" s="115">
        <v>0</v>
      </c>
      <c r="I30" s="38">
        <v>1786</v>
      </c>
      <c r="M30" s="171"/>
      <c r="N30" s="171"/>
      <c r="O30" s="171"/>
      <c r="P30" s="171"/>
      <c r="Q30" s="172"/>
      <c r="R30" s="172"/>
      <c r="S30" s="172"/>
      <c r="T30" s="172"/>
      <c r="U30" s="172"/>
      <c r="V30" s="172"/>
      <c r="W30" s="171"/>
      <c r="X30" s="172"/>
      <c r="Y30" s="172"/>
      <c r="Z30" s="172"/>
      <c r="AA30" s="172"/>
      <c r="AB30" s="172"/>
      <c r="AC30" s="172"/>
      <c r="AD30" s="172"/>
      <c r="AE30" s="171"/>
      <c r="AF30" s="143"/>
    </row>
    <row r="31" spans="2:32" ht="15.75" customHeight="1">
      <c r="B31" s="208" t="s">
        <v>169</v>
      </c>
      <c r="C31" s="194" t="s">
        <v>195</v>
      </c>
      <c r="D31" s="210" t="s">
        <v>196</v>
      </c>
      <c r="E31" s="18">
        <f t="shared" si="0"/>
        <v>31536</v>
      </c>
      <c r="F31" s="115">
        <v>29623</v>
      </c>
      <c r="G31" s="115">
        <v>294</v>
      </c>
      <c r="H31" s="115">
        <v>1</v>
      </c>
      <c r="I31" s="38">
        <v>1618</v>
      </c>
      <c r="M31" s="171"/>
      <c r="N31" s="171"/>
      <c r="O31" s="171"/>
      <c r="P31" s="171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1"/>
      <c r="AF31" s="143"/>
    </row>
    <row r="32" spans="2:32" ht="15.75" customHeight="1">
      <c r="B32" s="208" t="s">
        <v>169</v>
      </c>
      <c r="C32" s="194" t="s">
        <v>197</v>
      </c>
      <c r="D32" s="210" t="s">
        <v>198</v>
      </c>
      <c r="E32" s="18">
        <f t="shared" si="0"/>
        <v>11515</v>
      </c>
      <c r="F32" s="115">
        <v>9572</v>
      </c>
      <c r="G32" s="115">
        <v>12</v>
      </c>
      <c r="H32" s="115">
        <v>0</v>
      </c>
      <c r="I32" s="38">
        <v>1931</v>
      </c>
      <c r="M32" s="171"/>
      <c r="N32" s="171"/>
      <c r="O32" s="171"/>
      <c r="P32" s="171"/>
      <c r="Q32" s="172"/>
      <c r="R32" s="172"/>
      <c r="S32" s="172"/>
      <c r="T32" s="172"/>
      <c r="U32" s="171"/>
      <c r="V32" s="172"/>
      <c r="W32" s="171"/>
      <c r="X32" s="172"/>
      <c r="Y32" s="172"/>
      <c r="Z32" s="172"/>
      <c r="AA32" s="172"/>
      <c r="AB32" s="172"/>
      <c r="AC32" s="172"/>
      <c r="AD32" s="172"/>
      <c r="AE32" s="171"/>
      <c r="AF32" s="143"/>
    </row>
    <row r="33" spans="2:32" ht="15.75" customHeight="1">
      <c r="B33" s="208" t="s">
        <v>199</v>
      </c>
      <c r="C33" s="194" t="s">
        <v>170</v>
      </c>
      <c r="D33" s="210" t="s">
        <v>200</v>
      </c>
      <c r="E33" s="18">
        <f t="shared" si="0"/>
        <v>16295</v>
      </c>
      <c r="F33" s="115">
        <v>14687</v>
      </c>
      <c r="G33" s="115">
        <v>80</v>
      </c>
      <c r="H33" s="115">
        <v>2</v>
      </c>
      <c r="I33" s="206">
        <v>1526</v>
      </c>
      <c r="M33" s="171"/>
      <c r="N33" s="171"/>
      <c r="O33" s="171"/>
      <c r="P33" s="171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1"/>
      <c r="AF33" s="143"/>
    </row>
    <row r="34" spans="2:32" ht="15.75" customHeight="1">
      <c r="B34" s="208" t="s">
        <v>199</v>
      </c>
      <c r="C34" s="194" t="s">
        <v>172</v>
      </c>
      <c r="D34" s="210" t="s">
        <v>201</v>
      </c>
      <c r="E34" s="18">
        <f t="shared" si="0"/>
        <v>13137</v>
      </c>
      <c r="F34" s="115">
        <v>12427</v>
      </c>
      <c r="G34" s="115">
        <v>96</v>
      </c>
      <c r="H34" s="115">
        <v>0</v>
      </c>
      <c r="I34" s="38">
        <v>614</v>
      </c>
      <c r="M34" s="171"/>
      <c r="N34" s="171"/>
      <c r="O34" s="171"/>
      <c r="P34" s="171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1"/>
      <c r="AF34" s="143"/>
    </row>
    <row r="35" spans="2:32" ht="15.75" customHeight="1">
      <c r="B35" s="208" t="s">
        <v>199</v>
      </c>
      <c r="C35" s="194" t="s">
        <v>174</v>
      </c>
      <c r="D35" s="210" t="s">
        <v>202</v>
      </c>
      <c r="E35" s="18">
        <f t="shared" si="0"/>
        <v>17965</v>
      </c>
      <c r="F35" s="115">
        <v>17013</v>
      </c>
      <c r="G35" s="115">
        <v>169</v>
      </c>
      <c r="H35" s="115">
        <v>0</v>
      </c>
      <c r="I35" s="38">
        <v>783</v>
      </c>
      <c r="M35" s="171"/>
      <c r="N35" s="171"/>
      <c r="O35" s="171"/>
      <c r="P35" s="171"/>
      <c r="Q35" s="172"/>
      <c r="R35" s="172"/>
      <c r="S35" s="172"/>
      <c r="T35" s="172"/>
      <c r="U35" s="172"/>
      <c r="V35" s="171"/>
      <c r="W35" s="172"/>
      <c r="X35" s="172"/>
      <c r="Y35" s="172"/>
      <c r="Z35" s="171"/>
      <c r="AA35" s="172"/>
      <c r="AB35" s="172"/>
      <c r="AC35" s="172"/>
      <c r="AD35" s="172"/>
      <c r="AE35" s="172"/>
      <c r="AF35" s="143"/>
    </row>
    <row r="36" spans="2:32" ht="15.75" customHeight="1">
      <c r="B36" s="208" t="s">
        <v>199</v>
      </c>
      <c r="C36" s="194" t="s">
        <v>176</v>
      </c>
      <c r="D36" s="210" t="s">
        <v>203</v>
      </c>
      <c r="E36" s="18">
        <f t="shared" si="0"/>
        <v>14049</v>
      </c>
      <c r="F36" s="115">
        <v>13285</v>
      </c>
      <c r="G36" s="115">
        <v>329</v>
      </c>
      <c r="H36" s="115">
        <v>2</v>
      </c>
      <c r="I36" s="38">
        <v>433</v>
      </c>
      <c r="M36" s="171"/>
      <c r="N36" s="171"/>
      <c r="O36" s="171"/>
      <c r="P36" s="171"/>
      <c r="Q36" s="172"/>
      <c r="R36" s="172"/>
      <c r="S36" s="172"/>
      <c r="T36" s="171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1"/>
      <c r="AF36" s="143"/>
    </row>
    <row r="37" spans="2:32" ht="15.75" customHeight="1">
      <c r="B37" s="208" t="s">
        <v>199</v>
      </c>
      <c r="C37" s="194" t="s">
        <v>178</v>
      </c>
      <c r="D37" s="210" t="s">
        <v>205</v>
      </c>
      <c r="E37" s="18">
        <f t="shared" si="0"/>
        <v>15260</v>
      </c>
      <c r="F37" s="115">
        <v>14617</v>
      </c>
      <c r="G37" s="115">
        <v>75</v>
      </c>
      <c r="H37" s="115">
        <v>1</v>
      </c>
      <c r="I37" s="38">
        <v>567</v>
      </c>
      <c r="M37" s="171"/>
      <c r="N37" s="171"/>
      <c r="O37" s="171"/>
      <c r="P37" s="171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1"/>
      <c r="AF37" s="143"/>
    </row>
    <row r="38" spans="2:32" ht="15.75" customHeight="1">
      <c r="B38" s="208" t="s">
        <v>199</v>
      </c>
      <c r="C38" s="194" t="s">
        <v>180</v>
      </c>
      <c r="D38" s="210" t="s">
        <v>206</v>
      </c>
      <c r="E38" s="18">
        <f t="shared" si="0"/>
        <v>12790</v>
      </c>
      <c r="F38" s="115">
        <v>12010</v>
      </c>
      <c r="G38" s="115">
        <v>127</v>
      </c>
      <c r="H38" s="115">
        <v>0</v>
      </c>
      <c r="I38" s="206">
        <v>653</v>
      </c>
      <c r="M38" s="171"/>
      <c r="N38" s="171"/>
      <c r="O38" s="171"/>
      <c r="P38" s="171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43"/>
    </row>
    <row r="39" spans="2:32" ht="15.75" customHeight="1">
      <c r="B39" s="208" t="s">
        <v>199</v>
      </c>
      <c r="C39" s="194" t="s">
        <v>182</v>
      </c>
      <c r="D39" s="210" t="s">
        <v>207</v>
      </c>
      <c r="E39" s="18">
        <f t="shared" si="0"/>
        <v>12449</v>
      </c>
      <c r="F39" s="115">
        <v>11607</v>
      </c>
      <c r="G39" s="115">
        <v>114</v>
      </c>
      <c r="H39" s="115">
        <v>0</v>
      </c>
      <c r="I39" s="206">
        <v>728</v>
      </c>
      <c r="M39" s="171"/>
      <c r="N39" s="171"/>
      <c r="O39" s="171"/>
      <c r="P39" s="171"/>
      <c r="Q39" s="171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43"/>
    </row>
    <row r="40" spans="2:32" ht="15.75" customHeight="1">
      <c r="B40" s="208" t="s">
        <v>199</v>
      </c>
      <c r="C40" s="194" t="s">
        <v>184</v>
      </c>
      <c r="D40" s="210" t="s">
        <v>208</v>
      </c>
      <c r="E40" s="18">
        <f t="shared" si="0"/>
        <v>15725</v>
      </c>
      <c r="F40" s="115">
        <v>14509</v>
      </c>
      <c r="G40" s="115">
        <v>392</v>
      </c>
      <c r="H40" s="115">
        <v>1</v>
      </c>
      <c r="I40" s="206">
        <v>823</v>
      </c>
      <c r="M40" s="171"/>
      <c r="N40" s="171"/>
      <c r="O40" s="171"/>
      <c r="P40" s="171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43"/>
    </row>
    <row r="41" spans="2:32" ht="15.75" customHeight="1">
      <c r="B41" s="208" t="s">
        <v>209</v>
      </c>
      <c r="C41" s="194" t="s">
        <v>170</v>
      </c>
      <c r="D41" s="210" t="s">
        <v>210</v>
      </c>
      <c r="E41" s="18">
        <f t="shared" si="0"/>
        <v>6758</v>
      </c>
      <c r="F41" s="115">
        <v>4811</v>
      </c>
      <c r="G41" s="115">
        <v>6</v>
      </c>
      <c r="H41" s="115">
        <v>0</v>
      </c>
      <c r="I41" s="206">
        <v>1941</v>
      </c>
      <c r="M41" s="171"/>
      <c r="N41" s="171"/>
      <c r="O41" s="171"/>
      <c r="P41" s="171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43"/>
    </row>
    <row r="42" spans="2:32" ht="15.75" customHeight="1">
      <c r="B42" s="208" t="s">
        <v>209</v>
      </c>
      <c r="C42" s="194" t="s">
        <v>172</v>
      </c>
      <c r="D42" s="211" t="s">
        <v>211</v>
      </c>
      <c r="E42" s="18">
        <f t="shared" si="0"/>
        <v>9076</v>
      </c>
      <c r="F42" s="115">
        <v>6841</v>
      </c>
      <c r="G42" s="115">
        <v>26</v>
      </c>
      <c r="H42" s="115">
        <v>0</v>
      </c>
      <c r="I42" s="206">
        <v>2209</v>
      </c>
      <c r="M42" s="171"/>
      <c r="N42" s="171"/>
      <c r="O42" s="171"/>
      <c r="P42" s="171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43"/>
    </row>
    <row r="43" spans="2:32" ht="15.75" customHeight="1">
      <c r="B43" s="208" t="s">
        <v>209</v>
      </c>
      <c r="C43" s="194" t="s">
        <v>174</v>
      </c>
      <c r="D43" s="210" t="s">
        <v>212</v>
      </c>
      <c r="E43" s="18">
        <f t="shared" si="0"/>
        <v>1372</v>
      </c>
      <c r="F43" s="115">
        <v>1148</v>
      </c>
      <c r="G43" s="115">
        <v>3</v>
      </c>
      <c r="H43" s="115">
        <v>0</v>
      </c>
      <c r="I43" s="206">
        <v>221</v>
      </c>
      <c r="M43" s="171"/>
      <c r="N43" s="171"/>
      <c r="O43" s="171"/>
      <c r="P43" s="171"/>
      <c r="Q43" s="171"/>
      <c r="R43" s="172"/>
      <c r="S43" s="171"/>
      <c r="T43" s="172"/>
      <c r="U43" s="171"/>
      <c r="V43" s="172"/>
      <c r="W43" s="171"/>
      <c r="X43" s="172"/>
      <c r="Y43" s="171"/>
      <c r="Z43" s="172"/>
      <c r="AA43" s="172"/>
      <c r="AB43" s="172"/>
      <c r="AC43" s="171"/>
      <c r="AD43" s="172"/>
      <c r="AE43" s="171"/>
      <c r="AF43" s="143"/>
    </row>
    <row r="44" spans="2:32" ht="15.75" customHeight="1">
      <c r="B44" s="208" t="s">
        <v>209</v>
      </c>
      <c r="C44" s="194" t="s">
        <v>176</v>
      </c>
      <c r="D44" s="210" t="s">
        <v>213</v>
      </c>
      <c r="E44" s="18">
        <f t="shared" si="0"/>
        <v>12051</v>
      </c>
      <c r="F44" s="115">
        <v>9663</v>
      </c>
      <c r="G44" s="115">
        <v>98</v>
      </c>
      <c r="H44" s="115">
        <v>8</v>
      </c>
      <c r="I44" s="206">
        <v>2282</v>
      </c>
      <c r="M44" s="171"/>
      <c r="N44" s="171"/>
      <c r="O44" s="171"/>
      <c r="P44" s="171"/>
      <c r="Q44" s="171"/>
      <c r="R44" s="172"/>
      <c r="S44" s="172"/>
      <c r="T44" s="171"/>
      <c r="U44" s="172"/>
      <c r="V44" s="172"/>
      <c r="W44" s="171"/>
      <c r="X44" s="172"/>
      <c r="Y44" s="171"/>
      <c r="Z44" s="172"/>
      <c r="AA44" s="172"/>
      <c r="AB44" s="172"/>
      <c r="AC44" s="172"/>
      <c r="AD44" s="171"/>
      <c r="AE44" s="171"/>
      <c r="AF44" s="143"/>
    </row>
    <row r="45" spans="2:32" ht="15.75" customHeight="1">
      <c r="B45" s="208" t="s">
        <v>209</v>
      </c>
      <c r="C45" s="194" t="s">
        <v>178</v>
      </c>
      <c r="D45" s="210" t="s">
        <v>214</v>
      </c>
      <c r="E45" s="18">
        <f t="shared" si="0"/>
        <v>8794</v>
      </c>
      <c r="F45" s="115">
        <v>6758</v>
      </c>
      <c r="G45" s="115">
        <v>42</v>
      </c>
      <c r="H45" s="115">
        <v>7</v>
      </c>
      <c r="I45" s="206">
        <v>1987</v>
      </c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2"/>
      <c r="Y45" s="171"/>
      <c r="Z45" s="171"/>
      <c r="AA45" s="171"/>
      <c r="AB45" s="171"/>
      <c r="AC45" s="171"/>
      <c r="AD45" s="171"/>
      <c r="AE45" s="171"/>
      <c r="AF45" s="143"/>
    </row>
    <row r="46" spans="2:32" ht="15.75" customHeight="1">
      <c r="B46" s="208" t="s">
        <v>209</v>
      </c>
      <c r="C46" s="194" t="s">
        <v>180</v>
      </c>
      <c r="D46" s="210" t="s">
        <v>215</v>
      </c>
      <c r="E46" s="18">
        <f t="shared" si="0"/>
        <v>125047</v>
      </c>
      <c r="F46" s="115">
        <v>117313</v>
      </c>
      <c r="G46" s="115">
        <v>2892</v>
      </c>
      <c r="H46" s="115">
        <v>127</v>
      </c>
      <c r="I46" s="206">
        <v>4715</v>
      </c>
      <c r="M46" s="171"/>
      <c r="N46" s="171"/>
      <c r="O46" s="171"/>
      <c r="P46" s="171"/>
      <c r="Q46" s="172"/>
      <c r="R46" s="172"/>
      <c r="S46" s="172"/>
      <c r="T46" s="172"/>
      <c r="U46" s="171"/>
      <c r="V46" s="172"/>
      <c r="W46" s="172"/>
      <c r="X46" s="172"/>
      <c r="Y46" s="172"/>
      <c r="Z46" s="172"/>
      <c r="AA46" s="172"/>
      <c r="AB46" s="172"/>
      <c r="AC46" s="172"/>
      <c r="AD46" s="172"/>
      <c r="AE46" s="171"/>
      <c r="AF46" s="143"/>
    </row>
    <row r="47" spans="2:32" ht="15.75" customHeight="1">
      <c r="B47" s="208" t="s">
        <v>209</v>
      </c>
      <c r="C47" s="194" t="s">
        <v>182</v>
      </c>
      <c r="D47" s="210" t="s">
        <v>217</v>
      </c>
      <c r="E47" s="18">
        <f t="shared" si="0"/>
        <v>19631</v>
      </c>
      <c r="F47" s="115">
        <v>18049</v>
      </c>
      <c r="G47" s="115">
        <v>154</v>
      </c>
      <c r="H47" s="115">
        <v>1</v>
      </c>
      <c r="I47" s="206">
        <v>1427</v>
      </c>
      <c r="M47" s="171"/>
      <c r="N47" s="171"/>
      <c r="O47" s="171"/>
      <c r="P47" s="171"/>
      <c r="Q47" s="171"/>
      <c r="R47" s="172"/>
      <c r="S47" s="172"/>
      <c r="T47" s="172"/>
      <c r="U47" s="171"/>
      <c r="V47" s="172"/>
      <c r="W47" s="171"/>
      <c r="X47" s="171"/>
      <c r="Y47" s="172"/>
      <c r="Z47" s="172"/>
      <c r="AA47" s="171"/>
      <c r="AB47" s="171"/>
      <c r="AC47" s="171"/>
      <c r="AD47" s="171"/>
      <c r="AE47" s="171"/>
      <c r="AF47" s="143"/>
    </row>
    <row r="48" spans="2:32" ht="15.75" customHeight="1">
      <c r="B48" s="208" t="s">
        <v>209</v>
      </c>
      <c r="C48" s="194" t="s">
        <v>184</v>
      </c>
      <c r="D48" s="210" t="s">
        <v>218</v>
      </c>
      <c r="E48" s="18">
        <f t="shared" si="0"/>
        <v>27009</v>
      </c>
      <c r="F48" s="115">
        <v>24993</v>
      </c>
      <c r="G48" s="115">
        <v>477</v>
      </c>
      <c r="H48" s="115">
        <v>36</v>
      </c>
      <c r="I48" s="206">
        <v>1503</v>
      </c>
      <c r="M48" s="171"/>
      <c r="N48" s="171"/>
      <c r="O48" s="171"/>
      <c r="P48" s="171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1"/>
      <c r="AB48" s="172"/>
      <c r="AC48" s="171"/>
      <c r="AD48" s="172"/>
      <c r="AE48" s="172"/>
      <c r="AF48" s="143"/>
    </row>
    <row r="49" spans="2:32" ht="15.75" customHeight="1">
      <c r="B49" s="208" t="s">
        <v>209</v>
      </c>
      <c r="C49" s="194" t="s">
        <v>187</v>
      </c>
      <c r="D49" s="210" t="s">
        <v>219</v>
      </c>
      <c r="E49" s="18">
        <f t="shared" si="0"/>
        <v>14282</v>
      </c>
      <c r="F49" s="115">
        <v>11713</v>
      </c>
      <c r="G49" s="115">
        <v>106</v>
      </c>
      <c r="H49" s="115">
        <v>5</v>
      </c>
      <c r="I49" s="206">
        <v>2458</v>
      </c>
      <c r="M49" s="171"/>
      <c r="N49" s="171"/>
      <c r="O49" s="171"/>
      <c r="P49" s="171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1"/>
      <c r="AD49" s="172"/>
      <c r="AE49" s="172"/>
      <c r="AF49" s="143"/>
    </row>
    <row r="50" spans="2:32" ht="15.75" customHeight="1">
      <c r="B50" s="208" t="s">
        <v>209</v>
      </c>
      <c r="C50" s="194" t="s">
        <v>189</v>
      </c>
      <c r="D50" s="210" t="s">
        <v>220</v>
      </c>
      <c r="E50" s="18">
        <f t="shared" si="0"/>
        <v>5621</v>
      </c>
      <c r="F50" s="115">
        <v>3858</v>
      </c>
      <c r="G50" s="115">
        <v>20</v>
      </c>
      <c r="H50" s="115">
        <v>1</v>
      </c>
      <c r="I50" s="206">
        <v>1742</v>
      </c>
      <c r="M50" s="171"/>
      <c r="N50" s="171"/>
      <c r="O50" s="171"/>
      <c r="P50" s="171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1"/>
      <c r="AF50" s="143"/>
    </row>
    <row r="51" spans="2:32" ht="15.75" customHeight="1">
      <c r="B51" s="208" t="s">
        <v>209</v>
      </c>
      <c r="C51" s="194" t="s">
        <v>191</v>
      </c>
      <c r="D51" s="210" t="s">
        <v>222</v>
      </c>
      <c r="E51" s="18">
        <f t="shared" si="0"/>
        <v>8001</v>
      </c>
      <c r="F51" s="115">
        <v>6002</v>
      </c>
      <c r="G51" s="115">
        <v>10</v>
      </c>
      <c r="H51" s="115">
        <v>0</v>
      </c>
      <c r="I51" s="206">
        <v>1989</v>
      </c>
      <c r="M51" s="171"/>
      <c r="N51" s="171"/>
      <c r="O51" s="171"/>
      <c r="P51" s="171"/>
      <c r="Q51" s="171"/>
      <c r="R51" s="172"/>
      <c r="S51" s="172"/>
      <c r="T51" s="172"/>
      <c r="U51" s="171"/>
      <c r="V51" s="172"/>
      <c r="W51" s="172"/>
      <c r="X51" s="172"/>
      <c r="Y51" s="172"/>
      <c r="Z51" s="172"/>
      <c r="AA51" s="172"/>
      <c r="AB51" s="172"/>
      <c r="AC51" s="172"/>
      <c r="AD51" s="171"/>
      <c r="AE51" s="172"/>
      <c r="AF51" s="143"/>
    </row>
    <row r="52" spans="2:32" ht="15.75" customHeight="1">
      <c r="B52" s="208" t="s">
        <v>209</v>
      </c>
      <c r="C52" s="194" t="s">
        <v>193</v>
      </c>
      <c r="D52" s="210" t="s">
        <v>223</v>
      </c>
      <c r="E52" s="18">
        <f t="shared" si="0"/>
        <v>16041</v>
      </c>
      <c r="F52" s="115">
        <v>13981</v>
      </c>
      <c r="G52" s="115">
        <v>208</v>
      </c>
      <c r="H52" s="115">
        <v>6</v>
      </c>
      <c r="I52" s="206">
        <v>1846</v>
      </c>
      <c r="M52" s="171"/>
      <c r="N52" s="171"/>
      <c r="O52" s="171"/>
      <c r="P52" s="171"/>
      <c r="Q52" s="171"/>
      <c r="R52" s="172"/>
      <c r="S52" s="172"/>
      <c r="T52" s="172"/>
      <c r="U52" s="172"/>
      <c r="V52" s="172"/>
      <c r="W52" s="172"/>
      <c r="X52" s="172"/>
      <c r="Y52" s="172"/>
      <c r="Z52" s="171"/>
      <c r="AA52" s="172"/>
      <c r="AB52" s="172"/>
      <c r="AC52" s="172"/>
      <c r="AD52" s="171"/>
      <c r="AE52" s="172"/>
      <c r="AF52" s="143"/>
    </row>
    <row r="53" spans="2:32" ht="15.75" customHeight="1">
      <c r="B53" s="208" t="s">
        <v>209</v>
      </c>
      <c r="C53" s="194" t="s">
        <v>195</v>
      </c>
      <c r="D53" s="210" t="s">
        <v>224</v>
      </c>
      <c r="E53" s="18">
        <f t="shared" si="0"/>
        <v>29237</v>
      </c>
      <c r="F53" s="115">
        <v>26951</v>
      </c>
      <c r="G53" s="115">
        <v>503</v>
      </c>
      <c r="H53" s="115">
        <v>5</v>
      </c>
      <c r="I53" s="206">
        <v>1778</v>
      </c>
      <c r="M53" s="171"/>
      <c r="N53" s="171"/>
      <c r="O53" s="171"/>
      <c r="P53" s="171"/>
      <c r="Q53" s="172"/>
      <c r="R53" s="172"/>
      <c r="S53" s="172"/>
      <c r="T53" s="172"/>
      <c r="U53" s="171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43"/>
    </row>
    <row r="54" spans="2:32" ht="15.75" customHeight="1">
      <c r="B54" s="208" t="s">
        <v>225</v>
      </c>
      <c r="C54" s="194" t="s">
        <v>170</v>
      </c>
      <c r="D54" s="210" t="s">
        <v>226</v>
      </c>
      <c r="E54" s="18">
        <f t="shared" si="0"/>
        <v>10972</v>
      </c>
      <c r="F54" s="115">
        <v>8129</v>
      </c>
      <c r="G54" s="115">
        <v>74</v>
      </c>
      <c r="H54" s="115">
        <v>1</v>
      </c>
      <c r="I54" s="206">
        <v>2768</v>
      </c>
      <c r="M54" s="171"/>
      <c r="N54" s="171"/>
      <c r="O54" s="171"/>
      <c r="P54" s="171"/>
      <c r="Q54" s="171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43"/>
    </row>
    <row r="55" spans="2:32" ht="15.75" customHeight="1">
      <c r="B55" s="208" t="s">
        <v>225</v>
      </c>
      <c r="C55" s="194" t="s">
        <v>172</v>
      </c>
      <c r="D55" s="210" t="s">
        <v>227</v>
      </c>
      <c r="E55" s="18">
        <f t="shared" si="0"/>
        <v>487</v>
      </c>
      <c r="F55" s="115">
        <v>377</v>
      </c>
      <c r="G55" s="115">
        <v>1</v>
      </c>
      <c r="H55" s="115">
        <v>2</v>
      </c>
      <c r="I55" s="206">
        <v>107</v>
      </c>
      <c r="M55" s="171"/>
      <c r="N55" s="171"/>
      <c r="O55" s="171"/>
      <c r="P55" s="171"/>
      <c r="Q55" s="171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1"/>
      <c r="AD55" s="172"/>
      <c r="AE55" s="172"/>
      <c r="AF55" s="143"/>
    </row>
    <row r="56" spans="2:32" ht="15.75" customHeight="1">
      <c r="B56" s="208" t="s">
        <v>225</v>
      </c>
      <c r="C56" s="194" t="s">
        <v>174</v>
      </c>
      <c r="D56" s="210" t="s">
        <v>228</v>
      </c>
      <c r="E56" s="18">
        <f t="shared" si="0"/>
        <v>775</v>
      </c>
      <c r="F56" s="115">
        <v>632</v>
      </c>
      <c r="G56" s="115">
        <v>3</v>
      </c>
      <c r="H56" s="115">
        <v>7</v>
      </c>
      <c r="I56" s="206">
        <v>133</v>
      </c>
      <c r="M56" s="171"/>
      <c r="N56" s="171"/>
      <c r="O56" s="171"/>
      <c r="P56" s="171"/>
      <c r="Q56" s="171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43"/>
    </row>
    <row r="57" spans="2:32" ht="15.75" customHeight="1">
      <c r="B57" s="208" t="s">
        <v>225</v>
      </c>
      <c r="C57" s="194" t="s">
        <v>176</v>
      </c>
      <c r="D57" s="210" t="s">
        <v>229</v>
      </c>
      <c r="E57" s="18">
        <f t="shared" si="0"/>
        <v>5063</v>
      </c>
      <c r="F57" s="115">
        <v>3877</v>
      </c>
      <c r="G57" s="115">
        <v>43</v>
      </c>
      <c r="H57" s="115">
        <v>1</v>
      </c>
      <c r="I57" s="206">
        <v>1142</v>
      </c>
      <c r="M57" s="171"/>
      <c r="N57" s="171"/>
      <c r="O57" s="171"/>
      <c r="P57" s="171"/>
      <c r="Q57" s="171"/>
      <c r="R57" s="172"/>
      <c r="S57" s="171"/>
      <c r="T57" s="171"/>
      <c r="U57" s="171"/>
      <c r="V57" s="171"/>
      <c r="W57" s="172"/>
      <c r="X57" s="171"/>
      <c r="Y57" s="171"/>
      <c r="Z57" s="171"/>
      <c r="AA57" s="171"/>
      <c r="AB57" s="171"/>
      <c r="AC57" s="171"/>
      <c r="AD57" s="171"/>
      <c r="AE57" s="171"/>
      <c r="AF57" s="143"/>
    </row>
    <row r="58" spans="2:32" ht="15.75" customHeight="1">
      <c r="B58" s="208" t="s">
        <v>225</v>
      </c>
      <c r="C58" s="194" t="s">
        <v>178</v>
      </c>
      <c r="D58" s="210" t="s">
        <v>230</v>
      </c>
      <c r="E58" s="18">
        <f t="shared" si="0"/>
        <v>30745</v>
      </c>
      <c r="F58" s="115">
        <v>28025</v>
      </c>
      <c r="G58" s="115">
        <v>683</v>
      </c>
      <c r="H58" s="115">
        <v>82</v>
      </c>
      <c r="I58" s="206">
        <v>1955</v>
      </c>
      <c r="M58" s="171"/>
      <c r="N58" s="171"/>
      <c r="O58" s="171"/>
      <c r="P58" s="171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43"/>
    </row>
    <row r="59" spans="2:32" ht="15.75" customHeight="1">
      <c r="B59" s="208" t="s">
        <v>225</v>
      </c>
      <c r="C59" s="194" t="s">
        <v>180</v>
      </c>
      <c r="D59" s="210" t="s">
        <v>231</v>
      </c>
      <c r="E59" s="18">
        <f t="shared" si="0"/>
        <v>6411</v>
      </c>
      <c r="F59" s="115">
        <v>4941</v>
      </c>
      <c r="G59" s="115">
        <v>54</v>
      </c>
      <c r="H59" s="115">
        <v>0</v>
      </c>
      <c r="I59" s="206">
        <v>1416</v>
      </c>
      <c r="M59" s="171"/>
      <c r="N59" s="171"/>
      <c r="O59" s="171"/>
      <c r="P59" s="171"/>
      <c r="Q59" s="171"/>
      <c r="R59" s="171"/>
      <c r="S59" s="172"/>
      <c r="T59" s="172"/>
      <c r="U59" s="171"/>
      <c r="V59" s="172"/>
      <c r="W59" s="172"/>
      <c r="X59" s="172"/>
      <c r="Y59" s="172"/>
      <c r="Z59" s="172"/>
      <c r="AA59" s="172"/>
      <c r="AB59" s="172"/>
      <c r="AC59" s="172"/>
      <c r="AD59" s="171"/>
      <c r="AE59" s="171"/>
      <c r="AF59" s="143"/>
    </row>
    <row r="60" spans="2:32" ht="15.75" customHeight="1">
      <c r="B60" s="208" t="s">
        <v>225</v>
      </c>
      <c r="C60" s="194" t="s">
        <v>182</v>
      </c>
      <c r="D60" s="210" t="s">
        <v>232</v>
      </c>
      <c r="E60" s="18">
        <f t="shared" si="0"/>
        <v>12433</v>
      </c>
      <c r="F60" s="115">
        <v>10336</v>
      </c>
      <c r="G60" s="115">
        <v>109</v>
      </c>
      <c r="H60" s="115">
        <v>14</v>
      </c>
      <c r="I60" s="206">
        <v>1974</v>
      </c>
      <c r="M60" s="171"/>
      <c r="N60" s="171"/>
      <c r="O60" s="171"/>
      <c r="P60" s="171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1"/>
      <c r="AC60" s="171"/>
      <c r="AD60" s="172"/>
      <c r="AE60" s="172"/>
      <c r="AF60" s="143"/>
    </row>
    <row r="61" spans="2:32" ht="15.75" customHeight="1">
      <c r="B61" s="208" t="s">
        <v>225</v>
      </c>
      <c r="C61" s="194" t="s">
        <v>184</v>
      </c>
      <c r="D61" s="210" t="s">
        <v>233</v>
      </c>
      <c r="E61" s="18">
        <f t="shared" si="0"/>
        <v>12745</v>
      </c>
      <c r="F61" s="115">
        <v>11503</v>
      </c>
      <c r="G61" s="115">
        <v>104</v>
      </c>
      <c r="H61" s="115">
        <v>2</v>
      </c>
      <c r="I61" s="206">
        <v>1136</v>
      </c>
      <c r="M61" s="171"/>
      <c r="N61" s="171"/>
      <c r="O61" s="171"/>
      <c r="P61" s="171"/>
      <c r="Q61" s="172"/>
      <c r="R61" s="172"/>
      <c r="S61" s="172"/>
      <c r="T61" s="172"/>
      <c r="U61" s="172"/>
      <c r="V61" s="172"/>
      <c r="W61" s="172"/>
      <c r="X61" s="172"/>
      <c r="Y61" s="172"/>
      <c r="Z61" s="171"/>
      <c r="AA61" s="171"/>
      <c r="AB61" s="172"/>
      <c r="AC61" s="172"/>
      <c r="AD61" s="172"/>
      <c r="AE61" s="172"/>
      <c r="AF61" s="143"/>
    </row>
    <row r="62" spans="2:32" ht="15.75" customHeight="1">
      <c r="B62" s="208" t="s">
        <v>225</v>
      </c>
      <c r="C62" s="194" t="s">
        <v>187</v>
      </c>
      <c r="D62" s="210" t="s">
        <v>234</v>
      </c>
      <c r="E62" s="18">
        <f t="shared" si="0"/>
        <v>7410</v>
      </c>
      <c r="F62" s="115">
        <v>6491</v>
      </c>
      <c r="G62" s="115">
        <v>29</v>
      </c>
      <c r="H62" s="115">
        <v>5</v>
      </c>
      <c r="I62" s="206">
        <v>885</v>
      </c>
      <c r="M62" s="171"/>
      <c r="N62" s="171"/>
      <c r="O62" s="171"/>
      <c r="P62" s="171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43"/>
    </row>
    <row r="63" spans="2:32" ht="15.75" customHeight="1">
      <c r="B63" s="208" t="s">
        <v>225</v>
      </c>
      <c r="C63" s="194" t="s">
        <v>189</v>
      </c>
      <c r="D63" s="210" t="s">
        <v>235</v>
      </c>
      <c r="E63" s="18">
        <f t="shared" si="0"/>
        <v>4720</v>
      </c>
      <c r="F63" s="115">
        <v>3797</v>
      </c>
      <c r="G63" s="115">
        <v>18</v>
      </c>
      <c r="H63" s="115">
        <v>0</v>
      </c>
      <c r="I63" s="206">
        <v>905</v>
      </c>
      <c r="M63" s="171"/>
      <c r="N63" s="171"/>
      <c r="O63" s="171"/>
      <c r="P63" s="171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43"/>
    </row>
    <row r="64" spans="2:32" ht="15.75" customHeight="1">
      <c r="B64" s="208" t="s">
        <v>225</v>
      </c>
      <c r="C64" s="194" t="s">
        <v>191</v>
      </c>
      <c r="D64" s="210" t="s">
        <v>236</v>
      </c>
      <c r="E64" s="18">
        <f t="shared" si="0"/>
        <v>8923</v>
      </c>
      <c r="F64" s="115">
        <v>7271</v>
      </c>
      <c r="G64" s="115">
        <v>25</v>
      </c>
      <c r="H64" s="115">
        <v>0</v>
      </c>
      <c r="I64" s="206">
        <v>1627</v>
      </c>
      <c r="M64" s="171"/>
      <c r="N64" s="171"/>
      <c r="O64" s="171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43"/>
    </row>
    <row r="65" spans="2:32" ht="15.75" customHeight="1">
      <c r="B65" s="208" t="s">
        <v>237</v>
      </c>
      <c r="C65" s="194" t="s">
        <v>170</v>
      </c>
      <c r="D65" s="210" t="s">
        <v>238</v>
      </c>
      <c r="E65" s="18">
        <f t="shared" si="0"/>
        <v>1020</v>
      </c>
      <c r="F65" s="115">
        <v>850</v>
      </c>
      <c r="G65" s="115"/>
      <c r="H65" s="115">
        <v>0</v>
      </c>
      <c r="I65" s="206">
        <v>170</v>
      </c>
      <c r="M65" s="171"/>
      <c r="N65" s="171"/>
      <c r="O65" s="171"/>
      <c r="P65" s="171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43"/>
    </row>
    <row r="66" spans="2:32" ht="15.75" customHeight="1">
      <c r="B66" s="208" t="s">
        <v>237</v>
      </c>
      <c r="C66" s="194" t="s">
        <v>172</v>
      </c>
      <c r="D66" s="210" t="s">
        <v>239</v>
      </c>
      <c r="E66" s="18">
        <f t="shared" si="0"/>
        <v>5094</v>
      </c>
      <c r="F66" s="115">
        <v>4376</v>
      </c>
      <c r="G66" s="115">
        <v>5</v>
      </c>
      <c r="H66" s="115">
        <v>0</v>
      </c>
      <c r="I66" s="206">
        <v>713</v>
      </c>
      <c r="M66" s="171"/>
      <c r="N66" s="171"/>
      <c r="O66" s="171"/>
      <c r="P66" s="171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43"/>
    </row>
    <row r="67" spans="2:32" ht="15.75" customHeight="1">
      <c r="B67" s="208" t="s">
        <v>237</v>
      </c>
      <c r="C67" s="194" t="s">
        <v>174</v>
      </c>
      <c r="D67" s="210" t="s">
        <v>240</v>
      </c>
      <c r="E67" s="18">
        <f t="shared" si="0"/>
        <v>5606</v>
      </c>
      <c r="F67" s="115">
        <v>4397</v>
      </c>
      <c r="G67" s="115">
        <v>3</v>
      </c>
      <c r="H67" s="115">
        <v>0</v>
      </c>
      <c r="I67" s="206">
        <v>1206</v>
      </c>
      <c r="M67" s="171"/>
      <c r="N67" s="171"/>
      <c r="O67" s="171"/>
      <c r="P67" s="171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1"/>
      <c r="AF67" s="143"/>
    </row>
    <row r="68" spans="2:32" ht="15.75" customHeight="1">
      <c r="B68" s="208" t="s">
        <v>237</v>
      </c>
      <c r="C68" s="194" t="s">
        <v>176</v>
      </c>
      <c r="D68" s="210" t="s">
        <v>241</v>
      </c>
      <c r="E68" s="18">
        <f t="shared" si="0"/>
        <v>9548</v>
      </c>
      <c r="F68" s="115">
        <v>6909</v>
      </c>
      <c r="G68" s="115">
        <v>22</v>
      </c>
      <c r="H68" s="115">
        <v>0</v>
      </c>
      <c r="I68" s="206">
        <v>2617</v>
      </c>
      <c r="M68" s="171"/>
      <c r="N68" s="171"/>
      <c r="O68" s="171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43"/>
    </row>
    <row r="69" spans="2:32" ht="15.75" customHeight="1">
      <c r="B69" s="208" t="s">
        <v>237</v>
      </c>
      <c r="C69" s="194" t="s">
        <v>178</v>
      </c>
      <c r="D69" s="210" t="s">
        <v>242</v>
      </c>
      <c r="E69" s="18">
        <f t="shared" si="0"/>
        <v>6619</v>
      </c>
      <c r="F69" s="115">
        <v>5227</v>
      </c>
      <c r="G69" s="115"/>
      <c r="H69" s="115">
        <v>0</v>
      </c>
      <c r="I69" s="206">
        <v>1392</v>
      </c>
      <c r="M69" s="171"/>
      <c r="N69" s="171"/>
      <c r="O69" s="171"/>
      <c r="P69" s="171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43"/>
    </row>
    <row r="70" spans="2:32" ht="15.75" customHeight="1">
      <c r="B70" s="208" t="s">
        <v>237</v>
      </c>
      <c r="C70" s="194" t="s">
        <v>180</v>
      </c>
      <c r="D70" s="210" t="s">
        <v>243</v>
      </c>
      <c r="E70" s="18">
        <f t="shared" si="0"/>
        <v>8701</v>
      </c>
      <c r="F70" s="115">
        <v>7133</v>
      </c>
      <c r="G70" s="115">
        <v>25</v>
      </c>
      <c r="H70" s="115">
        <v>0</v>
      </c>
      <c r="I70" s="206">
        <v>1543</v>
      </c>
      <c r="M70" s="171"/>
      <c r="N70" s="171"/>
      <c r="O70" s="171"/>
      <c r="P70" s="171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43"/>
    </row>
    <row r="71" spans="2:32" ht="15.75" customHeight="1">
      <c r="B71" s="208" t="s">
        <v>237</v>
      </c>
      <c r="C71" s="194" t="s">
        <v>182</v>
      </c>
      <c r="D71" s="210" t="s">
        <v>244</v>
      </c>
      <c r="E71" s="18">
        <f t="shared" si="0"/>
        <v>11208</v>
      </c>
      <c r="F71" s="115">
        <v>10491</v>
      </c>
      <c r="G71" s="115">
        <v>182</v>
      </c>
      <c r="H71" s="115">
        <v>0</v>
      </c>
      <c r="I71" s="206">
        <v>535</v>
      </c>
      <c r="M71" s="171"/>
      <c r="N71" s="171"/>
      <c r="O71" s="171"/>
      <c r="P71" s="171"/>
      <c r="Q71" s="172"/>
      <c r="R71" s="172"/>
      <c r="S71" s="172"/>
      <c r="T71" s="172"/>
      <c r="U71" s="172"/>
      <c r="V71" s="172"/>
      <c r="W71" s="172"/>
      <c r="X71" s="172"/>
      <c r="Y71" s="171"/>
      <c r="Z71" s="172"/>
      <c r="AA71" s="172"/>
      <c r="AB71" s="172"/>
      <c r="AC71" s="172"/>
      <c r="AD71" s="172"/>
      <c r="AE71" s="172"/>
      <c r="AF71" s="143"/>
    </row>
    <row r="72" spans="2:32" ht="15.75" customHeight="1">
      <c r="B72" s="208" t="s">
        <v>237</v>
      </c>
      <c r="C72" s="194" t="s">
        <v>184</v>
      </c>
      <c r="D72" s="210" t="s">
        <v>245</v>
      </c>
      <c r="E72" s="18">
        <f t="shared" si="0"/>
        <v>38403</v>
      </c>
      <c r="F72" s="115">
        <v>36466</v>
      </c>
      <c r="G72" s="115">
        <v>378</v>
      </c>
      <c r="H72" s="115">
        <v>1</v>
      </c>
      <c r="I72" s="206">
        <v>1558</v>
      </c>
      <c r="M72" s="171"/>
      <c r="N72" s="171"/>
      <c r="O72" s="171"/>
      <c r="P72" s="171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1"/>
      <c r="AF72" s="143"/>
    </row>
    <row r="73" spans="2:32" ht="15.75" customHeight="1">
      <c r="B73" s="208" t="s">
        <v>237</v>
      </c>
      <c r="C73" s="194" t="s">
        <v>187</v>
      </c>
      <c r="D73" s="210" t="s">
        <v>246</v>
      </c>
      <c r="E73" s="18">
        <f t="shared" si="0"/>
        <v>13607</v>
      </c>
      <c r="F73" s="115">
        <v>12624</v>
      </c>
      <c r="G73" s="115">
        <v>168</v>
      </c>
      <c r="H73" s="115">
        <v>0</v>
      </c>
      <c r="I73" s="206">
        <v>815</v>
      </c>
      <c r="M73" s="171"/>
      <c r="N73" s="171"/>
      <c r="O73" s="171"/>
      <c r="P73" s="171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1"/>
      <c r="AE73" s="172"/>
      <c r="AF73" s="143"/>
    </row>
    <row r="74" spans="2:32" ht="15.75" customHeight="1">
      <c r="B74" s="208" t="s">
        <v>237</v>
      </c>
      <c r="C74" s="194" t="s">
        <v>189</v>
      </c>
      <c r="D74" s="210" t="s">
        <v>247</v>
      </c>
      <c r="E74" s="18">
        <f t="shared" si="0"/>
        <v>14421</v>
      </c>
      <c r="F74" s="115">
        <v>13470</v>
      </c>
      <c r="G74" s="115">
        <v>92</v>
      </c>
      <c r="H74" s="115">
        <v>1</v>
      </c>
      <c r="I74" s="206">
        <v>858</v>
      </c>
      <c r="M74" s="171"/>
      <c r="N74" s="171"/>
      <c r="O74" s="171"/>
      <c r="P74" s="171"/>
      <c r="Q74" s="172"/>
      <c r="R74" s="172"/>
      <c r="S74" s="172"/>
      <c r="T74" s="172"/>
      <c r="U74" s="172"/>
      <c r="V74" s="172"/>
      <c r="W74" s="172"/>
      <c r="X74" s="171"/>
      <c r="Y74" s="172"/>
      <c r="Z74" s="172"/>
      <c r="AA74" s="172"/>
      <c r="AB74" s="172"/>
      <c r="AC74" s="172"/>
      <c r="AD74" s="171"/>
      <c r="AE74" s="171"/>
      <c r="AF74" s="143"/>
    </row>
    <row r="75" spans="2:32" ht="15.75" customHeight="1">
      <c r="B75" s="208" t="s">
        <v>237</v>
      </c>
      <c r="C75" s="194" t="s">
        <v>191</v>
      </c>
      <c r="D75" s="210" t="s">
        <v>248</v>
      </c>
      <c r="E75" s="18">
        <f t="shared" si="0"/>
        <v>18666</v>
      </c>
      <c r="F75" s="115">
        <v>17506</v>
      </c>
      <c r="G75" s="115">
        <v>118</v>
      </c>
      <c r="H75" s="115">
        <v>2</v>
      </c>
      <c r="I75" s="206">
        <v>1040</v>
      </c>
      <c r="M75" s="171"/>
      <c r="N75" s="171"/>
      <c r="O75" s="171"/>
      <c r="P75" s="171"/>
      <c r="Q75" s="171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1"/>
      <c r="AC75" s="172"/>
      <c r="AD75" s="172"/>
      <c r="AE75" s="172"/>
      <c r="AF75" s="143"/>
    </row>
    <row r="76" spans="2:32" ht="15.75" customHeight="1">
      <c r="B76" s="208" t="s">
        <v>237</v>
      </c>
      <c r="C76" s="194" t="s">
        <v>193</v>
      </c>
      <c r="D76" s="210" t="s">
        <v>249</v>
      </c>
      <c r="E76" s="18">
        <f t="shared" si="0"/>
        <v>14896</v>
      </c>
      <c r="F76" s="115">
        <v>12866</v>
      </c>
      <c r="G76" s="115">
        <v>62</v>
      </c>
      <c r="H76" s="115">
        <v>2</v>
      </c>
      <c r="I76" s="206">
        <v>1966</v>
      </c>
      <c r="M76" s="171"/>
      <c r="N76" s="171"/>
      <c r="O76" s="171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43"/>
    </row>
    <row r="77" spans="2:32" ht="15.75" customHeight="1">
      <c r="B77" s="208" t="s">
        <v>250</v>
      </c>
      <c r="C77" s="194" t="s">
        <v>170</v>
      </c>
      <c r="D77" s="210" t="s">
        <v>251</v>
      </c>
      <c r="E77" s="18">
        <f t="shared" si="0"/>
        <v>860</v>
      </c>
      <c r="F77" s="115">
        <v>708</v>
      </c>
      <c r="G77" s="115"/>
      <c r="H77" s="115">
        <v>0</v>
      </c>
      <c r="I77" s="206">
        <v>152</v>
      </c>
      <c r="M77" s="171"/>
      <c r="N77" s="171"/>
      <c r="O77" s="171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43"/>
    </row>
    <row r="78" spans="2:32" ht="15.75" customHeight="1">
      <c r="B78" s="208" t="s">
        <v>250</v>
      </c>
      <c r="C78" s="194" t="s">
        <v>172</v>
      </c>
      <c r="D78" s="210" t="s">
        <v>252</v>
      </c>
      <c r="E78" s="18">
        <f t="shared" si="0"/>
        <v>1782</v>
      </c>
      <c r="F78" s="115">
        <v>1446</v>
      </c>
      <c r="G78" s="115"/>
      <c r="H78" s="115">
        <v>0</v>
      </c>
      <c r="I78" s="206">
        <v>336</v>
      </c>
      <c r="M78" s="171"/>
      <c r="N78" s="171"/>
      <c r="O78" s="171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43"/>
    </row>
    <row r="79" spans="2:32" ht="15.75" customHeight="1">
      <c r="B79" s="208" t="s">
        <v>250</v>
      </c>
      <c r="C79" s="194" t="s">
        <v>174</v>
      </c>
      <c r="D79" s="210" t="s">
        <v>253</v>
      </c>
      <c r="E79" s="18">
        <f t="shared" si="0"/>
        <v>2016</v>
      </c>
      <c r="F79" s="115">
        <v>1630</v>
      </c>
      <c r="G79" s="115"/>
      <c r="H79" s="115">
        <v>0</v>
      </c>
      <c r="I79" s="206">
        <v>386</v>
      </c>
      <c r="M79" s="171"/>
      <c r="N79" s="171"/>
      <c r="O79" s="171"/>
      <c r="P79" s="171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1"/>
      <c r="AF79" s="143"/>
    </row>
    <row r="80" spans="2:32" ht="15.75" customHeight="1">
      <c r="B80" s="208" t="s">
        <v>250</v>
      </c>
      <c r="C80" s="194" t="s">
        <v>176</v>
      </c>
      <c r="D80" s="210" t="s">
        <v>254</v>
      </c>
      <c r="E80" s="18">
        <f t="shared" si="0"/>
        <v>3078</v>
      </c>
      <c r="F80" s="115">
        <v>2532</v>
      </c>
      <c r="G80" s="115">
        <v>9</v>
      </c>
      <c r="H80" s="115">
        <v>0</v>
      </c>
      <c r="I80" s="206">
        <v>537</v>
      </c>
      <c r="M80" s="171"/>
      <c r="N80" s="171"/>
      <c r="O80" s="171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43"/>
    </row>
    <row r="81" spans="2:32" ht="15.75" customHeight="1">
      <c r="B81" s="208" t="s">
        <v>250</v>
      </c>
      <c r="C81" s="194" t="s">
        <v>178</v>
      </c>
      <c r="D81" s="210" t="s">
        <v>255</v>
      </c>
      <c r="E81" s="18">
        <f t="shared" si="0"/>
        <v>3535</v>
      </c>
      <c r="F81" s="115">
        <v>2784</v>
      </c>
      <c r="G81" s="115"/>
      <c r="H81" s="115">
        <v>0</v>
      </c>
      <c r="I81" s="206">
        <v>751</v>
      </c>
      <c r="M81" s="171"/>
      <c r="N81" s="171"/>
      <c r="O81" s="171"/>
      <c r="P81" s="171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43"/>
    </row>
    <row r="82" spans="2:32" ht="15.75" customHeight="1">
      <c r="B82" s="208" t="s">
        <v>250</v>
      </c>
      <c r="C82" s="194" t="s">
        <v>180</v>
      </c>
      <c r="D82" s="210" t="s">
        <v>256</v>
      </c>
      <c r="E82" s="18">
        <f t="shared" si="0"/>
        <v>6308</v>
      </c>
      <c r="F82" s="115">
        <v>5114</v>
      </c>
      <c r="G82" s="115">
        <v>1</v>
      </c>
      <c r="H82" s="115">
        <v>0</v>
      </c>
      <c r="I82" s="206">
        <v>1193</v>
      </c>
      <c r="M82" s="171"/>
      <c r="N82" s="171"/>
      <c r="O82" s="171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43"/>
    </row>
    <row r="83" spans="2:32" ht="15.75" customHeight="1">
      <c r="B83" s="208" t="s">
        <v>250</v>
      </c>
      <c r="C83" s="194" t="s">
        <v>182</v>
      </c>
      <c r="D83" s="210" t="s">
        <v>257</v>
      </c>
      <c r="E83" s="18">
        <f t="shared" si="0"/>
        <v>3316</v>
      </c>
      <c r="F83" s="115">
        <v>2532</v>
      </c>
      <c r="G83" s="115"/>
      <c r="H83" s="115">
        <v>0</v>
      </c>
      <c r="I83" s="206">
        <v>784</v>
      </c>
      <c r="M83" s="171"/>
      <c r="N83" s="171"/>
      <c r="O83" s="171"/>
      <c r="P83" s="171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43"/>
    </row>
    <row r="84" spans="2:32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1">SUM(F84:I84)</f>
        <v>3994</v>
      </c>
      <c r="F84" s="115">
        <v>3373</v>
      </c>
      <c r="G84" s="115">
        <v>1</v>
      </c>
      <c r="H84" s="115">
        <v>0</v>
      </c>
      <c r="I84" s="206">
        <v>620</v>
      </c>
      <c r="M84" s="171"/>
      <c r="N84" s="171"/>
      <c r="O84" s="171"/>
      <c r="P84" s="171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43"/>
    </row>
    <row r="85" spans="2:32" ht="15.75" customHeight="1">
      <c r="B85" s="208" t="s">
        <v>250</v>
      </c>
      <c r="C85" s="194" t="s">
        <v>187</v>
      </c>
      <c r="D85" s="210" t="s">
        <v>259</v>
      </c>
      <c r="E85" s="18">
        <f t="shared" si="1"/>
        <v>6098</v>
      </c>
      <c r="F85" s="115">
        <v>5044</v>
      </c>
      <c r="G85" s="115">
        <v>13</v>
      </c>
      <c r="H85" s="115">
        <v>0</v>
      </c>
      <c r="I85" s="206">
        <v>1041</v>
      </c>
      <c r="M85" s="171"/>
      <c r="N85" s="171"/>
      <c r="O85" s="171"/>
      <c r="P85" s="171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1"/>
      <c r="AF85" s="143"/>
    </row>
    <row r="86" spans="2:32" ht="15.75" customHeight="1">
      <c r="B86" s="208" t="s">
        <v>250</v>
      </c>
      <c r="C86" s="194" t="s">
        <v>189</v>
      </c>
      <c r="D86" s="210" t="s">
        <v>260</v>
      </c>
      <c r="E86" s="18">
        <f t="shared" si="1"/>
        <v>11820</v>
      </c>
      <c r="F86" s="115">
        <v>10621</v>
      </c>
      <c r="G86" s="115">
        <v>12</v>
      </c>
      <c r="H86" s="115">
        <v>0</v>
      </c>
      <c r="I86" s="206">
        <v>1187</v>
      </c>
      <c r="M86" s="171"/>
      <c r="N86" s="171"/>
      <c r="O86" s="171"/>
      <c r="P86" s="171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143"/>
    </row>
    <row r="87" spans="2:32" ht="15.75" customHeight="1">
      <c r="B87" s="208" t="s">
        <v>261</v>
      </c>
      <c r="C87" s="194" t="s">
        <v>170</v>
      </c>
      <c r="D87" s="210" t="s">
        <v>262</v>
      </c>
      <c r="E87" s="18">
        <f t="shared" si="1"/>
        <v>3891</v>
      </c>
      <c r="F87" s="115">
        <v>3243</v>
      </c>
      <c r="G87" s="115">
        <v>4</v>
      </c>
      <c r="H87" s="115">
        <v>0</v>
      </c>
      <c r="I87" s="206">
        <v>644</v>
      </c>
      <c r="M87" s="171"/>
      <c r="N87" s="171"/>
      <c r="O87" s="171"/>
      <c r="P87" s="171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43"/>
    </row>
    <row r="88" spans="2:32" ht="15.75" customHeight="1">
      <c r="B88" s="208" t="s">
        <v>261</v>
      </c>
      <c r="C88" s="194" t="s">
        <v>172</v>
      </c>
      <c r="D88" s="210" t="s">
        <v>263</v>
      </c>
      <c r="E88" s="18">
        <f t="shared" si="1"/>
        <v>6219</v>
      </c>
      <c r="F88" s="115">
        <v>4724</v>
      </c>
      <c r="G88" s="115">
        <v>4</v>
      </c>
      <c r="H88" s="115">
        <v>0</v>
      </c>
      <c r="I88" s="206">
        <v>1491</v>
      </c>
      <c r="M88" s="171"/>
      <c r="N88" s="171"/>
      <c r="O88" s="171"/>
      <c r="P88" s="171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43"/>
    </row>
    <row r="89" spans="2:32" ht="15.75" customHeight="1">
      <c r="B89" s="208" t="s">
        <v>261</v>
      </c>
      <c r="C89" s="194" t="s">
        <v>174</v>
      </c>
      <c r="D89" s="210" t="s">
        <v>264</v>
      </c>
      <c r="E89" s="18">
        <f t="shared" si="1"/>
        <v>3413</v>
      </c>
      <c r="F89" s="115">
        <v>2665</v>
      </c>
      <c r="G89" s="115">
        <v>11</v>
      </c>
      <c r="H89" s="115">
        <v>0</v>
      </c>
      <c r="I89" s="206">
        <v>737</v>
      </c>
      <c r="M89" s="171"/>
      <c r="N89" s="171"/>
      <c r="O89" s="171"/>
      <c r="P89" s="171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43"/>
    </row>
    <row r="90" spans="2:32" ht="15.75" customHeight="1">
      <c r="B90" s="208" t="s">
        <v>261</v>
      </c>
      <c r="C90" s="194" t="s">
        <v>176</v>
      </c>
      <c r="D90" s="210" t="s">
        <v>265</v>
      </c>
      <c r="E90" s="18">
        <f t="shared" si="1"/>
        <v>4395</v>
      </c>
      <c r="F90" s="115">
        <v>2928</v>
      </c>
      <c r="G90" s="115">
        <v>12</v>
      </c>
      <c r="H90" s="115">
        <v>0</v>
      </c>
      <c r="I90" s="206">
        <v>1455</v>
      </c>
      <c r="M90" s="171"/>
      <c r="N90" s="171"/>
      <c r="O90" s="171"/>
      <c r="P90" s="171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43"/>
    </row>
    <row r="91" spans="2:32" ht="15.75" customHeight="1">
      <c r="B91" s="208" t="s">
        <v>261</v>
      </c>
      <c r="C91" s="194" t="s">
        <v>178</v>
      </c>
      <c r="D91" s="210" t="s">
        <v>266</v>
      </c>
      <c r="E91" s="18">
        <f t="shared" si="1"/>
        <v>4054</v>
      </c>
      <c r="F91" s="115">
        <v>3209</v>
      </c>
      <c r="G91" s="115">
        <v>12</v>
      </c>
      <c r="H91" s="115">
        <v>0</v>
      </c>
      <c r="I91" s="206">
        <v>833</v>
      </c>
      <c r="M91" s="171"/>
      <c r="N91" s="171"/>
      <c r="O91" s="171"/>
      <c r="P91" s="171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143"/>
    </row>
    <row r="92" spans="2:32" ht="15.75" customHeight="1">
      <c r="B92" s="208" t="s">
        <v>261</v>
      </c>
      <c r="C92" s="194" t="s">
        <v>180</v>
      </c>
      <c r="D92" s="210" t="s">
        <v>267</v>
      </c>
      <c r="E92" s="18">
        <f t="shared" si="1"/>
        <v>3667</v>
      </c>
      <c r="F92" s="115">
        <v>2980</v>
      </c>
      <c r="G92" s="115">
        <v>7</v>
      </c>
      <c r="H92" s="115">
        <v>0</v>
      </c>
      <c r="I92" s="206">
        <v>680</v>
      </c>
      <c r="M92" s="171"/>
      <c r="N92" s="171"/>
      <c r="O92" s="171"/>
      <c r="P92" s="171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43"/>
    </row>
    <row r="93" spans="2:32" ht="15.75" customHeight="1">
      <c r="B93" s="208" t="s">
        <v>261</v>
      </c>
      <c r="C93" s="194" t="s">
        <v>182</v>
      </c>
      <c r="D93" s="210" t="s">
        <v>268</v>
      </c>
      <c r="E93" s="18">
        <f t="shared" si="1"/>
        <v>4284</v>
      </c>
      <c r="F93" s="115">
        <v>3372</v>
      </c>
      <c r="G93" s="115">
        <v>11</v>
      </c>
      <c r="H93" s="115">
        <v>0</v>
      </c>
      <c r="I93" s="206">
        <v>901</v>
      </c>
      <c r="M93" s="171"/>
      <c r="N93" s="171"/>
      <c r="O93" s="171"/>
      <c r="P93" s="171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43"/>
    </row>
    <row r="94" spans="2:32" ht="15.75" customHeight="1">
      <c r="B94" s="208" t="s">
        <v>261</v>
      </c>
      <c r="C94" s="194" t="s">
        <v>184</v>
      </c>
      <c r="D94" s="210" t="s">
        <v>269</v>
      </c>
      <c r="E94" s="18">
        <f t="shared" si="1"/>
        <v>21544</v>
      </c>
      <c r="F94" s="115">
        <v>19851</v>
      </c>
      <c r="G94" s="115">
        <v>368</v>
      </c>
      <c r="H94" s="115">
        <v>0</v>
      </c>
      <c r="I94" s="206">
        <v>1325</v>
      </c>
      <c r="M94" s="171"/>
      <c r="N94" s="171"/>
      <c r="O94" s="171"/>
      <c r="P94" s="171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43"/>
    </row>
    <row r="95" spans="2:32" ht="15.75" customHeight="1">
      <c r="B95" s="212" t="s">
        <v>261</v>
      </c>
      <c r="C95" s="213" t="s">
        <v>187</v>
      </c>
      <c r="D95" s="214" t="s">
        <v>270</v>
      </c>
      <c r="E95" s="71">
        <f t="shared" si="1"/>
        <v>11501</v>
      </c>
      <c r="F95" s="215">
        <v>10521</v>
      </c>
      <c r="G95" s="215">
        <v>197</v>
      </c>
      <c r="H95" s="215">
        <v>0</v>
      </c>
      <c r="I95" s="216">
        <v>783</v>
      </c>
    </row>
    <row r="96" spans="2:32" ht="6.75" customHeight="1"/>
    <row r="97" spans="2:2" ht="15.75" customHeight="1">
      <c r="B97" s="155" t="s">
        <v>154</v>
      </c>
    </row>
    <row r="98" spans="2:2" ht="15.75" customHeight="1">
      <c r="B98" s="243" t="s">
        <v>279</v>
      </c>
    </row>
    <row r="99" spans="2:2" ht="15.75" customHeight="1"/>
  </sheetData>
  <phoneticPr fontId="3"/>
  <pageMargins left="0.70866141732283472" right="0.51181102362204722" top="0.55118110236220474" bottom="0.55118110236220474" header="0.31496062992125984" footer="0.31496062992125984"/>
  <pageSetup paperSize="9" scale="85" firstPageNumber="17" orientation="portrait" useFirstPageNumber="1" horizontalDpi="300" verticalDpi="300" r:id="rId1"/>
  <headerFooter>
    <oddFooter>&amp;CIV-1-&amp;P</oddFooter>
  </headerFooter>
  <rowBreaks count="1" manualBreakCount="1">
    <brk id="53" max="16383" man="1"/>
  </rowBreaks>
  <ignoredErrors>
    <ignoredError sqref="G11:H17 F11:F17 I11:I17" formulaRange="1"/>
    <ignoredError sqref="B19:C9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0"/>
  <sheetViews>
    <sheetView showGridLines="0" topLeftCell="K1" zoomScaleNormal="100" workbookViewId="0">
      <selection activeCell="D11" sqref="D11"/>
    </sheetView>
  </sheetViews>
  <sheetFormatPr defaultColWidth="9.1328125" defaultRowHeight="14.65"/>
  <cols>
    <col min="1" max="3" width="2.6640625" style="6" customWidth="1"/>
    <col min="4" max="4" width="18.6640625" style="6" customWidth="1"/>
    <col min="5" max="9" width="12.6640625" style="6" customWidth="1"/>
    <col min="10" max="10" width="1.6640625" style="26" customWidth="1"/>
    <col min="11" max="13" width="2.6640625" style="26" customWidth="1"/>
    <col min="14" max="14" width="21.6640625" style="6" customWidth="1"/>
    <col min="15" max="19" width="12.6640625" style="6" customWidth="1"/>
    <col min="20" max="21" width="2.6640625" style="26" customWidth="1"/>
    <col min="22" max="22" width="2.53125" style="6" customWidth="1"/>
    <col min="23" max="16384" width="9.1328125" style="6"/>
  </cols>
  <sheetData>
    <row r="2" spans="2:21" ht="18" customHeight="1">
      <c r="D2" s="16" t="s">
        <v>325</v>
      </c>
      <c r="E2" s="16"/>
      <c r="F2" s="16"/>
      <c r="G2" s="16"/>
      <c r="H2" s="16"/>
      <c r="N2" s="16" t="s">
        <v>326</v>
      </c>
      <c r="O2" s="16"/>
      <c r="P2" s="16"/>
      <c r="Q2" s="16"/>
      <c r="R2" s="16"/>
    </row>
    <row r="3" spans="2:21" ht="18" customHeight="1">
      <c r="D3" s="16" t="s">
        <v>22</v>
      </c>
      <c r="E3" s="16"/>
      <c r="F3" s="16"/>
      <c r="G3" s="16"/>
      <c r="H3" s="16"/>
      <c r="N3" s="16" t="s">
        <v>22</v>
      </c>
      <c r="O3" s="16"/>
      <c r="P3" s="16"/>
      <c r="Q3" s="16"/>
      <c r="R3" s="16"/>
    </row>
    <row r="4" spans="2:21">
      <c r="D4" s="16"/>
      <c r="E4" s="16"/>
      <c r="F4" s="16"/>
      <c r="G4" s="17"/>
      <c r="H4" s="17"/>
      <c r="N4" s="16"/>
      <c r="O4" s="16"/>
      <c r="P4" s="16"/>
      <c r="Q4" s="17"/>
      <c r="R4" s="17"/>
    </row>
    <row r="5" spans="2:21" ht="18" customHeight="1">
      <c r="B5" s="218" t="s">
        <v>271</v>
      </c>
      <c r="C5" s="219"/>
      <c r="D5" s="220"/>
      <c r="E5" s="43" t="s">
        <v>33</v>
      </c>
      <c r="F5" s="110"/>
      <c r="G5" s="262" t="s">
        <v>108</v>
      </c>
      <c r="H5" s="262"/>
      <c r="I5" s="30"/>
      <c r="J5" s="15"/>
      <c r="K5" s="15"/>
      <c r="L5" s="218" t="s">
        <v>271</v>
      </c>
      <c r="M5" s="219"/>
      <c r="N5" s="220"/>
      <c r="O5" s="43" t="s">
        <v>33</v>
      </c>
      <c r="P5" s="110"/>
      <c r="Q5" s="235" t="s">
        <v>108</v>
      </c>
      <c r="R5" s="235"/>
      <c r="S5" s="30"/>
      <c r="T5" s="15"/>
      <c r="U5" s="15"/>
    </row>
    <row r="6" spans="2:21" ht="40.5" customHeight="1">
      <c r="B6" s="221"/>
      <c r="C6" s="222" t="s">
        <v>272</v>
      </c>
      <c r="D6" s="223"/>
      <c r="E6" s="33" t="s">
        <v>57</v>
      </c>
      <c r="F6" s="34" t="s">
        <v>19</v>
      </c>
      <c r="G6" s="51" t="s">
        <v>23</v>
      </c>
      <c r="H6" s="51" t="s">
        <v>107</v>
      </c>
      <c r="I6" s="112" t="s">
        <v>136</v>
      </c>
      <c r="J6" s="28"/>
      <c r="K6" s="28"/>
      <c r="L6" s="221"/>
      <c r="M6" s="222" t="s">
        <v>272</v>
      </c>
      <c r="N6" s="223"/>
      <c r="O6" s="33" t="s">
        <v>57</v>
      </c>
      <c r="P6" s="34" t="s">
        <v>19</v>
      </c>
      <c r="Q6" s="51" t="s">
        <v>23</v>
      </c>
      <c r="R6" s="51" t="s">
        <v>107</v>
      </c>
      <c r="S6" s="112" t="s">
        <v>136</v>
      </c>
      <c r="T6" s="28"/>
      <c r="U6" s="28"/>
    </row>
    <row r="7" spans="2:21" ht="18" customHeight="1">
      <c r="B7" s="217"/>
      <c r="C7" s="224"/>
      <c r="D7" s="225" t="s">
        <v>273</v>
      </c>
      <c r="E7" s="56"/>
      <c r="F7" s="117"/>
      <c r="G7" s="261" t="s">
        <v>109</v>
      </c>
      <c r="H7" s="261"/>
      <c r="I7" s="52"/>
      <c r="J7" s="28"/>
      <c r="K7" s="28"/>
      <c r="L7" s="217"/>
      <c r="M7" s="224"/>
      <c r="N7" s="225" t="s">
        <v>273</v>
      </c>
      <c r="O7" s="56"/>
      <c r="P7" s="117"/>
      <c r="Q7" s="234" t="s">
        <v>110</v>
      </c>
      <c r="R7" s="234"/>
      <c r="S7" s="52"/>
      <c r="T7" s="28"/>
      <c r="U7" s="28"/>
    </row>
    <row r="8" spans="2:21" ht="6.75" customHeight="1">
      <c r="B8" s="198"/>
      <c r="C8" s="199"/>
      <c r="D8" s="200"/>
      <c r="E8" s="69"/>
      <c r="F8" s="24"/>
      <c r="G8" s="24"/>
      <c r="H8" s="24"/>
      <c r="I8" s="72"/>
      <c r="J8" s="8"/>
      <c r="K8" s="8"/>
      <c r="L8" s="198"/>
      <c r="M8" s="199"/>
      <c r="N8" s="200"/>
      <c r="O8" s="144"/>
      <c r="P8" s="145"/>
      <c r="Q8" s="145"/>
      <c r="R8" s="145"/>
      <c r="S8" s="146"/>
      <c r="T8" s="8"/>
      <c r="U8" s="8"/>
    </row>
    <row r="9" spans="2:21" ht="15.75" customHeight="1">
      <c r="B9" s="204"/>
      <c r="C9" s="26"/>
      <c r="D9" s="205" t="s">
        <v>162</v>
      </c>
      <c r="E9" s="244">
        <f>SUM(E19:E95)</f>
        <v>923356</v>
      </c>
      <c r="F9" s="115">
        <f>SUM(F19:F95)</f>
        <v>817586</v>
      </c>
      <c r="G9" s="115">
        <f>SUM(G19:G95)</f>
        <v>9932</v>
      </c>
      <c r="H9" s="115">
        <f>SUM(H19:H95)</f>
        <v>333</v>
      </c>
      <c r="I9" s="206">
        <f>SUM(I19:I95)</f>
        <v>95505</v>
      </c>
      <c r="J9" s="11"/>
      <c r="K9" s="11"/>
      <c r="L9" s="204"/>
      <c r="N9" s="205" t="s">
        <v>162</v>
      </c>
      <c r="O9" s="92">
        <f t="shared" ref="O9:O25" si="0">SUM(P9:S9)</f>
        <v>99.999999999999986</v>
      </c>
      <c r="P9" s="90">
        <f t="shared" ref="P9:S9" si="1">SUM(P19:P95)</f>
        <v>88.545046547593756</v>
      </c>
      <c r="Q9" s="90">
        <f t="shared" si="1"/>
        <v>1.0756414643972634</v>
      </c>
      <c r="R9" s="90">
        <f t="shared" si="1"/>
        <v>3.6064096621454787E-2</v>
      </c>
      <c r="S9" s="91">
        <f t="shared" si="1"/>
        <v>10.343247891387502</v>
      </c>
      <c r="T9" s="11"/>
      <c r="U9" s="11"/>
    </row>
    <row r="10" spans="2:21" ht="6.75" customHeight="1">
      <c r="B10" s="204"/>
      <c r="C10" s="26"/>
      <c r="D10" s="205"/>
      <c r="E10" s="18"/>
      <c r="F10" s="115"/>
      <c r="G10" s="115"/>
      <c r="H10" s="115"/>
      <c r="I10" s="38"/>
      <c r="J10" s="11"/>
      <c r="K10" s="11"/>
      <c r="L10" s="204"/>
      <c r="N10" s="205"/>
      <c r="O10" s="92"/>
      <c r="P10" s="90"/>
      <c r="Q10" s="90"/>
      <c r="R10" s="90"/>
      <c r="S10" s="91"/>
      <c r="T10" s="11"/>
      <c r="U10" s="11"/>
    </row>
    <row r="11" spans="2:21" ht="15.75" customHeight="1">
      <c r="B11" s="204"/>
      <c r="C11" s="26"/>
      <c r="D11" s="205" t="s">
        <v>163</v>
      </c>
      <c r="E11" s="18">
        <f>SUM(E19:E32)</f>
        <v>168518</v>
      </c>
      <c r="F11" s="13">
        <f>SUM(F19:F32)</f>
        <v>148379</v>
      </c>
      <c r="G11" s="13">
        <f>SUM(G19:G32)</f>
        <v>1145</v>
      </c>
      <c r="H11" s="13">
        <f>SUM(H19:H32)</f>
        <v>11</v>
      </c>
      <c r="I11" s="14">
        <f>SUM(I19:I32)</f>
        <v>18983</v>
      </c>
      <c r="J11" s="8"/>
      <c r="K11" s="8"/>
      <c r="L11" s="204"/>
      <c r="N11" s="205" t="s">
        <v>163</v>
      </c>
      <c r="O11" s="92">
        <f t="shared" si="0"/>
        <v>18.25059890226521</v>
      </c>
      <c r="P11" s="90">
        <f>F11/$E$9*100</f>
        <v>16.069533311095611</v>
      </c>
      <c r="Q11" s="90">
        <f>G11/$E$9*100</f>
        <v>0.12400417607076794</v>
      </c>
      <c r="R11" s="90">
        <f>H11/$E$9*100</f>
        <v>1.1913064950030109E-3</v>
      </c>
      <c r="S11" s="91">
        <f>I11/$E$9*100</f>
        <v>2.0558701086038322</v>
      </c>
      <c r="T11" s="8"/>
      <c r="U11" s="8"/>
    </row>
    <row r="12" spans="2:21" ht="15.75" customHeight="1">
      <c r="B12" s="204"/>
      <c r="C12" s="26"/>
      <c r="D12" s="205" t="s">
        <v>164</v>
      </c>
      <c r="E12" s="18">
        <f>SUM(E33:E40)</f>
        <v>117670</v>
      </c>
      <c r="F12" s="13">
        <f>SUM(F33:F40)</f>
        <v>110155</v>
      </c>
      <c r="G12" s="13">
        <f>SUM(G33:G40)</f>
        <v>1382</v>
      </c>
      <c r="H12" s="13">
        <f>SUM(H33:H40)</f>
        <v>6</v>
      </c>
      <c r="I12" s="14">
        <f>SUM(I33:I40)</f>
        <v>6127</v>
      </c>
      <c r="J12" s="8"/>
      <c r="K12" s="8"/>
      <c r="L12" s="204"/>
      <c r="N12" s="205" t="s">
        <v>164</v>
      </c>
      <c r="O12" s="92">
        <f t="shared" si="0"/>
        <v>12.74373047881857</v>
      </c>
      <c r="P12" s="90">
        <f t="shared" ref="P12:P25" si="2">F12/$E$9*100</f>
        <v>11.929851541550605</v>
      </c>
      <c r="Q12" s="90">
        <f t="shared" ref="Q12:Q25" si="3">G12/$E$9*100</f>
        <v>0.14967141600856007</v>
      </c>
      <c r="R12" s="90">
        <f t="shared" ref="R12:R25" si="4">H12/$E$9*100</f>
        <v>6.4980354272891488E-4</v>
      </c>
      <c r="S12" s="91">
        <f t="shared" ref="S12:S25" si="5">I12/$E$9*100</f>
        <v>0.66355771771667704</v>
      </c>
      <c r="T12" s="8"/>
      <c r="U12" s="8"/>
    </row>
    <row r="13" spans="2:21" ht="15.75" customHeight="1">
      <c r="B13" s="204"/>
      <c r="C13" s="26"/>
      <c r="D13" s="205" t="s">
        <v>165</v>
      </c>
      <c r="E13" s="18">
        <f>SUM(E41:E53)</f>
        <v>282920</v>
      </c>
      <c r="F13" s="13">
        <f>SUM(F41:F53)</f>
        <v>252081</v>
      </c>
      <c r="G13" s="13">
        <f>SUM(G41:G53)</f>
        <v>4545</v>
      </c>
      <c r="H13" s="13">
        <f>SUM(H41:H53)</f>
        <v>196</v>
      </c>
      <c r="I13" s="14">
        <f>SUM(I41:I53)</f>
        <v>26098</v>
      </c>
      <c r="J13" s="8"/>
      <c r="K13" s="8"/>
      <c r="L13" s="204"/>
      <c r="N13" s="205" t="s">
        <v>165</v>
      </c>
      <c r="O13" s="92">
        <f t="shared" si="0"/>
        <v>30.640403051477435</v>
      </c>
      <c r="P13" s="90">
        <f t="shared" si="2"/>
        <v>27.300521142441269</v>
      </c>
      <c r="Q13" s="90">
        <f t="shared" si="3"/>
        <v>0.49222618361715309</v>
      </c>
      <c r="R13" s="90">
        <f t="shared" si="4"/>
        <v>2.1226915729144556E-2</v>
      </c>
      <c r="S13" s="91">
        <f t="shared" si="5"/>
        <v>2.8264288096898702</v>
      </c>
      <c r="T13" s="8"/>
      <c r="U13" s="8"/>
    </row>
    <row r="14" spans="2:21" ht="15.75" customHeight="1">
      <c r="B14" s="204"/>
      <c r="C14" s="26"/>
      <c r="D14" s="205" t="s">
        <v>166</v>
      </c>
      <c r="E14" s="18">
        <f>SUM(E54:E64)</f>
        <v>100684</v>
      </c>
      <c r="F14" s="13">
        <f>SUM(F54:F64)</f>
        <v>85379</v>
      </c>
      <c r="G14" s="13">
        <f>SUM(G54:G64)</f>
        <v>1143</v>
      </c>
      <c r="H14" s="13">
        <f>SUM(H54:H64)</f>
        <v>114</v>
      </c>
      <c r="I14" s="14">
        <f>SUM(I54:I64)</f>
        <v>14048</v>
      </c>
      <c r="J14" s="8"/>
      <c r="K14" s="8"/>
      <c r="L14" s="204"/>
      <c r="N14" s="205" t="s">
        <v>166</v>
      </c>
      <c r="O14" s="92">
        <f t="shared" si="0"/>
        <v>10.904136649353013</v>
      </c>
      <c r="P14" s="90">
        <f t="shared" si="2"/>
        <v>9.2465961124420062</v>
      </c>
      <c r="Q14" s="90">
        <f t="shared" si="3"/>
        <v>0.1237875748898583</v>
      </c>
      <c r="R14" s="90">
        <f t="shared" si="4"/>
        <v>1.2346267311849384E-2</v>
      </c>
      <c r="S14" s="91">
        <f t="shared" si="5"/>
        <v>1.5214066947092997</v>
      </c>
      <c r="T14" s="8"/>
      <c r="U14" s="8"/>
    </row>
    <row r="15" spans="2:21" ht="15.75" customHeight="1">
      <c r="B15" s="204"/>
      <c r="C15" s="26"/>
      <c r="D15" s="205" t="s">
        <v>167</v>
      </c>
      <c r="E15" s="18">
        <f>SUM(E65:E76)</f>
        <v>147789</v>
      </c>
      <c r="F15" s="13">
        <f>SUM(F65:F76)</f>
        <v>132315</v>
      </c>
      <c r="G15" s="13">
        <f>SUM(G65:G76)</f>
        <v>1055</v>
      </c>
      <c r="H15" s="13">
        <f>SUM(H65:H76)</f>
        <v>6</v>
      </c>
      <c r="I15" s="14">
        <f>SUM(I65:I76)</f>
        <v>14413</v>
      </c>
      <c r="J15" s="8"/>
      <c r="K15" s="8"/>
      <c r="L15" s="204"/>
      <c r="N15" s="205" t="s">
        <v>167</v>
      </c>
      <c r="O15" s="92">
        <f t="shared" si="0"/>
        <v>16.005635962727268</v>
      </c>
      <c r="P15" s="90">
        <f t="shared" si="2"/>
        <v>14.329792626029397</v>
      </c>
      <c r="Q15" s="90">
        <f t="shared" si="3"/>
        <v>0.1142571229298342</v>
      </c>
      <c r="R15" s="90">
        <f t="shared" si="4"/>
        <v>6.4980354272891488E-4</v>
      </c>
      <c r="S15" s="91">
        <f t="shared" si="5"/>
        <v>1.5609364102253085</v>
      </c>
      <c r="T15" s="8"/>
      <c r="U15" s="8"/>
    </row>
    <row r="16" spans="2:21" ht="15.75" customHeight="1">
      <c r="B16" s="204"/>
      <c r="C16" s="26"/>
      <c r="D16" s="205" t="s">
        <v>168</v>
      </c>
      <c r="E16" s="18">
        <f>SUM(E77:E86)</f>
        <v>42807</v>
      </c>
      <c r="F16" s="13">
        <f>SUM(F77:F86)</f>
        <v>35784</v>
      </c>
      <c r="G16" s="13">
        <f>SUM(G77:G86)</f>
        <v>36</v>
      </c>
      <c r="H16" s="13">
        <f>SUM(H77:H86)</f>
        <v>0</v>
      </c>
      <c r="I16" s="14">
        <f>SUM(I77:I86)</f>
        <v>6987</v>
      </c>
      <c r="J16" s="8"/>
      <c r="K16" s="8"/>
      <c r="L16" s="204"/>
      <c r="N16" s="205" t="s">
        <v>168</v>
      </c>
      <c r="O16" s="92">
        <f t="shared" si="0"/>
        <v>4.6360233755994438</v>
      </c>
      <c r="P16" s="90">
        <f t="shared" si="2"/>
        <v>3.8754283288352487</v>
      </c>
      <c r="Q16" s="90">
        <f t="shared" si="3"/>
        <v>3.8988212563734895E-3</v>
      </c>
      <c r="R16" s="90">
        <f t="shared" si="4"/>
        <v>0</v>
      </c>
      <c r="S16" s="91">
        <f t="shared" si="5"/>
        <v>0.75669622550782145</v>
      </c>
      <c r="T16" s="8"/>
      <c r="U16" s="8"/>
    </row>
    <row r="17" spans="2:23" ht="15.75" customHeight="1">
      <c r="B17" s="204"/>
      <c r="C17" s="26"/>
      <c r="D17" s="205" t="s">
        <v>348</v>
      </c>
      <c r="E17" s="18">
        <f>SUM(E87:E95)</f>
        <v>62968</v>
      </c>
      <c r="F17" s="13">
        <f>SUM(F87:F95)</f>
        <v>53493</v>
      </c>
      <c r="G17" s="13">
        <f>SUM(G87:G95)</f>
        <v>626</v>
      </c>
      <c r="H17" s="13">
        <f>SUM(H87:H95)</f>
        <v>0</v>
      </c>
      <c r="I17" s="14">
        <f>SUM(I87:I95)</f>
        <v>8849</v>
      </c>
      <c r="J17" s="8"/>
      <c r="K17" s="8"/>
      <c r="L17" s="204"/>
      <c r="N17" s="205" t="s">
        <v>348</v>
      </c>
      <c r="O17" s="92">
        <f t="shared" si="0"/>
        <v>6.8194715797590524</v>
      </c>
      <c r="P17" s="90">
        <f>F17/$E$9*100</f>
        <v>5.7933234851996414</v>
      </c>
      <c r="Q17" s="90">
        <f t="shared" si="3"/>
        <v>6.7796169624716796E-2</v>
      </c>
      <c r="R17" s="90">
        <f t="shared" si="4"/>
        <v>0</v>
      </c>
      <c r="S17" s="91">
        <f>I17/$E$9*100</f>
        <v>0.95835192493469479</v>
      </c>
      <c r="T17" s="8"/>
      <c r="U17" s="8"/>
    </row>
    <row r="18" spans="2:23" ht="6.75" customHeight="1">
      <c r="B18" s="204"/>
      <c r="C18" s="26"/>
      <c r="D18" s="205"/>
      <c r="E18" s="207"/>
      <c r="F18" s="115"/>
      <c r="G18" s="115"/>
      <c r="H18" s="115"/>
      <c r="I18" s="38"/>
      <c r="J18" s="8"/>
      <c r="K18" s="8"/>
      <c r="L18" s="204"/>
      <c r="N18" s="205"/>
      <c r="O18" s="92"/>
      <c r="P18" s="90"/>
      <c r="Q18" s="90"/>
      <c r="R18" s="90"/>
      <c r="S18" s="91"/>
      <c r="T18" s="8"/>
      <c r="U18" s="8"/>
    </row>
    <row r="19" spans="2:23" ht="15.75" customHeight="1">
      <c r="B19" s="208" t="s">
        <v>169</v>
      </c>
      <c r="C19" s="194" t="s">
        <v>170</v>
      </c>
      <c r="D19" s="209" t="s">
        <v>171</v>
      </c>
      <c r="E19" s="18">
        <f>SUM(F19:I19)</f>
        <v>4650</v>
      </c>
      <c r="F19" s="115">
        <v>3191</v>
      </c>
      <c r="G19" s="115">
        <v>15</v>
      </c>
      <c r="H19" s="115">
        <v>2</v>
      </c>
      <c r="I19" s="38">
        <v>1442</v>
      </c>
      <c r="J19" s="8"/>
      <c r="K19" s="8"/>
      <c r="L19" s="208" t="s">
        <v>169</v>
      </c>
      <c r="M19" s="194" t="s">
        <v>170</v>
      </c>
      <c r="N19" s="209" t="s">
        <v>171</v>
      </c>
      <c r="O19" s="92">
        <f t="shared" si="0"/>
        <v>0.50359774561490911</v>
      </c>
      <c r="P19" s="90">
        <f>F19/$E$9*100</f>
        <v>0.34558718414132794</v>
      </c>
      <c r="Q19" s="90">
        <f t="shared" si="3"/>
        <v>1.6245088568222874E-3</v>
      </c>
      <c r="R19" s="90">
        <f t="shared" si="4"/>
        <v>2.1660118090963831E-4</v>
      </c>
      <c r="S19" s="91">
        <f>I19/$E$9*100</f>
        <v>0.1561694514358492</v>
      </c>
      <c r="T19" s="8"/>
      <c r="U19" s="8"/>
    </row>
    <row r="20" spans="2:23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6">SUM(F20:I20)</f>
        <v>6038</v>
      </c>
      <c r="F20" s="115">
        <v>4490</v>
      </c>
      <c r="G20" s="115">
        <v>8</v>
      </c>
      <c r="H20" s="115">
        <v>0</v>
      </c>
      <c r="I20" s="38">
        <v>1540</v>
      </c>
      <c r="J20" s="8"/>
      <c r="K20" s="8"/>
      <c r="L20" s="208" t="s">
        <v>169</v>
      </c>
      <c r="M20" s="194" t="s">
        <v>172</v>
      </c>
      <c r="N20" s="210" t="s">
        <v>173</v>
      </c>
      <c r="O20" s="92">
        <f t="shared" si="0"/>
        <v>0.65391896516619807</v>
      </c>
      <c r="P20" s="90">
        <f t="shared" si="2"/>
        <v>0.48626965114213805</v>
      </c>
      <c r="Q20" s="90">
        <f t="shared" si="3"/>
        <v>8.6640472363855325E-4</v>
      </c>
      <c r="R20" s="90">
        <f t="shared" si="4"/>
        <v>0</v>
      </c>
      <c r="S20" s="91">
        <f>I20/$E$9*100</f>
        <v>0.1667829093004215</v>
      </c>
      <c r="T20" s="8"/>
      <c r="U20" s="8"/>
    </row>
    <row r="21" spans="2:23" ht="15.75" customHeight="1">
      <c r="B21" s="208" t="s">
        <v>169</v>
      </c>
      <c r="C21" s="194" t="s">
        <v>174</v>
      </c>
      <c r="D21" s="210" t="s">
        <v>175</v>
      </c>
      <c r="E21" s="18">
        <f t="shared" si="6"/>
        <v>3508</v>
      </c>
      <c r="F21" s="115">
        <v>2967</v>
      </c>
      <c r="G21" s="115">
        <v>8</v>
      </c>
      <c r="H21" s="115">
        <v>4</v>
      </c>
      <c r="I21" s="38">
        <v>529</v>
      </c>
      <c r="J21" s="8"/>
      <c r="K21" s="8"/>
      <c r="L21" s="208" t="s">
        <v>169</v>
      </c>
      <c r="M21" s="194" t="s">
        <v>174</v>
      </c>
      <c r="N21" s="210" t="s">
        <v>175</v>
      </c>
      <c r="O21" s="92">
        <f t="shared" si="0"/>
        <v>0.37991847131550566</v>
      </c>
      <c r="P21" s="90">
        <f t="shared" si="2"/>
        <v>0.32132785187944846</v>
      </c>
      <c r="Q21" s="90">
        <f t="shared" si="3"/>
        <v>8.6640472363855325E-4</v>
      </c>
      <c r="R21" s="90">
        <f t="shared" si="4"/>
        <v>4.3320236181927662E-4</v>
      </c>
      <c r="S21" s="91">
        <f t="shared" si="5"/>
        <v>5.7291012350599337E-2</v>
      </c>
      <c r="T21" s="8"/>
      <c r="U21" s="8"/>
    </row>
    <row r="22" spans="2:23" ht="15.75" customHeight="1">
      <c r="B22" s="208" t="s">
        <v>169</v>
      </c>
      <c r="C22" s="194" t="s">
        <v>176</v>
      </c>
      <c r="D22" s="210" t="s">
        <v>177</v>
      </c>
      <c r="E22" s="18">
        <f t="shared" si="6"/>
        <v>4346</v>
      </c>
      <c r="F22" s="115">
        <v>3439</v>
      </c>
      <c r="G22" s="115">
        <v>2</v>
      </c>
      <c r="H22" s="115">
        <v>2</v>
      </c>
      <c r="I22" s="38">
        <v>903</v>
      </c>
      <c r="J22" s="8"/>
      <c r="K22" s="8"/>
      <c r="L22" s="208" t="s">
        <v>169</v>
      </c>
      <c r="M22" s="194" t="s">
        <v>176</v>
      </c>
      <c r="N22" s="210" t="s">
        <v>177</v>
      </c>
      <c r="O22" s="92">
        <f t="shared" si="0"/>
        <v>0.47067436611664415</v>
      </c>
      <c r="P22" s="90">
        <f t="shared" si="2"/>
        <v>0.37244573057412311</v>
      </c>
      <c r="Q22" s="90">
        <f t="shared" si="3"/>
        <v>2.1660118090963831E-4</v>
      </c>
      <c r="R22" s="90">
        <f t="shared" si="4"/>
        <v>2.1660118090963831E-4</v>
      </c>
      <c r="S22" s="91">
        <f t="shared" si="5"/>
        <v>9.7795433180701705E-2</v>
      </c>
      <c r="T22" s="8"/>
      <c r="U22" s="8"/>
    </row>
    <row r="23" spans="2:23" ht="15.75" customHeight="1">
      <c r="B23" s="208" t="s">
        <v>169</v>
      </c>
      <c r="C23" s="194" t="s">
        <v>178</v>
      </c>
      <c r="D23" s="210" t="s">
        <v>179</v>
      </c>
      <c r="E23" s="18">
        <f t="shared" si="6"/>
        <v>4308</v>
      </c>
      <c r="F23" s="115">
        <v>3043</v>
      </c>
      <c r="G23" s="115"/>
      <c r="H23" s="115">
        <v>0</v>
      </c>
      <c r="I23" s="38">
        <v>1265</v>
      </c>
      <c r="J23" s="8"/>
      <c r="K23" s="8"/>
      <c r="L23" s="208" t="s">
        <v>169</v>
      </c>
      <c r="M23" s="194" t="s">
        <v>178</v>
      </c>
      <c r="N23" s="210" t="s">
        <v>179</v>
      </c>
      <c r="O23" s="92">
        <f t="shared" si="0"/>
        <v>0.46655894367936096</v>
      </c>
      <c r="P23" s="90">
        <f t="shared" si="2"/>
        <v>0.32955869675401472</v>
      </c>
      <c r="Q23" s="90">
        <f t="shared" si="3"/>
        <v>0</v>
      </c>
      <c r="R23" s="90">
        <f t="shared" si="4"/>
        <v>0</v>
      </c>
      <c r="S23" s="91">
        <f t="shared" si="5"/>
        <v>0.13700024692534624</v>
      </c>
      <c r="T23" s="8"/>
      <c r="U23" s="8"/>
    </row>
    <row r="24" spans="2:23" ht="15.75" customHeight="1">
      <c r="B24" s="208" t="s">
        <v>169</v>
      </c>
      <c r="C24" s="194" t="s">
        <v>180</v>
      </c>
      <c r="D24" s="210" t="s">
        <v>181</v>
      </c>
      <c r="E24" s="18">
        <f t="shared" si="6"/>
        <v>4074</v>
      </c>
      <c r="F24" s="115">
        <v>2661</v>
      </c>
      <c r="G24" s="115">
        <v>1</v>
      </c>
      <c r="H24" s="115">
        <v>1</v>
      </c>
      <c r="I24" s="38">
        <v>1411</v>
      </c>
      <c r="J24" s="8"/>
      <c r="K24" s="8"/>
      <c r="L24" s="208" t="s">
        <v>169</v>
      </c>
      <c r="M24" s="194" t="s">
        <v>180</v>
      </c>
      <c r="N24" s="210" t="s">
        <v>181</v>
      </c>
      <c r="O24" s="92">
        <f t="shared" si="0"/>
        <v>0.44121660551293318</v>
      </c>
      <c r="P24" s="90">
        <f t="shared" si="2"/>
        <v>0.28818787120027378</v>
      </c>
      <c r="Q24" s="90">
        <f t="shared" si="3"/>
        <v>1.0830059045481916E-4</v>
      </c>
      <c r="R24" s="90">
        <f t="shared" si="4"/>
        <v>1.0830059045481916E-4</v>
      </c>
      <c r="S24" s="91">
        <f t="shared" si="5"/>
        <v>0.15281213313174982</v>
      </c>
      <c r="T24" s="8"/>
      <c r="U24" s="8"/>
    </row>
    <row r="25" spans="2:23" ht="15.75" customHeight="1">
      <c r="B25" s="208" t="s">
        <v>169</v>
      </c>
      <c r="C25" s="194" t="s">
        <v>182</v>
      </c>
      <c r="D25" s="210" t="s">
        <v>183</v>
      </c>
      <c r="E25" s="18">
        <f t="shared" si="6"/>
        <v>5997</v>
      </c>
      <c r="F25" s="115">
        <v>4792</v>
      </c>
      <c r="G25" s="115">
        <v>21</v>
      </c>
      <c r="H25" s="115">
        <v>0</v>
      </c>
      <c r="I25" s="38">
        <v>1184</v>
      </c>
      <c r="J25" s="8"/>
      <c r="K25" s="8"/>
      <c r="L25" s="208" t="s">
        <v>169</v>
      </c>
      <c r="M25" s="194" t="s">
        <v>182</v>
      </c>
      <c r="N25" s="210" t="s">
        <v>183</v>
      </c>
      <c r="O25" s="92">
        <f t="shared" si="0"/>
        <v>0.64947864095755048</v>
      </c>
      <c r="P25" s="90">
        <f t="shared" si="2"/>
        <v>0.5189764294594934</v>
      </c>
      <c r="Q25" s="90">
        <f t="shared" si="3"/>
        <v>2.2743123995512026E-3</v>
      </c>
      <c r="R25" s="90">
        <f t="shared" si="4"/>
        <v>0</v>
      </c>
      <c r="S25" s="91">
        <f t="shared" si="5"/>
        <v>0.12822789909850588</v>
      </c>
      <c r="T25" s="8"/>
      <c r="U25" s="8"/>
    </row>
    <row r="26" spans="2:23" ht="15.75" customHeight="1">
      <c r="B26" s="208" t="s">
        <v>169</v>
      </c>
      <c r="C26" s="194" t="s">
        <v>184</v>
      </c>
      <c r="D26" s="210" t="s">
        <v>185</v>
      </c>
      <c r="E26" s="18">
        <f t="shared" si="6"/>
        <v>3412</v>
      </c>
      <c r="F26" s="115">
        <v>2527</v>
      </c>
      <c r="G26" s="115">
        <v>9</v>
      </c>
      <c r="H26" s="115">
        <v>0</v>
      </c>
      <c r="I26" s="38">
        <v>876</v>
      </c>
      <c r="J26" s="8"/>
      <c r="K26" s="8"/>
      <c r="L26" s="208" t="s">
        <v>169</v>
      </c>
      <c r="M26" s="194" t="s">
        <v>184</v>
      </c>
      <c r="N26" s="210" t="s">
        <v>185</v>
      </c>
      <c r="O26" s="92">
        <f t="shared" ref="O26:O89" si="7">SUM(P26:S26)</f>
        <v>0.36952161463184297</v>
      </c>
      <c r="P26" s="90">
        <f t="shared" ref="P26:P89" si="8">F26/$E$9*100</f>
        <v>0.27367559207932801</v>
      </c>
      <c r="Q26" s="90">
        <f t="shared" ref="Q26:Q89" si="9">G26/$E$9*100</f>
        <v>9.7470531409337238E-4</v>
      </c>
      <c r="R26" s="90">
        <f t="shared" ref="R26:R89" si="10">H26/$E$9*100</f>
        <v>0</v>
      </c>
      <c r="S26" s="91">
        <f t="shared" ref="S26:S89" si="11">I26/$E$9*100</f>
        <v>9.4871317238421585E-2</v>
      </c>
      <c r="T26" s="8"/>
      <c r="U26" s="8"/>
    </row>
    <row r="27" spans="2:23" ht="15.75" customHeight="1">
      <c r="B27" s="208" t="s">
        <v>186</v>
      </c>
      <c r="C27" s="194" t="s">
        <v>187</v>
      </c>
      <c r="D27" s="210" t="s">
        <v>188</v>
      </c>
      <c r="E27" s="18">
        <f t="shared" si="6"/>
        <v>5437</v>
      </c>
      <c r="F27" s="115">
        <v>4322</v>
      </c>
      <c r="G27" s="115">
        <v>12</v>
      </c>
      <c r="H27" s="115">
        <v>0</v>
      </c>
      <c r="I27" s="38">
        <v>1103</v>
      </c>
      <c r="J27" s="8"/>
      <c r="K27" s="8"/>
      <c r="L27" s="208" t="s">
        <v>186</v>
      </c>
      <c r="M27" s="194" t="s">
        <v>187</v>
      </c>
      <c r="N27" s="210" t="s">
        <v>188</v>
      </c>
      <c r="O27" s="92">
        <f t="shared" si="7"/>
        <v>0.58883031030285182</v>
      </c>
      <c r="P27" s="90">
        <f t="shared" si="8"/>
        <v>0.46807515194572841</v>
      </c>
      <c r="Q27" s="90">
        <f t="shared" si="9"/>
        <v>1.2996070854578298E-3</v>
      </c>
      <c r="R27" s="90">
        <f t="shared" si="10"/>
        <v>0</v>
      </c>
      <c r="S27" s="91">
        <f t="shared" si="11"/>
        <v>0.11945555127166553</v>
      </c>
      <c r="T27" s="8"/>
      <c r="U27" s="8"/>
      <c r="V27" s="26"/>
    </row>
    <row r="28" spans="2:23" ht="15.75" customHeight="1">
      <c r="B28" s="208" t="s">
        <v>186</v>
      </c>
      <c r="C28" s="194" t="s">
        <v>189</v>
      </c>
      <c r="D28" s="210" t="s">
        <v>190</v>
      </c>
      <c r="E28" s="18">
        <f t="shared" si="6"/>
        <v>9661</v>
      </c>
      <c r="F28" s="115">
        <v>8353</v>
      </c>
      <c r="G28" s="115">
        <v>91</v>
      </c>
      <c r="H28" s="115">
        <v>0</v>
      </c>
      <c r="I28" s="38">
        <v>1217</v>
      </c>
      <c r="J28" s="8"/>
      <c r="K28" s="8"/>
      <c r="L28" s="208" t="s">
        <v>186</v>
      </c>
      <c r="M28" s="194" t="s">
        <v>189</v>
      </c>
      <c r="N28" s="210" t="s">
        <v>190</v>
      </c>
      <c r="O28" s="92">
        <f t="shared" si="7"/>
        <v>1.046292004384008</v>
      </c>
      <c r="P28" s="90">
        <f t="shared" si="8"/>
        <v>0.90463483206910444</v>
      </c>
      <c r="Q28" s="90">
        <f t="shared" si="9"/>
        <v>9.8553537313885425E-3</v>
      </c>
      <c r="R28" s="90">
        <f t="shared" si="10"/>
        <v>0</v>
      </c>
      <c r="S28" s="91">
        <f t="shared" si="11"/>
        <v>0.13180181858351492</v>
      </c>
      <c r="T28" s="8"/>
      <c r="U28" s="8"/>
      <c r="V28" s="26"/>
      <c r="W28" s="26"/>
    </row>
    <row r="29" spans="2:23" ht="15.75" customHeight="1">
      <c r="B29" s="208" t="s">
        <v>169</v>
      </c>
      <c r="C29" s="194" t="s">
        <v>191</v>
      </c>
      <c r="D29" s="210" t="s">
        <v>192</v>
      </c>
      <c r="E29" s="18">
        <f t="shared" si="6"/>
        <v>38789</v>
      </c>
      <c r="F29" s="115">
        <v>36170</v>
      </c>
      <c r="G29" s="115">
        <v>440</v>
      </c>
      <c r="H29" s="115">
        <v>1</v>
      </c>
      <c r="I29" s="38">
        <v>2178</v>
      </c>
      <c r="J29" s="8"/>
      <c r="K29" s="8"/>
      <c r="L29" s="208" t="s">
        <v>169</v>
      </c>
      <c r="M29" s="194" t="s">
        <v>191</v>
      </c>
      <c r="N29" s="210" t="s">
        <v>192</v>
      </c>
      <c r="O29" s="92">
        <f t="shared" si="7"/>
        <v>4.2008716031519802</v>
      </c>
      <c r="P29" s="90">
        <f t="shared" si="8"/>
        <v>3.9172323567508092</v>
      </c>
      <c r="Q29" s="90">
        <f t="shared" si="9"/>
        <v>4.7652259800120431E-2</v>
      </c>
      <c r="R29" s="90">
        <f t="shared" si="10"/>
        <v>1.0830059045481916E-4</v>
      </c>
      <c r="S29" s="91">
        <f t="shared" si="11"/>
        <v>0.23587868601059611</v>
      </c>
      <c r="T29" s="8"/>
      <c r="U29" s="8"/>
    </row>
    <row r="30" spans="2:23" ht="15.75" customHeight="1">
      <c r="B30" s="208" t="s">
        <v>169</v>
      </c>
      <c r="C30" s="194" t="s">
        <v>193</v>
      </c>
      <c r="D30" s="210" t="s">
        <v>194</v>
      </c>
      <c r="E30" s="18">
        <f t="shared" si="6"/>
        <v>35247</v>
      </c>
      <c r="F30" s="115">
        <v>33229</v>
      </c>
      <c r="G30" s="115">
        <v>232</v>
      </c>
      <c r="H30" s="115">
        <v>0</v>
      </c>
      <c r="I30" s="38">
        <v>1786</v>
      </c>
      <c r="L30" s="208" t="s">
        <v>169</v>
      </c>
      <c r="M30" s="194" t="s">
        <v>193</v>
      </c>
      <c r="N30" s="210" t="s">
        <v>194</v>
      </c>
      <c r="O30" s="92">
        <f t="shared" si="7"/>
        <v>3.8172709117610109</v>
      </c>
      <c r="P30" s="90">
        <f t="shared" si="8"/>
        <v>3.5987203202231859</v>
      </c>
      <c r="Q30" s="90">
        <f t="shared" si="9"/>
        <v>2.5125736985518045E-2</v>
      </c>
      <c r="R30" s="90">
        <f t="shared" si="10"/>
        <v>0</v>
      </c>
      <c r="S30" s="91">
        <f t="shared" si="11"/>
        <v>0.19342485455230701</v>
      </c>
    </row>
    <row r="31" spans="2:23" ht="15.75" customHeight="1">
      <c r="B31" s="208" t="s">
        <v>169</v>
      </c>
      <c r="C31" s="194" t="s">
        <v>195</v>
      </c>
      <c r="D31" s="210" t="s">
        <v>196</v>
      </c>
      <c r="E31" s="18">
        <f t="shared" si="6"/>
        <v>31536</v>
      </c>
      <c r="F31" s="115">
        <v>29623</v>
      </c>
      <c r="G31" s="115">
        <v>294</v>
      </c>
      <c r="H31" s="115">
        <v>1</v>
      </c>
      <c r="I31" s="38">
        <v>1618</v>
      </c>
      <c r="L31" s="208" t="s">
        <v>169</v>
      </c>
      <c r="M31" s="194" t="s">
        <v>195</v>
      </c>
      <c r="N31" s="210" t="s">
        <v>196</v>
      </c>
      <c r="O31" s="92">
        <f t="shared" si="7"/>
        <v>3.4153674205831765</v>
      </c>
      <c r="P31" s="90">
        <f t="shared" si="8"/>
        <v>3.2081883910431075</v>
      </c>
      <c r="Q31" s="90">
        <f t="shared" si="9"/>
        <v>3.1840373593716831E-2</v>
      </c>
      <c r="R31" s="90">
        <f t="shared" si="10"/>
        <v>1.0830059045481916E-4</v>
      </c>
      <c r="S31" s="91">
        <f t="shared" si="11"/>
        <v>0.1752303553558974</v>
      </c>
    </row>
    <row r="32" spans="2:23" ht="15.75" customHeight="1">
      <c r="B32" s="208" t="s">
        <v>169</v>
      </c>
      <c r="C32" s="194" t="s">
        <v>197</v>
      </c>
      <c r="D32" s="210" t="s">
        <v>198</v>
      </c>
      <c r="E32" s="18">
        <f t="shared" si="6"/>
        <v>11515</v>
      </c>
      <c r="F32" s="115">
        <v>9572</v>
      </c>
      <c r="G32" s="115">
        <v>12</v>
      </c>
      <c r="H32" s="115">
        <v>0</v>
      </c>
      <c r="I32" s="38">
        <v>1931</v>
      </c>
      <c r="L32" s="208" t="s">
        <v>169</v>
      </c>
      <c r="M32" s="194" t="s">
        <v>197</v>
      </c>
      <c r="N32" s="210" t="s">
        <v>198</v>
      </c>
      <c r="O32" s="92">
        <f t="shared" si="7"/>
        <v>1.2470812990872426</v>
      </c>
      <c r="P32" s="90">
        <f t="shared" si="8"/>
        <v>1.036653251833529</v>
      </c>
      <c r="Q32" s="90">
        <f t="shared" si="9"/>
        <v>1.2996070854578298E-3</v>
      </c>
      <c r="R32" s="90">
        <f t="shared" si="10"/>
        <v>0</v>
      </c>
      <c r="S32" s="91">
        <f t="shared" si="11"/>
        <v>0.2091284401682558</v>
      </c>
    </row>
    <row r="33" spans="2:19" ht="15.75" customHeight="1">
      <c r="B33" s="208" t="s">
        <v>199</v>
      </c>
      <c r="C33" s="194" t="s">
        <v>170</v>
      </c>
      <c r="D33" s="210" t="s">
        <v>200</v>
      </c>
      <c r="E33" s="18">
        <f t="shared" si="6"/>
        <v>16295</v>
      </c>
      <c r="F33" s="115">
        <v>14687</v>
      </c>
      <c r="G33" s="115">
        <v>80</v>
      </c>
      <c r="H33" s="115">
        <v>2</v>
      </c>
      <c r="I33" s="206">
        <v>1526</v>
      </c>
      <c r="L33" s="208" t="s">
        <v>199</v>
      </c>
      <c r="M33" s="194" t="s">
        <v>170</v>
      </c>
      <c r="N33" s="210" t="s">
        <v>200</v>
      </c>
      <c r="O33" s="92">
        <f t="shared" si="7"/>
        <v>1.764758121461278</v>
      </c>
      <c r="P33" s="90">
        <f t="shared" si="8"/>
        <v>1.5906107720099287</v>
      </c>
      <c r="Q33" s="90">
        <f t="shared" si="9"/>
        <v>8.6640472363855338E-3</v>
      </c>
      <c r="R33" s="90">
        <f t="shared" si="10"/>
        <v>2.1660118090963831E-4</v>
      </c>
      <c r="S33" s="91">
        <f t="shared" si="11"/>
        <v>0.16526670103405403</v>
      </c>
    </row>
    <row r="34" spans="2:19" ht="15.75" customHeight="1">
      <c r="B34" s="208" t="s">
        <v>199</v>
      </c>
      <c r="C34" s="194" t="s">
        <v>172</v>
      </c>
      <c r="D34" s="210" t="s">
        <v>201</v>
      </c>
      <c r="E34" s="18">
        <f t="shared" si="6"/>
        <v>13137</v>
      </c>
      <c r="F34" s="115">
        <v>12427</v>
      </c>
      <c r="G34" s="115">
        <v>96</v>
      </c>
      <c r="H34" s="115">
        <v>0</v>
      </c>
      <c r="I34" s="38">
        <v>614</v>
      </c>
      <c r="L34" s="208" t="s">
        <v>199</v>
      </c>
      <c r="M34" s="194" t="s">
        <v>172</v>
      </c>
      <c r="N34" s="210" t="s">
        <v>201</v>
      </c>
      <c r="O34" s="92">
        <f t="shared" si="7"/>
        <v>1.4227448568049597</v>
      </c>
      <c r="P34" s="90">
        <f t="shared" si="8"/>
        <v>1.3458514375820378</v>
      </c>
      <c r="Q34" s="90">
        <f t="shared" si="9"/>
        <v>1.0396856683662638E-2</v>
      </c>
      <c r="R34" s="90">
        <f t="shared" si="10"/>
        <v>0</v>
      </c>
      <c r="S34" s="91">
        <f t="shared" si="11"/>
        <v>6.6496562539258966E-2</v>
      </c>
    </row>
    <row r="35" spans="2:19" ht="15.75" customHeight="1">
      <c r="B35" s="208" t="s">
        <v>199</v>
      </c>
      <c r="C35" s="194" t="s">
        <v>174</v>
      </c>
      <c r="D35" s="210" t="s">
        <v>202</v>
      </c>
      <c r="E35" s="18">
        <f t="shared" si="6"/>
        <v>17965</v>
      </c>
      <c r="F35" s="115">
        <v>17013</v>
      </c>
      <c r="G35" s="115">
        <v>169</v>
      </c>
      <c r="H35" s="115">
        <v>0</v>
      </c>
      <c r="I35" s="38">
        <v>783</v>
      </c>
      <c r="L35" s="208" t="s">
        <v>199</v>
      </c>
      <c r="M35" s="194" t="s">
        <v>174</v>
      </c>
      <c r="N35" s="210" t="s">
        <v>202</v>
      </c>
      <c r="O35" s="92">
        <f t="shared" si="7"/>
        <v>1.9456201075208259</v>
      </c>
      <c r="P35" s="90">
        <f t="shared" si="8"/>
        <v>1.8425179454078382</v>
      </c>
      <c r="Q35" s="90">
        <f t="shared" si="9"/>
        <v>1.8302799786864436E-2</v>
      </c>
      <c r="R35" s="90">
        <f t="shared" si="10"/>
        <v>0</v>
      </c>
      <c r="S35" s="91">
        <f t="shared" si="11"/>
        <v>8.4799362326123395E-2</v>
      </c>
    </row>
    <row r="36" spans="2:19" ht="15.75" customHeight="1">
      <c r="B36" s="208" t="s">
        <v>199</v>
      </c>
      <c r="C36" s="194" t="s">
        <v>176</v>
      </c>
      <c r="D36" s="210" t="s">
        <v>203</v>
      </c>
      <c r="E36" s="18">
        <f t="shared" si="6"/>
        <v>14049</v>
      </c>
      <c r="F36" s="115">
        <v>13285</v>
      </c>
      <c r="G36" s="115">
        <v>329</v>
      </c>
      <c r="H36" s="115">
        <v>2</v>
      </c>
      <c r="I36" s="38">
        <v>433</v>
      </c>
      <c r="L36" s="208" t="s">
        <v>199</v>
      </c>
      <c r="M36" s="194" t="s">
        <v>176</v>
      </c>
      <c r="N36" s="210" t="s">
        <v>203</v>
      </c>
      <c r="O36" s="92">
        <f t="shared" si="7"/>
        <v>1.5215149952997544</v>
      </c>
      <c r="P36" s="90">
        <f t="shared" si="8"/>
        <v>1.4387733441922725</v>
      </c>
      <c r="Q36" s="90">
        <f t="shared" si="9"/>
        <v>3.5630894259635504E-2</v>
      </c>
      <c r="R36" s="90">
        <f t="shared" si="10"/>
        <v>2.1660118090963831E-4</v>
      </c>
      <c r="S36" s="91">
        <f t="shared" si="11"/>
        <v>4.68941556669367E-2</v>
      </c>
    </row>
    <row r="37" spans="2:19" ht="15.75" customHeight="1">
      <c r="B37" s="208" t="s">
        <v>199</v>
      </c>
      <c r="C37" s="194" t="s">
        <v>178</v>
      </c>
      <c r="D37" s="210" t="s">
        <v>205</v>
      </c>
      <c r="E37" s="18">
        <f t="shared" si="6"/>
        <v>15260</v>
      </c>
      <c r="F37" s="115">
        <v>14617</v>
      </c>
      <c r="G37" s="115">
        <v>75</v>
      </c>
      <c r="H37" s="115">
        <v>1</v>
      </c>
      <c r="I37" s="38">
        <v>567</v>
      </c>
      <c r="L37" s="208" t="s">
        <v>199</v>
      </c>
      <c r="M37" s="194" t="s">
        <v>178</v>
      </c>
      <c r="N37" s="210" t="s">
        <v>205</v>
      </c>
      <c r="O37" s="92">
        <f t="shared" si="7"/>
        <v>1.6526670103405403</v>
      </c>
      <c r="P37" s="90">
        <f t="shared" si="8"/>
        <v>1.5830297306780916</v>
      </c>
      <c r="Q37" s="90">
        <f t="shared" si="9"/>
        <v>8.1225442841114381E-3</v>
      </c>
      <c r="R37" s="90">
        <f t="shared" si="10"/>
        <v>1.0830059045481916E-4</v>
      </c>
      <c r="S37" s="91">
        <f t="shared" si="11"/>
        <v>6.1406434787882457E-2</v>
      </c>
    </row>
    <row r="38" spans="2:19" ht="15.75" customHeight="1">
      <c r="B38" s="208" t="s">
        <v>199</v>
      </c>
      <c r="C38" s="194" t="s">
        <v>180</v>
      </c>
      <c r="D38" s="210" t="s">
        <v>206</v>
      </c>
      <c r="E38" s="18">
        <f t="shared" si="6"/>
        <v>12790</v>
      </c>
      <c r="F38" s="115">
        <v>12010</v>
      </c>
      <c r="G38" s="115">
        <v>127</v>
      </c>
      <c r="H38" s="115">
        <v>0</v>
      </c>
      <c r="I38" s="206">
        <v>653</v>
      </c>
      <c r="L38" s="208" t="s">
        <v>199</v>
      </c>
      <c r="M38" s="194" t="s">
        <v>180</v>
      </c>
      <c r="N38" s="210" t="s">
        <v>206</v>
      </c>
      <c r="O38" s="92">
        <f t="shared" si="7"/>
        <v>1.3851645519171369</v>
      </c>
      <c r="P38" s="90">
        <f t="shared" si="8"/>
        <v>1.300690091362378</v>
      </c>
      <c r="Q38" s="90">
        <f t="shared" si="9"/>
        <v>1.3754174987762035E-2</v>
      </c>
      <c r="R38" s="90">
        <f t="shared" si="10"/>
        <v>0</v>
      </c>
      <c r="S38" s="91">
        <f t="shared" si="11"/>
        <v>7.0720285566996915E-2</v>
      </c>
    </row>
    <row r="39" spans="2:19" ht="15.75" customHeight="1">
      <c r="B39" s="208" t="s">
        <v>199</v>
      </c>
      <c r="C39" s="194" t="s">
        <v>182</v>
      </c>
      <c r="D39" s="210" t="s">
        <v>207</v>
      </c>
      <c r="E39" s="18">
        <f t="shared" si="6"/>
        <v>12449</v>
      </c>
      <c r="F39" s="115">
        <v>11607</v>
      </c>
      <c r="G39" s="115">
        <v>114</v>
      </c>
      <c r="H39" s="115">
        <v>0</v>
      </c>
      <c r="I39" s="206">
        <v>728</v>
      </c>
      <c r="L39" s="208" t="s">
        <v>199</v>
      </c>
      <c r="M39" s="194" t="s">
        <v>182</v>
      </c>
      <c r="N39" s="210" t="s">
        <v>207</v>
      </c>
      <c r="O39" s="92">
        <f t="shared" si="7"/>
        <v>1.3482340505720436</v>
      </c>
      <c r="P39" s="90">
        <f t="shared" si="8"/>
        <v>1.257044953409086</v>
      </c>
      <c r="Q39" s="90">
        <f t="shared" si="9"/>
        <v>1.2346267311849384E-2</v>
      </c>
      <c r="R39" s="90">
        <f t="shared" si="10"/>
        <v>0</v>
      </c>
      <c r="S39" s="91">
        <f t="shared" si="11"/>
        <v>7.884282985110834E-2</v>
      </c>
    </row>
    <row r="40" spans="2:19" ht="15.75" customHeight="1">
      <c r="B40" s="208" t="s">
        <v>199</v>
      </c>
      <c r="C40" s="194" t="s">
        <v>184</v>
      </c>
      <c r="D40" s="210" t="s">
        <v>208</v>
      </c>
      <c r="E40" s="18">
        <f t="shared" si="6"/>
        <v>15725</v>
      </c>
      <c r="F40" s="115">
        <v>14509</v>
      </c>
      <c r="G40" s="115">
        <v>392</v>
      </c>
      <c r="H40" s="115">
        <v>1</v>
      </c>
      <c r="I40" s="206">
        <v>823</v>
      </c>
      <c r="L40" s="208" t="s">
        <v>199</v>
      </c>
      <c r="M40" s="194" t="s">
        <v>184</v>
      </c>
      <c r="N40" s="210" t="s">
        <v>208</v>
      </c>
      <c r="O40" s="92">
        <f t="shared" si="7"/>
        <v>1.7030267849020311</v>
      </c>
      <c r="P40" s="90">
        <f t="shared" si="8"/>
        <v>1.571333266908971</v>
      </c>
      <c r="Q40" s="90">
        <f t="shared" si="9"/>
        <v>4.2453831458289112E-2</v>
      </c>
      <c r="R40" s="90">
        <f t="shared" si="10"/>
        <v>1.0830059045481916E-4</v>
      </c>
      <c r="S40" s="91">
        <f t="shared" si="11"/>
        <v>8.9131385944316174E-2</v>
      </c>
    </row>
    <row r="41" spans="2:19" ht="15.75" customHeight="1">
      <c r="B41" s="208" t="s">
        <v>209</v>
      </c>
      <c r="C41" s="194" t="s">
        <v>170</v>
      </c>
      <c r="D41" s="210" t="s">
        <v>210</v>
      </c>
      <c r="E41" s="18">
        <f t="shared" si="6"/>
        <v>6758</v>
      </c>
      <c r="F41" s="115">
        <v>4811</v>
      </c>
      <c r="G41" s="115">
        <v>6</v>
      </c>
      <c r="H41" s="115">
        <v>0</v>
      </c>
      <c r="I41" s="206">
        <v>1941</v>
      </c>
      <c r="L41" s="208" t="s">
        <v>209</v>
      </c>
      <c r="M41" s="194" t="s">
        <v>170</v>
      </c>
      <c r="N41" s="210" t="s">
        <v>210</v>
      </c>
      <c r="O41" s="92">
        <f t="shared" si="7"/>
        <v>0.7318953902936679</v>
      </c>
      <c r="P41" s="90">
        <f t="shared" si="8"/>
        <v>0.52103414067813503</v>
      </c>
      <c r="Q41" s="90">
        <f t="shared" si="9"/>
        <v>6.4980354272891488E-4</v>
      </c>
      <c r="R41" s="90">
        <f t="shared" si="10"/>
        <v>0</v>
      </c>
      <c r="S41" s="91">
        <f t="shared" si="11"/>
        <v>0.21021144607280398</v>
      </c>
    </row>
    <row r="42" spans="2:19" ht="15.75" customHeight="1">
      <c r="B42" s="208" t="s">
        <v>209</v>
      </c>
      <c r="C42" s="194" t="s">
        <v>172</v>
      </c>
      <c r="D42" s="211" t="s">
        <v>211</v>
      </c>
      <c r="E42" s="18">
        <f t="shared" si="6"/>
        <v>9076</v>
      </c>
      <c r="F42" s="115">
        <v>6841</v>
      </c>
      <c r="G42" s="115">
        <v>26</v>
      </c>
      <c r="H42" s="115">
        <v>0</v>
      </c>
      <c r="I42" s="206">
        <v>2209</v>
      </c>
      <c r="L42" s="208" t="s">
        <v>209</v>
      </c>
      <c r="M42" s="194" t="s">
        <v>172</v>
      </c>
      <c r="N42" s="211" t="s">
        <v>211</v>
      </c>
      <c r="O42" s="92">
        <f t="shared" si="7"/>
        <v>0.98293615896793862</v>
      </c>
      <c r="P42" s="90">
        <f t="shared" si="8"/>
        <v>0.74088433930141784</v>
      </c>
      <c r="Q42" s="90">
        <f t="shared" si="9"/>
        <v>2.8158153518252982E-3</v>
      </c>
      <c r="R42" s="90">
        <f t="shared" si="10"/>
        <v>0</v>
      </c>
      <c r="S42" s="91">
        <f t="shared" si="11"/>
        <v>0.23923600431469552</v>
      </c>
    </row>
    <row r="43" spans="2:19" ht="15.75" customHeight="1">
      <c r="B43" s="208" t="s">
        <v>209</v>
      </c>
      <c r="C43" s="194" t="s">
        <v>174</v>
      </c>
      <c r="D43" s="210" t="s">
        <v>212</v>
      </c>
      <c r="E43" s="18">
        <f t="shared" si="6"/>
        <v>1372</v>
      </c>
      <c r="F43" s="115">
        <v>1148</v>
      </c>
      <c r="G43" s="115">
        <v>3</v>
      </c>
      <c r="H43" s="115">
        <v>0</v>
      </c>
      <c r="I43" s="206">
        <v>221</v>
      </c>
      <c r="L43" s="208" t="s">
        <v>209</v>
      </c>
      <c r="M43" s="194" t="s">
        <v>174</v>
      </c>
      <c r="N43" s="210" t="s">
        <v>212</v>
      </c>
      <c r="O43" s="92">
        <f t="shared" si="7"/>
        <v>0.14858841010401189</v>
      </c>
      <c r="P43" s="90">
        <f t="shared" si="8"/>
        <v>0.12432907784213239</v>
      </c>
      <c r="Q43" s="90">
        <f t="shared" si="9"/>
        <v>3.2490177136445744E-4</v>
      </c>
      <c r="R43" s="90">
        <f t="shared" si="10"/>
        <v>0</v>
      </c>
      <c r="S43" s="91">
        <f t="shared" si="11"/>
        <v>2.3934430490515034E-2</v>
      </c>
    </row>
    <row r="44" spans="2:19" ht="15.75" customHeight="1">
      <c r="B44" s="208" t="s">
        <v>209</v>
      </c>
      <c r="C44" s="194" t="s">
        <v>176</v>
      </c>
      <c r="D44" s="210" t="s">
        <v>213</v>
      </c>
      <c r="E44" s="18">
        <f t="shared" si="6"/>
        <v>12051</v>
      </c>
      <c r="F44" s="115">
        <v>9663</v>
      </c>
      <c r="G44" s="115">
        <v>98</v>
      </c>
      <c r="H44" s="115">
        <v>8</v>
      </c>
      <c r="I44" s="206">
        <v>2282</v>
      </c>
      <c r="L44" s="208" t="s">
        <v>209</v>
      </c>
      <c r="M44" s="194" t="s">
        <v>176</v>
      </c>
      <c r="N44" s="210" t="s">
        <v>213</v>
      </c>
      <c r="O44" s="92">
        <f t="shared" si="7"/>
        <v>1.3051304155710257</v>
      </c>
      <c r="P44" s="90">
        <f t="shared" si="8"/>
        <v>1.0465086055649175</v>
      </c>
      <c r="Q44" s="90">
        <f t="shared" si="9"/>
        <v>1.0613457864572278E-2</v>
      </c>
      <c r="R44" s="90">
        <f t="shared" si="10"/>
        <v>8.6640472363855325E-4</v>
      </c>
      <c r="S44" s="91">
        <f t="shared" si="11"/>
        <v>0.24714194741789733</v>
      </c>
    </row>
    <row r="45" spans="2:19" ht="15.75" customHeight="1">
      <c r="B45" s="208" t="s">
        <v>209</v>
      </c>
      <c r="C45" s="194" t="s">
        <v>178</v>
      </c>
      <c r="D45" s="210" t="s">
        <v>214</v>
      </c>
      <c r="E45" s="18">
        <f t="shared" si="6"/>
        <v>8794</v>
      </c>
      <c r="F45" s="115">
        <v>6758</v>
      </c>
      <c r="G45" s="115">
        <v>42</v>
      </c>
      <c r="H45" s="115">
        <v>7</v>
      </c>
      <c r="I45" s="206">
        <v>1987</v>
      </c>
      <c r="L45" s="208" t="s">
        <v>209</v>
      </c>
      <c r="M45" s="194" t="s">
        <v>178</v>
      </c>
      <c r="N45" s="210" t="s">
        <v>214</v>
      </c>
      <c r="O45" s="92">
        <f t="shared" si="7"/>
        <v>0.95239539245967986</v>
      </c>
      <c r="P45" s="90">
        <f t="shared" si="8"/>
        <v>0.7318953902936679</v>
      </c>
      <c r="Q45" s="90">
        <f t="shared" si="9"/>
        <v>4.5486247991024052E-3</v>
      </c>
      <c r="R45" s="90">
        <f t="shared" si="10"/>
        <v>7.5810413318373412E-4</v>
      </c>
      <c r="S45" s="91">
        <f t="shared" si="11"/>
        <v>0.2151932732337257</v>
      </c>
    </row>
    <row r="46" spans="2:19" ht="15.75" customHeight="1">
      <c r="B46" s="208" t="s">
        <v>209</v>
      </c>
      <c r="C46" s="194" t="s">
        <v>180</v>
      </c>
      <c r="D46" s="210" t="s">
        <v>215</v>
      </c>
      <c r="E46" s="18">
        <f t="shared" si="6"/>
        <v>125047</v>
      </c>
      <c r="F46" s="115">
        <v>117313</v>
      </c>
      <c r="G46" s="115">
        <v>2892</v>
      </c>
      <c r="H46" s="115">
        <v>127</v>
      </c>
      <c r="I46" s="206">
        <v>4715</v>
      </c>
      <c r="L46" s="208" t="s">
        <v>209</v>
      </c>
      <c r="M46" s="194" t="s">
        <v>180</v>
      </c>
      <c r="N46" s="210" t="s">
        <v>215</v>
      </c>
      <c r="O46" s="92">
        <f t="shared" si="7"/>
        <v>13.54266393460377</v>
      </c>
      <c r="P46" s="90">
        <f t="shared" si="8"/>
        <v>12.705067168026199</v>
      </c>
      <c r="Q46" s="90">
        <f t="shared" si="9"/>
        <v>0.31320530759533699</v>
      </c>
      <c r="R46" s="90">
        <f t="shared" si="10"/>
        <v>1.3754174987762035E-2</v>
      </c>
      <c r="S46" s="91">
        <f t="shared" si="11"/>
        <v>0.51063728399447239</v>
      </c>
    </row>
    <row r="47" spans="2:19" ht="15.75" customHeight="1">
      <c r="B47" s="208" t="s">
        <v>209</v>
      </c>
      <c r="C47" s="194" t="s">
        <v>182</v>
      </c>
      <c r="D47" s="210" t="s">
        <v>217</v>
      </c>
      <c r="E47" s="18">
        <f t="shared" si="6"/>
        <v>19631</v>
      </c>
      <c r="F47" s="115">
        <v>18049</v>
      </c>
      <c r="G47" s="115">
        <v>154</v>
      </c>
      <c r="H47" s="115">
        <v>1</v>
      </c>
      <c r="I47" s="206">
        <v>1427</v>
      </c>
      <c r="L47" s="208" t="s">
        <v>209</v>
      </c>
      <c r="M47" s="194" t="s">
        <v>182</v>
      </c>
      <c r="N47" s="210" t="s">
        <v>217</v>
      </c>
      <c r="O47" s="92">
        <f t="shared" si="7"/>
        <v>2.1260488912185549</v>
      </c>
      <c r="P47" s="90">
        <f t="shared" si="8"/>
        <v>1.9547173571190311</v>
      </c>
      <c r="Q47" s="90">
        <f t="shared" si="9"/>
        <v>1.6678290930042149E-2</v>
      </c>
      <c r="R47" s="90">
        <f t="shared" si="10"/>
        <v>1.0830059045481916E-4</v>
      </c>
      <c r="S47" s="91">
        <f t="shared" si="11"/>
        <v>0.15454494257902693</v>
      </c>
    </row>
    <row r="48" spans="2:19" ht="15.75" customHeight="1">
      <c r="B48" s="208" t="s">
        <v>209</v>
      </c>
      <c r="C48" s="194" t="s">
        <v>184</v>
      </c>
      <c r="D48" s="210" t="s">
        <v>218</v>
      </c>
      <c r="E48" s="18">
        <f t="shared" si="6"/>
        <v>27009</v>
      </c>
      <c r="F48" s="115">
        <v>24993</v>
      </c>
      <c r="G48" s="115">
        <v>477</v>
      </c>
      <c r="H48" s="115">
        <v>36</v>
      </c>
      <c r="I48" s="206">
        <v>1503</v>
      </c>
      <c r="L48" s="208" t="s">
        <v>209</v>
      </c>
      <c r="M48" s="194" t="s">
        <v>184</v>
      </c>
      <c r="N48" s="210" t="s">
        <v>218</v>
      </c>
      <c r="O48" s="92">
        <f t="shared" si="7"/>
        <v>2.9250906475942107</v>
      </c>
      <c r="P48" s="90">
        <f t="shared" si="8"/>
        <v>2.7067566572372952</v>
      </c>
      <c r="Q48" s="90">
        <f t="shared" si="9"/>
        <v>5.1659381646948735E-2</v>
      </c>
      <c r="R48" s="90">
        <f t="shared" si="10"/>
        <v>3.8988212563734895E-3</v>
      </c>
      <c r="S48" s="91">
        <f t="shared" si="11"/>
        <v>0.1627757874535932</v>
      </c>
    </row>
    <row r="49" spans="2:19" ht="15.75" customHeight="1">
      <c r="B49" s="208" t="s">
        <v>209</v>
      </c>
      <c r="C49" s="194" t="s">
        <v>187</v>
      </c>
      <c r="D49" s="210" t="s">
        <v>219</v>
      </c>
      <c r="E49" s="18">
        <f t="shared" si="6"/>
        <v>14282</v>
      </c>
      <c r="F49" s="115">
        <v>11713</v>
      </c>
      <c r="G49" s="115">
        <v>106</v>
      </c>
      <c r="H49" s="115">
        <v>5</v>
      </c>
      <c r="I49" s="206">
        <v>2458</v>
      </c>
      <c r="L49" s="208" t="s">
        <v>209</v>
      </c>
      <c r="M49" s="194" t="s">
        <v>187</v>
      </c>
      <c r="N49" s="210" t="s">
        <v>219</v>
      </c>
      <c r="O49" s="92">
        <f t="shared" si="7"/>
        <v>1.5467490328757274</v>
      </c>
      <c r="P49" s="90">
        <f t="shared" si="8"/>
        <v>1.2685248159972968</v>
      </c>
      <c r="Q49" s="90">
        <f t="shared" si="9"/>
        <v>1.1479862588210831E-2</v>
      </c>
      <c r="R49" s="90">
        <f t="shared" si="10"/>
        <v>5.4150295227409586E-4</v>
      </c>
      <c r="S49" s="91">
        <f t="shared" si="11"/>
        <v>0.26620285133794552</v>
      </c>
    </row>
    <row r="50" spans="2:19" ht="15.75" customHeight="1">
      <c r="B50" s="208" t="s">
        <v>209</v>
      </c>
      <c r="C50" s="194" t="s">
        <v>189</v>
      </c>
      <c r="D50" s="210" t="s">
        <v>220</v>
      </c>
      <c r="E50" s="18">
        <f t="shared" si="6"/>
        <v>5621</v>
      </c>
      <c r="F50" s="115">
        <v>3858</v>
      </c>
      <c r="G50" s="115">
        <v>20</v>
      </c>
      <c r="H50" s="115">
        <v>1</v>
      </c>
      <c r="I50" s="206">
        <v>1742</v>
      </c>
      <c r="L50" s="208" t="s">
        <v>209</v>
      </c>
      <c r="M50" s="194" t="s">
        <v>189</v>
      </c>
      <c r="N50" s="210" t="s">
        <v>220</v>
      </c>
      <c r="O50" s="92">
        <f t="shared" si="7"/>
        <v>0.60875761894653846</v>
      </c>
      <c r="P50" s="90">
        <f t="shared" si="8"/>
        <v>0.41782367797469233</v>
      </c>
      <c r="Q50" s="90">
        <f t="shared" si="9"/>
        <v>2.1660118090963834E-3</v>
      </c>
      <c r="R50" s="90">
        <f t="shared" si="10"/>
        <v>1.0830059045481916E-4</v>
      </c>
      <c r="S50" s="91">
        <f t="shared" si="11"/>
        <v>0.18865962857229499</v>
      </c>
    </row>
    <row r="51" spans="2:19" ht="15.75" customHeight="1">
      <c r="B51" s="208" t="s">
        <v>209</v>
      </c>
      <c r="C51" s="194" t="s">
        <v>191</v>
      </c>
      <c r="D51" s="210" t="s">
        <v>222</v>
      </c>
      <c r="E51" s="18">
        <f t="shared" si="6"/>
        <v>8001</v>
      </c>
      <c r="F51" s="115">
        <v>6002</v>
      </c>
      <c r="G51" s="115">
        <v>10</v>
      </c>
      <c r="H51" s="115">
        <v>0</v>
      </c>
      <c r="I51" s="206">
        <v>1989</v>
      </c>
      <c r="L51" s="208" t="s">
        <v>209</v>
      </c>
      <c r="M51" s="194" t="s">
        <v>191</v>
      </c>
      <c r="N51" s="210" t="s">
        <v>222</v>
      </c>
      <c r="O51" s="92">
        <f t="shared" si="7"/>
        <v>0.86651302422900822</v>
      </c>
      <c r="P51" s="90">
        <f t="shared" si="8"/>
        <v>0.65002014390982465</v>
      </c>
      <c r="Q51" s="90">
        <f t="shared" si="9"/>
        <v>1.0830059045481917E-3</v>
      </c>
      <c r="R51" s="90">
        <f t="shared" si="10"/>
        <v>0</v>
      </c>
      <c r="S51" s="91">
        <f t="shared" si="11"/>
        <v>0.21540987441463533</v>
      </c>
    </row>
    <row r="52" spans="2:19" ht="15.75" customHeight="1">
      <c r="B52" s="208" t="s">
        <v>209</v>
      </c>
      <c r="C52" s="194" t="s">
        <v>193</v>
      </c>
      <c r="D52" s="210" t="s">
        <v>223</v>
      </c>
      <c r="E52" s="18">
        <f t="shared" si="6"/>
        <v>16041</v>
      </c>
      <c r="F52" s="115">
        <v>13981</v>
      </c>
      <c r="G52" s="115">
        <v>208</v>
      </c>
      <c r="H52" s="115">
        <v>6</v>
      </c>
      <c r="I52" s="206">
        <v>1846</v>
      </c>
      <c r="L52" s="208" t="s">
        <v>209</v>
      </c>
      <c r="M52" s="194" t="s">
        <v>193</v>
      </c>
      <c r="N52" s="210" t="s">
        <v>223</v>
      </c>
      <c r="O52" s="92">
        <f t="shared" si="7"/>
        <v>1.737249771485754</v>
      </c>
      <c r="P52" s="90">
        <f t="shared" si="8"/>
        <v>1.5141505551488266</v>
      </c>
      <c r="Q52" s="90">
        <f t="shared" si="9"/>
        <v>2.2526522814602386E-2</v>
      </c>
      <c r="R52" s="90">
        <f t="shared" si="10"/>
        <v>6.4980354272891488E-4</v>
      </c>
      <c r="S52" s="91">
        <f t="shared" si="11"/>
        <v>0.19992288997959617</v>
      </c>
    </row>
    <row r="53" spans="2:19" ht="15.75" customHeight="1">
      <c r="B53" s="208" t="s">
        <v>209</v>
      </c>
      <c r="C53" s="194" t="s">
        <v>195</v>
      </c>
      <c r="D53" s="210" t="s">
        <v>224</v>
      </c>
      <c r="E53" s="18">
        <f t="shared" si="6"/>
        <v>29237</v>
      </c>
      <c r="F53" s="115">
        <v>26951</v>
      </c>
      <c r="G53" s="115">
        <v>503</v>
      </c>
      <c r="H53" s="115">
        <v>5</v>
      </c>
      <c r="I53" s="206">
        <v>1778</v>
      </c>
      <c r="L53" s="208" t="s">
        <v>209</v>
      </c>
      <c r="M53" s="194" t="s">
        <v>195</v>
      </c>
      <c r="N53" s="210" t="s">
        <v>224</v>
      </c>
      <c r="O53" s="92">
        <f t="shared" si="7"/>
        <v>3.1663843631275479</v>
      </c>
      <c r="P53" s="90">
        <f t="shared" si="8"/>
        <v>2.9188092133478309</v>
      </c>
      <c r="Q53" s="90">
        <f t="shared" si="9"/>
        <v>5.4475196998774039E-2</v>
      </c>
      <c r="R53" s="90">
        <f t="shared" si="10"/>
        <v>5.4150295227409586E-4</v>
      </c>
      <c r="S53" s="91">
        <f t="shared" si="11"/>
        <v>0.19255844982866846</v>
      </c>
    </row>
    <row r="54" spans="2:19" ht="15.75" customHeight="1">
      <c r="B54" s="208" t="s">
        <v>225</v>
      </c>
      <c r="C54" s="194" t="s">
        <v>170</v>
      </c>
      <c r="D54" s="210" t="s">
        <v>226</v>
      </c>
      <c r="E54" s="18">
        <f t="shared" si="6"/>
        <v>10972</v>
      </c>
      <c r="F54" s="115">
        <v>8129</v>
      </c>
      <c r="G54" s="115">
        <v>74</v>
      </c>
      <c r="H54" s="115">
        <v>1</v>
      </c>
      <c r="I54" s="206">
        <v>2768</v>
      </c>
      <c r="L54" s="208" t="s">
        <v>225</v>
      </c>
      <c r="M54" s="194" t="s">
        <v>170</v>
      </c>
      <c r="N54" s="210" t="s">
        <v>226</v>
      </c>
      <c r="O54" s="92">
        <f t="shared" si="7"/>
        <v>1.1882740784702761</v>
      </c>
      <c r="P54" s="90">
        <f t="shared" si="8"/>
        <v>0.88037549980722507</v>
      </c>
      <c r="Q54" s="90">
        <f t="shared" si="9"/>
        <v>8.0142436936566173E-3</v>
      </c>
      <c r="R54" s="90">
        <f t="shared" si="10"/>
        <v>1.0830059045481916E-4</v>
      </c>
      <c r="S54" s="91">
        <f t="shared" si="11"/>
        <v>0.29977603437893946</v>
      </c>
    </row>
    <row r="55" spans="2:19" ht="15.75" customHeight="1">
      <c r="B55" s="208" t="s">
        <v>225</v>
      </c>
      <c r="C55" s="194" t="s">
        <v>172</v>
      </c>
      <c r="D55" s="210" t="s">
        <v>227</v>
      </c>
      <c r="E55" s="18">
        <f t="shared" si="6"/>
        <v>487</v>
      </c>
      <c r="F55" s="115">
        <v>377</v>
      </c>
      <c r="G55" s="115">
        <v>1</v>
      </c>
      <c r="H55" s="115">
        <v>2</v>
      </c>
      <c r="I55" s="206">
        <v>107</v>
      </c>
      <c r="L55" s="208" t="s">
        <v>225</v>
      </c>
      <c r="M55" s="194" t="s">
        <v>172</v>
      </c>
      <c r="N55" s="210" t="s">
        <v>227</v>
      </c>
      <c r="O55" s="92">
        <f t="shared" si="7"/>
        <v>5.2742387551496933E-2</v>
      </c>
      <c r="P55" s="90">
        <f t="shared" si="8"/>
        <v>4.0829322601466822E-2</v>
      </c>
      <c r="Q55" s="90">
        <f t="shared" si="9"/>
        <v>1.0830059045481916E-4</v>
      </c>
      <c r="R55" s="90">
        <f t="shared" si="10"/>
        <v>2.1660118090963831E-4</v>
      </c>
      <c r="S55" s="91">
        <f t="shared" si="11"/>
        <v>1.158816317866565E-2</v>
      </c>
    </row>
    <row r="56" spans="2:19" ht="15.75" customHeight="1">
      <c r="B56" s="208" t="s">
        <v>225</v>
      </c>
      <c r="C56" s="194" t="s">
        <v>174</v>
      </c>
      <c r="D56" s="210" t="s">
        <v>228</v>
      </c>
      <c r="E56" s="18">
        <f t="shared" si="6"/>
        <v>775</v>
      </c>
      <c r="F56" s="115">
        <v>632</v>
      </c>
      <c r="G56" s="115">
        <v>3</v>
      </c>
      <c r="H56" s="115">
        <v>7</v>
      </c>
      <c r="I56" s="206">
        <v>133</v>
      </c>
      <c r="L56" s="208" t="s">
        <v>225</v>
      </c>
      <c r="M56" s="194" t="s">
        <v>174</v>
      </c>
      <c r="N56" s="210" t="s">
        <v>228</v>
      </c>
      <c r="O56" s="92">
        <f t="shared" si="7"/>
        <v>8.393295760248487E-2</v>
      </c>
      <c r="P56" s="90">
        <f t="shared" si="8"/>
        <v>6.8445973167445717E-2</v>
      </c>
      <c r="Q56" s="90">
        <f t="shared" si="9"/>
        <v>3.2490177136445744E-4</v>
      </c>
      <c r="R56" s="90">
        <f t="shared" si="10"/>
        <v>7.5810413318373412E-4</v>
      </c>
      <c r="S56" s="91">
        <f t="shared" si="11"/>
        <v>1.4403978530490948E-2</v>
      </c>
    </row>
    <row r="57" spans="2:19" ht="15.75" customHeight="1">
      <c r="B57" s="208" t="s">
        <v>225</v>
      </c>
      <c r="C57" s="194" t="s">
        <v>176</v>
      </c>
      <c r="D57" s="210" t="s">
        <v>229</v>
      </c>
      <c r="E57" s="18">
        <f t="shared" si="6"/>
        <v>5063</v>
      </c>
      <c r="F57" s="115">
        <v>3877</v>
      </c>
      <c r="G57" s="115">
        <v>43</v>
      </c>
      <c r="H57" s="115">
        <v>1</v>
      </c>
      <c r="I57" s="206">
        <v>1142</v>
      </c>
      <c r="L57" s="208" t="s">
        <v>225</v>
      </c>
      <c r="M57" s="194" t="s">
        <v>176</v>
      </c>
      <c r="N57" s="210" t="s">
        <v>229</v>
      </c>
      <c r="O57" s="92">
        <f t="shared" si="7"/>
        <v>0.54832588947274941</v>
      </c>
      <c r="P57" s="90">
        <f t="shared" si="8"/>
        <v>0.4198813891933339</v>
      </c>
      <c r="Q57" s="90">
        <f t="shared" si="9"/>
        <v>4.6569253895572234E-3</v>
      </c>
      <c r="R57" s="90">
        <f t="shared" si="10"/>
        <v>1.0830059045481916E-4</v>
      </c>
      <c r="S57" s="91">
        <f t="shared" si="11"/>
        <v>0.12367927429940348</v>
      </c>
    </row>
    <row r="58" spans="2:19" ht="15.75" customHeight="1">
      <c r="B58" s="208" t="s">
        <v>225</v>
      </c>
      <c r="C58" s="194" t="s">
        <v>178</v>
      </c>
      <c r="D58" s="210" t="s">
        <v>230</v>
      </c>
      <c r="E58" s="18">
        <f t="shared" si="6"/>
        <v>30745</v>
      </c>
      <c r="F58" s="115">
        <v>28025</v>
      </c>
      <c r="G58" s="115">
        <v>683</v>
      </c>
      <c r="H58" s="115">
        <v>82</v>
      </c>
      <c r="I58" s="206">
        <v>1955</v>
      </c>
      <c r="L58" s="208" t="s">
        <v>225</v>
      </c>
      <c r="M58" s="194" t="s">
        <v>178</v>
      </c>
      <c r="N58" s="210" t="s">
        <v>230</v>
      </c>
      <c r="O58" s="92">
        <f t="shared" si="7"/>
        <v>3.329701653533415</v>
      </c>
      <c r="P58" s="90">
        <f t="shared" si="8"/>
        <v>3.035124047496307</v>
      </c>
      <c r="Q58" s="90">
        <f t="shared" si="9"/>
        <v>7.3969303280641482E-2</v>
      </c>
      <c r="R58" s="90">
        <f t="shared" si="10"/>
        <v>8.8806484172951703E-3</v>
      </c>
      <c r="S58" s="91">
        <f t="shared" si="11"/>
        <v>0.21172765433917143</v>
      </c>
    </row>
    <row r="59" spans="2:19" ht="15.75" customHeight="1">
      <c r="B59" s="208" t="s">
        <v>225</v>
      </c>
      <c r="C59" s="194" t="s">
        <v>180</v>
      </c>
      <c r="D59" s="210" t="s">
        <v>231</v>
      </c>
      <c r="E59" s="18">
        <f t="shared" si="6"/>
        <v>6411</v>
      </c>
      <c r="F59" s="115">
        <v>4941</v>
      </c>
      <c r="G59" s="115">
        <v>54</v>
      </c>
      <c r="H59" s="115">
        <v>0</v>
      </c>
      <c r="I59" s="206">
        <v>1416</v>
      </c>
      <c r="L59" s="208" t="s">
        <v>225</v>
      </c>
      <c r="M59" s="194" t="s">
        <v>180</v>
      </c>
      <c r="N59" s="210" t="s">
        <v>231</v>
      </c>
      <c r="O59" s="92">
        <f t="shared" si="7"/>
        <v>0.69431508540584552</v>
      </c>
      <c r="P59" s="90">
        <f t="shared" si="8"/>
        <v>0.53511321743726148</v>
      </c>
      <c r="Q59" s="90">
        <f t="shared" si="9"/>
        <v>5.8482318845602347E-3</v>
      </c>
      <c r="R59" s="90">
        <f t="shared" si="10"/>
        <v>0</v>
      </c>
      <c r="S59" s="91">
        <f t="shared" si="11"/>
        <v>0.15335363608402391</v>
      </c>
    </row>
    <row r="60" spans="2:19" ht="15.75" customHeight="1">
      <c r="B60" s="208" t="s">
        <v>225</v>
      </c>
      <c r="C60" s="194" t="s">
        <v>182</v>
      </c>
      <c r="D60" s="210" t="s">
        <v>232</v>
      </c>
      <c r="E60" s="18">
        <f t="shared" si="6"/>
        <v>12433</v>
      </c>
      <c r="F60" s="115">
        <v>10336</v>
      </c>
      <c r="G60" s="115">
        <v>109</v>
      </c>
      <c r="H60" s="115">
        <v>14</v>
      </c>
      <c r="I60" s="206">
        <v>1974</v>
      </c>
      <c r="L60" s="208" t="s">
        <v>225</v>
      </c>
      <c r="M60" s="194" t="s">
        <v>182</v>
      </c>
      <c r="N60" s="210" t="s">
        <v>232</v>
      </c>
      <c r="O60" s="92">
        <f t="shared" si="7"/>
        <v>1.3465012411247668</v>
      </c>
      <c r="P60" s="90">
        <f t="shared" si="8"/>
        <v>1.1193949029410108</v>
      </c>
      <c r="Q60" s="90">
        <f t="shared" si="9"/>
        <v>1.1804764359575289E-2</v>
      </c>
      <c r="R60" s="90">
        <f t="shared" si="10"/>
        <v>1.5162082663674682E-3</v>
      </c>
      <c r="S60" s="91">
        <f t="shared" si="11"/>
        <v>0.21378536555781302</v>
      </c>
    </row>
    <row r="61" spans="2:19" ht="15.75" customHeight="1">
      <c r="B61" s="208" t="s">
        <v>225</v>
      </c>
      <c r="C61" s="194" t="s">
        <v>184</v>
      </c>
      <c r="D61" s="210" t="s">
        <v>233</v>
      </c>
      <c r="E61" s="18">
        <f t="shared" si="6"/>
        <v>12745</v>
      </c>
      <c r="F61" s="115">
        <v>11503</v>
      </c>
      <c r="G61" s="115">
        <v>104</v>
      </c>
      <c r="H61" s="115">
        <v>2</v>
      </c>
      <c r="I61" s="206">
        <v>1136</v>
      </c>
      <c r="L61" s="208" t="s">
        <v>225</v>
      </c>
      <c r="M61" s="194" t="s">
        <v>184</v>
      </c>
      <c r="N61" s="210" t="s">
        <v>233</v>
      </c>
      <c r="O61" s="92">
        <f t="shared" si="7"/>
        <v>1.3802910253466703</v>
      </c>
      <c r="P61" s="90">
        <f t="shared" si="8"/>
        <v>1.2457816920017848</v>
      </c>
      <c r="Q61" s="90">
        <f t="shared" si="9"/>
        <v>1.1263261407301193E-2</v>
      </c>
      <c r="R61" s="90">
        <f t="shared" si="10"/>
        <v>2.1660118090963831E-4</v>
      </c>
      <c r="S61" s="91">
        <f t="shared" si="11"/>
        <v>0.12302947075667457</v>
      </c>
    </row>
    <row r="62" spans="2:19" ht="15.75" customHeight="1">
      <c r="B62" s="208" t="s">
        <v>225</v>
      </c>
      <c r="C62" s="194" t="s">
        <v>187</v>
      </c>
      <c r="D62" s="210" t="s">
        <v>234</v>
      </c>
      <c r="E62" s="18">
        <f t="shared" si="6"/>
        <v>7410</v>
      </c>
      <c r="F62" s="115">
        <v>6491</v>
      </c>
      <c r="G62" s="115">
        <v>29</v>
      </c>
      <c r="H62" s="115">
        <v>5</v>
      </c>
      <c r="I62" s="206">
        <v>885</v>
      </c>
      <c r="L62" s="208" t="s">
        <v>225</v>
      </c>
      <c r="M62" s="194" t="s">
        <v>187</v>
      </c>
      <c r="N62" s="210" t="s">
        <v>234</v>
      </c>
      <c r="O62" s="92">
        <f t="shared" si="7"/>
        <v>0.80250737527020988</v>
      </c>
      <c r="P62" s="90">
        <f t="shared" si="8"/>
        <v>0.70297913264223111</v>
      </c>
      <c r="Q62" s="90">
        <f t="shared" si="9"/>
        <v>3.1407171231897556E-3</v>
      </c>
      <c r="R62" s="90">
        <f t="shared" si="10"/>
        <v>5.4150295227409586E-4</v>
      </c>
      <c r="S62" s="91">
        <f t="shared" si="11"/>
        <v>9.5846022552514967E-2</v>
      </c>
    </row>
    <row r="63" spans="2:19" ht="15.75" customHeight="1">
      <c r="B63" s="208" t="s">
        <v>225</v>
      </c>
      <c r="C63" s="194" t="s">
        <v>189</v>
      </c>
      <c r="D63" s="210" t="s">
        <v>235</v>
      </c>
      <c r="E63" s="18">
        <f t="shared" si="6"/>
        <v>4720</v>
      </c>
      <c r="F63" s="115">
        <v>3797</v>
      </c>
      <c r="G63" s="115">
        <v>18</v>
      </c>
      <c r="H63" s="115">
        <v>0</v>
      </c>
      <c r="I63" s="206">
        <v>905</v>
      </c>
      <c r="L63" s="208" t="s">
        <v>225</v>
      </c>
      <c r="M63" s="194" t="s">
        <v>189</v>
      </c>
      <c r="N63" s="210" t="s">
        <v>235</v>
      </c>
      <c r="O63" s="92">
        <f t="shared" si="7"/>
        <v>0.51117878694674646</v>
      </c>
      <c r="P63" s="90">
        <f t="shared" si="8"/>
        <v>0.41121734195694837</v>
      </c>
      <c r="Q63" s="90">
        <f t="shared" si="9"/>
        <v>1.9494106281867448E-3</v>
      </c>
      <c r="R63" s="90">
        <f t="shared" si="10"/>
        <v>0</v>
      </c>
      <c r="S63" s="91">
        <f t="shared" si="11"/>
        <v>9.8012034361611336E-2</v>
      </c>
    </row>
    <row r="64" spans="2:19" ht="15.75" customHeight="1">
      <c r="B64" s="208" t="s">
        <v>225</v>
      </c>
      <c r="C64" s="194" t="s">
        <v>191</v>
      </c>
      <c r="D64" s="210" t="s">
        <v>236</v>
      </c>
      <c r="E64" s="18">
        <f t="shared" si="6"/>
        <v>8923</v>
      </c>
      <c r="F64" s="115">
        <v>7271</v>
      </c>
      <c r="G64" s="115">
        <v>25</v>
      </c>
      <c r="H64" s="115">
        <v>0</v>
      </c>
      <c r="I64" s="206">
        <v>1627</v>
      </c>
      <c r="L64" s="208" t="s">
        <v>225</v>
      </c>
      <c r="M64" s="194" t="s">
        <v>191</v>
      </c>
      <c r="N64" s="210" t="s">
        <v>236</v>
      </c>
      <c r="O64" s="92">
        <f t="shared" si="7"/>
        <v>0.96636616862835123</v>
      </c>
      <c r="P64" s="90">
        <f t="shared" si="8"/>
        <v>0.78745359319699004</v>
      </c>
      <c r="Q64" s="90">
        <f t="shared" si="9"/>
        <v>2.7075147613704791E-3</v>
      </c>
      <c r="R64" s="90">
        <f t="shared" si="10"/>
        <v>0</v>
      </c>
      <c r="S64" s="91">
        <f t="shared" si="11"/>
        <v>0.17620506066999078</v>
      </c>
    </row>
    <row r="65" spans="2:19" ht="15.75" customHeight="1">
      <c r="B65" s="208" t="s">
        <v>237</v>
      </c>
      <c r="C65" s="194" t="s">
        <v>170</v>
      </c>
      <c r="D65" s="210" t="s">
        <v>238</v>
      </c>
      <c r="E65" s="18">
        <f t="shared" si="6"/>
        <v>1020</v>
      </c>
      <c r="F65" s="115">
        <v>850</v>
      </c>
      <c r="G65" s="115"/>
      <c r="H65" s="115">
        <v>0</v>
      </c>
      <c r="I65" s="206">
        <v>170</v>
      </c>
      <c r="L65" s="208" t="s">
        <v>237</v>
      </c>
      <c r="M65" s="194" t="s">
        <v>170</v>
      </c>
      <c r="N65" s="210" t="s">
        <v>238</v>
      </c>
      <c r="O65" s="92">
        <f t="shared" si="7"/>
        <v>0.11046660226391554</v>
      </c>
      <c r="P65" s="90">
        <f t="shared" si="8"/>
        <v>9.205550188659628E-2</v>
      </c>
      <c r="Q65" s="90">
        <f t="shared" si="9"/>
        <v>0</v>
      </c>
      <c r="R65" s="90">
        <f t="shared" si="10"/>
        <v>0</v>
      </c>
      <c r="S65" s="91">
        <f t="shared" si="11"/>
        <v>1.8411100377319259E-2</v>
      </c>
    </row>
    <row r="66" spans="2:19" ht="15.75" customHeight="1">
      <c r="B66" s="208" t="s">
        <v>237</v>
      </c>
      <c r="C66" s="194" t="s">
        <v>172</v>
      </c>
      <c r="D66" s="210" t="s">
        <v>239</v>
      </c>
      <c r="E66" s="18">
        <f t="shared" si="6"/>
        <v>5094</v>
      </c>
      <c r="F66" s="115">
        <v>4376</v>
      </c>
      <c r="G66" s="115">
        <v>5</v>
      </c>
      <c r="H66" s="115">
        <v>0</v>
      </c>
      <c r="I66" s="206">
        <v>713</v>
      </c>
      <c r="L66" s="208" t="s">
        <v>237</v>
      </c>
      <c r="M66" s="194" t="s">
        <v>172</v>
      </c>
      <c r="N66" s="210" t="s">
        <v>239</v>
      </c>
      <c r="O66" s="92">
        <f t="shared" si="7"/>
        <v>0.55168320777684876</v>
      </c>
      <c r="P66" s="90">
        <f t="shared" si="8"/>
        <v>0.47392338383028859</v>
      </c>
      <c r="Q66" s="90">
        <f t="shared" si="9"/>
        <v>5.4150295227409586E-4</v>
      </c>
      <c r="R66" s="90">
        <f t="shared" si="10"/>
        <v>0</v>
      </c>
      <c r="S66" s="91">
        <f t="shared" si="11"/>
        <v>7.7218320994286063E-2</v>
      </c>
    </row>
    <row r="67" spans="2:19" ht="15.75" customHeight="1">
      <c r="B67" s="208" t="s">
        <v>237</v>
      </c>
      <c r="C67" s="194" t="s">
        <v>174</v>
      </c>
      <c r="D67" s="210" t="s">
        <v>240</v>
      </c>
      <c r="E67" s="18">
        <f t="shared" si="6"/>
        <v>5606</v>
      </c>
      <c r="F67" s="115">
        <v>4397</v>
      </c>
      <c r="G67" s="115">
        <v>3</v>
      </c>
      <c r="H67" s="115">
        <v>0</v>
      </c>
      <c r="I67" s="206">
        <v>1206</v>
      </c>
      <c r="L67" s="208" t="s">
        <v>237</v>
      </c>
      <c r="M67" s="194" t="s">
        <v>174</v>
      </c>
      <c r="N67" s="210" t="s">
        <v>240</v>
      </c>
      <c r="O67" s="92">
        <f t="shared" si="7"/>
        <v>0.60713311008971615</v>
      </c>
      <c r="P67" s="90">
        <f t="shared" si="8"/>
        <v>0.47619769622983982</v>
      </c>
      <c r="Q67" s="90">
        <f t="shared" si="9"/>
        <v>3.2490177136445744E-4</v>
      </c>
      <c r="R67" s="90">
        <f t="shared" si="10"/>
        <v>0</v>
      </c>
      <c r="S67" s="91">
        <f t="shared" si="11"/>
        <v>0.1306105120885119</v>
      </c>
    </row>
    <row r="68" spans="2:19" ht="15.75" customHeight="1">
      <c r="B68" s="208" t="s">
        <v>237</v>
      </c>
      <c r="C68" s="194" t="s">
        <v>176</v>
      </c>
      <c r="D68" s="210" t="s">
        <v>241</v>
      </c>
      <c r="E68" s="18">
        <f t="shared" si="6"/>
        <v>9548</v>
      </c>
      <c r="F68" s="115">
        <v>6909</v>
      </c>
      <c r="G68" s="115">
        <v>22</v>
      </c>
      <c r="H68" s="115">
        <v>0</v>
      </c>
      <c r="I68" s="206">
        <v>2617</v>
      </c>
      <c r="L68" s="208" t="s">
        <v>237</v>
      </c>
      <c r="M68" s="194" t="s">
        <v>176</v>
      </c>
      <c r="N68" s="210" t="s">
        <v>241</v>
      </c>
      <c r="O68" s="92">
        <f t="shared" si="7"/>
        <v>1.0340540376626133</v>
      </c>
      <c r="P68" s="90">
        <f t="shared" si="8"/>
        <v>0.74824877945234558</v>
      </c>
      <c r="Q68" s="90">
        <f t="shared" si="9"/>
        <v>2.3826129900060217E-3</v>
      </c>
      <c r="R68" s="90">
        <f t="shared" si="10"/>
        <v>0</v>
      </c>
      <c r="S68" s="91">
        <f t="shared" si="11"/>
        <v>0.28342264522026173</v>
      </c>
    </row>
    <row r="69" spans="2:19" ht="15.75" customHeight="1">
      <c r="B69" s="208" t="s">
        <v>237</v>
      </c>
      <c r="C69" s="194" t="s">
        <v>178</v>
      </c>
      <c r="D69" s="210" t="s">
        <v>242</v>
      </c>
      <c r="E69" s="18">
        <f t="shared" si="6"/>
        <v>6619</v>
      </c>
      <c r="F69" s="115">
        <v>5227</v>
      </c>
      <c r="G69" s="115"/>
      <c r="H69" s="115">
        <v>0</v>
      </c>
      <c r="I69" s="206">
        <v>1392</v>
      </c>
      <c r="L69" s="208" t="s">
        <v>237</v>
      </c>
      <c r="M69" s="194" t="s">
        <v>178</v>
      </c>
      <c r="N69" s="210" t="s">
        <v>242</v>
      </c>
      <c r="O69" s="92">
        <f t="shared" si="7"/>
        <v>0.71684160822044796</v>
      </c>
      <c r="P69" s="90">
        <f t="shared" si="8"/>
        <v>0.56608718630733967</v>
      </c>
      <c r="Q69" s="90">
        <f t="shared" si="9"/>
        <v>0</v>
      </c>
      <c r="R69" s="90">
        <f t="shared" si="10"/>
        <v>0</v>
      </c>
      <c r="S69" s="91">
        <f t="shared" si="11"/>
        <v>0.15075442191310826</v>
      </c>
    </row>
    <row r="70" spans="2:19" ht="15.75" customHeight="1">
      <c r="B70" s="208" t="s">
        <v>237</v>
      </c>
      <c r="C70" s="194" t="s">
        <v>180</v>
      </c>
      <c r="D70" s="210" t="s">
        <v>243</v>
      </c>
      <c r="E70" s="18">
        <f t="shared" si="6"/>
        <v>8701</v>
      </c>
      <c r="F70" s="115">
        <v>7133</v>
      </c>
      <c r="G70" s="115">
        <v>25</v>
      </c>
      <c r="H70" s="115">
        <v>0</v>
      </c>
      <c r="I70" s="206">
        <v>1543</v>
      </c>
      <c r="L70" s="208" t="s">
        <v>237</v>
      </c>
      <c r="M70" s="194" t="s">
        <v>180</v>
      </c>
      <c r="N70" s="210" t="s">
        <v>243</v>
      </c>
      <c r="O70" s="92">
        <f t="shared" si="7"/>
        <v>0.94232343754738146</v>
      </c>
      <c r="P70" s="90">
        <f t="shared" si="8"/>
        <v>0.77250811171422507</v>
      </c>
      <c r="Q70" s="90">
        <f t="shared" si="9"/>
        <v>2.7075147613704791E-3</v>
      </c>
      <c r="R70" s="90">
        <f t="shared" si="10"/>
        <v>0</v>
      </c>
      <c r="S70" s="91">
        <f t="shared" si="11"/>
        <v>0.16710781107178596</v>
      </c>
    </row>
    <row r="71" spans="2:19" ht="15.75" customHeight="1">
      <c r="B71" s="208" t="s">
        <v>237</v>
      </c>
      <c r="C71" s="194" t="s">
        <v>182</v>
      </c>
      <c r="D71" s="210" t="s">
        <v>244</v>
      </c>
      <c r="E71" s="18">
        <f t="shared" si="6"/>
        <v>11208</v>
      </c>
      <c r="F71" s="115">
        <v>10491</v>
      </c>
      <c r="G71" s="115">
        <v>182</v>
      </c>
      <c r="H71" s="115">
        <v>0</v>
      </c>
      <c r="I71" s="206">
        <v>535</v>
      </c>
      <c r="L71" s="208" t="s">
        <v>237</v>
      </c>
      <c r="M71" s="194" t="s">
        <v>182</v>
      </c>
      <c r="N71" s="210" t="s">
        <v>244</v>
      </c>
      <c r="O71" s="92">
        <f t="shared" si="7"/>
        <v>1.2138330178176133</v>
      </c>
      <c r="P71" s="90">
        <f t="shared" si="8"/>
        <v>1.1361814944615078</v>
      </c>
      <c r="Q71" s="90">
        <f t="shared" si="9"/>
        <v>1.9710707462777085E-2</v>
      </c>
      <c r="R71" s="90">
        <f t="shared" si="10"/>
        <v>0</v>
      </c>
      <c r="S71" s="91">
        <f t="shared" si="11"/>
        <v>5.7940815893328258E-2</v>
      </c>
    </row>
    <row r="72" spans="2:19" ht="15.75" customHeight="1">
      <c r="B72" s="208" t="s">
        <v>237</v>
      </c>
      <c r="C72" s="194" t="s">
        <v>184</v>
      </c>
      <c r="D72" s="210" t="s">
        <v>245</v>
      </c>
      <c r="E72" s="18">
        <f t="shared" si="6"/>
        <v>38403</v>
      </c>
      <c r="F72" s="115">
        <v>36466</v>
      </c>
      <c r="G72" s="115">
        <v>378</v>
      </c>
      <c r="H72" s="115">
        <v>1</v>
      </c>
      <c r="I72" s="206">
        <v>1558</v>
      </c>
      <c r="L72" s="208" t="s">
        <v>237</v>
      </c>
      <c r="M72" s="194" t="s">
        <v>184</v>
      </c>
      <c r="N72" s="210" t="s">
        <v>245</v>
      </c>
      <c r="O72" s="92">
        <f t="shared" si="7"/>
        <v>4.1590675752364197</v>
      </c>
      <c r="P72" s="90">
        <f t="shared" si="8"/>
        <v>3.9492893315254349</v>
      </c>
      <c r="Q72" s="90">
        <f t="shared" si="9"/>
        <v>4.0937623191921645E-2</v>
      </c>
      <c r="R72" s="90">
        <f t="shared" si="10"/>
        <v>1.0830059045481916E-4</v>
      </c>
      <c r="S72" s="91">
        <f t="shared" si="11"/>
        <v>0.16873231992860827</v>
      </c>
    </row>
    <row r="73" spans="2:19" ht="15.75" customHeight="1">
      <c r="B73" s="208" t="s">
        <v>237</v>
      </c>
      <c r="C73" s="194" t="s">
        <v>187</v>
      </c>
      <c r="D73" s="210" t="s">
        <v>246</v>
      </c>
      <c r="E73" s="18">
        <f t="shared" si="6"/>
        <v>13607</v>
      </c>
      <c r="F73" s="115">
        <v>12624</v>
      </c>
      <c r="G73" s="115">
        <v>168</v>
      </c>
      <c r="H73" s="115">
        <v>0</v>
      </c>
      <c r="I73" s="206">
        <v>815</v>
      </c>
      <c r="L73" s="208" t="s">
        <v>237</v>
      </c>
      <c r="M73" s="194" t="s">
        <v>187</v>
      </c>
      <c r="N73" s="210" t="s">
        <v>246</v>
      </c>
      <c r="O73" s="92">
        <f t="shared" si="7"/>
        <v>1.4736461343187242</v>
      </c>
      <c r="P73" s="90">
        <f t="shared" si="8"/>
        <v>1.3671866539016371</v>
      </c>
      <c r="Q73" s="90">
        <f t="shared" si="9"/>
        <v>1.8194499196409621E-2</v>
      </c>
      <c r="R73" s="90">
        <f t="shared" si="10"/>
        <v>0</v>
      </c>
      <c r="S73" s="91">
        <f t="shared" si="11"/>
        <v>8.8264981220677607E-2</v>
      </c>
    </row>
    <row r="74" spans="2:19" ht="15.75" customHeight="1">
      <c r="B74" s="208" t="s">
        <v>237</v>
      </c>
      <c r="C74" s="194" t="s">
        <v>189</v>
      </c>
      <c r="D74" s="210" t="s">
        <v>247</v>
      </c>
      <c r="E74" s="18">
        <f t="shared" si="6"/>
        <v>14421</v>
      </c>
      <c r="F74" s="115">
        <v>13470</v>
      </c>
      <c r="G74" s="115">
        <v>92</v>
      </c>
      <c r="H74" s="115">
        <v>1</v>
      </c>
      <c r="I74" s="206">
        <v>858</v>
      </c>
      <c r="L74" s="208" t="s">
        <v>237</v>
      </c>
      <c r="M74" s="194" t="s">
        <v>189</v>
      </c>
      <c r="N74" s="210" t="s">
        <v>247</v>
      </c>
      <c r="O74" s="92">
        <f t="shared" si="7"/>
        <v>1.5618028149489469</v>
      </c>
      <c r="P74" s="90">
        <f t="shared" si="8"/>
        <v>1.4588089534264139</v>
      </c>
      <c r="Q74" s="90">
        <f t="shared" si="9"/>
        <v>9.9636543218433616E-3</v>
      </c>
      <c r="R74" s="90">
        <f t="shared" si="10"/>
        <v>1.0830059045481916E-4</v>
      </c>
      <c r="S74" s="91">
        <f t="shared" si="11"/>
        <v>9.2921906610234847E-2</v>
      </c>
    </row>
    <row r="75" spans="2:19" ht="15.75" customHeight="1">
      <c r="B75" s="208" t="s">
        <v>237</v>
      </c>
      <c r="C75" s="194" t="s">
        <v>191</v>
      </c>
      <c r="D75" s="210" t="s">
        <v>248</v>
      </c>
      <c r="E75" s="18">
        <f t="shared" si="6"/>
        <v>18666</v>
      </c>
      <c r="F75" s="115">
        <v>17506</v>
      </c>
      <c r="G75" s="115">
        <v>118</v>
      </c>
      <c r="H75" s="115">
        <v>2</v>
      </c>
      <c r="I75" s="206">
        <v>1040</v>
      </c>
      <c r="L75" s="208" t="s">
        <v>237</v>
      </c>
      <c r="M75" s="194" t="s">
        <v>191</v>
      </c>
      <c r="N75" s="210" t="s">
        <v>248</v>
      </c>
      <c r="O75" s="92">
        <f t="shared" si="7"/>
        <v>2.0215388214296546</v>
      </c>
      <c r="P75" s="90">
        <f t="shared" si="8"/>
        <v>1.8959101365020641</v>
      </c>
      <c r="Q75" s="90">
        <f t="shared" si="9"/>
        <v>1.2779469673668661E-2</v>
      </c>
      <c r="R75" s="90">
        <f t="shared" si="10"/>
        <v>2.1660118090963831E-4</v>
      </c>
      <c r="S75" s="91">
        <f t="shared" si="11"/>
        <v>0.11263261407301192</v>
      </c>
    </row>
    <row r="76" spans="2:19" ht="15.75" customHeight="1">
      <c r="B76" s="208" t="s">
        <v>237</v>
      </c>
      <c r="C76" s="194" t="s">
        <v>193</v>
      </c>
      <c r="D76" s="210" t="s">
        <v>249</v>
      </c>
      <c r="E76" s="18">
        <f t="shared" si="6"/>
        <v>14896</v>
      </c>
      <c r="F76" s="115">
        <v>12866</v>
      </c>
      <c r="G76" s="115">
        <v>62</v>
      </c>
      <c r="H76" s="115">
        <v>2</v>
      </c>
      <c r="I76" s="206">
        <v>1966</v>
      </c>
      <c r="L76" s="208" t="s">
        <v>237</v>
      </c>
      <c r="M76" s="194" t="s">
        <v>193</v>
      </c>
      <c r="N76" s="210" t="s">
        <v>249</v>
      </c>
      <c r="O76" s="92">
        <f t="shared" si="7"/>
        <v>1.6132455954149862</v>
      </c>
      <c r="P76" s="90">
        <f t="shared" si="8"/>
        <v>1.3933953967917034</v>
      </c>
      <c r="Q76" s="90">
        <f t="shared" si="9"/>
        <v>6.7146366081987877E-3</v>
      </c>
      <c r="R76" s="90">
        <f t="shared" si="10"/>
        <v>2.1660118090963831E-4</v>
      </c>
      <c r="S76" s="91">
        <f t="shared" si="11"/>
        <v>0.21291896083417447</v>
      </c>
    </row>
    <row r="77" spans="2:19" ht="15.75" customHeight="1">
      <c r="B77" s="208" t="s">
        <v>250</v>
      </c>
      <c r="C77" s="194" t="s">
        <v>170</v>
      </c>
      <c r="D77" s="210" t="s">
        <v>251</v>
      </c>
      <c r="E77" s="18">
        <f t="shared" si="6"/>
        <v>860</v>
      </c>
      <c r="F77" s="115">
        <v>708</v>
      </c>
      <c r="G77" s="115"/>
      <c r="H77" s="115">
        <v>0</v>
      </c>
      <c r="I77" s="206">
        <v>152</v>
      </c>
      <c r="L77" s="208" t="s">
        <v>250</v>
      </c>
      <c r="M77" s="194" t="s">
        <v>170</v>
      </c>
      <c r="N77" s="210" t="s">
        <v>251</v>
      </c>
      <c r="O77" s="92">
        <f t="shared" si="7"/>
        <v>9.3138507791144465E-2</v>
      </c>
      <c r="P77" s="90">
        <f t="shared" si="8"/>
        <v>7.6676818042011957E-2</v>
      </c>
      <c r="Q77" s="90">
        <f t="shared" si="9"/>
        <v>0</v>
      </c>
      <c r="R77" s="90">
        <f t="shared" si="10"/>
        <v>0</v>
      </c>
      <c r="S77" s="91">
        <f t="shared" si="11"/>
        <v>1.6461689749132511E-2</v>
      </c>
    </row>
    <row r="78" spans="2:19" ht="15.75" customHeight="1">
      <c r="B78" s="208" t="s">
        <v>250</v>
      </c>
      <c r="C78" s="194" t="s">
        <v>172</v>
      </c>
      <c r="D78" s="210" t="s">
        <v>252</v>
      </c>
      <c r="E78" s="18">
        <f t="shared" si="6"/>
        <v>1782</v>
      </c>
      <c r="F78" s="115">
        <v>1446</v>
      </c>
      <c r="G78" s="115"/>
      <c r="H78" s="115">
        <v>0</v>
      </c>
      <c r="I78" s="206">
        <v>336</v>
      </c>
      <c r="L78" s="208" t="s">
        <v>250</v>
      </c>
      <c r="M78" s="194" t="s">
        <v>172</v>
      </c>
      <c r="N78" s="210" t="s">
        <v>252</v>
      </c>
      <c r="O78" s="92">
        <f t="shared" si="7"/>
        <v>0.19299165219048775</v>
      </c>
      <c r="P78" s="90">
        <f t="shared" si="8"/>
        <v>0.1566026537976685</v>
      </c>
      <c r="Q78" s="90">
        <f t="shared" si="9"/>
        <v>0</v>
      </c>
      <c r="R78" s="90">
        <f t="shared" si="10"/>
        <v>0</v>
      </c>
      <c r="S78" s="91">
        <f t="shared" si="11"/>
        <v>3.6388998392819241E-2</v>
      </c>
    </row>
    <row r="79" spans="2:19" ht="15.75" customHeight="1">
      <c r="B79" s="208" t="s">
        <v>250</v>
      </c>
      <c r="C79" s="194" t="s">
        <v>174</v>
      </c>
      <c r="D79" s="210" t="s">
        <v>253</v>
      </c>
      <c r="E79" s="18">
        <f t="shared" si="6"/>
        <v>2016</v>
      </c>
      <c r="F79" s="115">
        <v>1630</v>
      </c>
      <c r="G79" s="115"/>
      <c r="H79" s="115">
        <v>0</v>
      </c>
      <c r="I79" s="206">
        <v>386</v>
      </c>
      <c r="L79" s="208" t="s">
        <v>250</v>
      </c>
      <c r="M79" s="194" t="s">
        <v>174</v>
      </c>
      <c r="N79" s="210" t="s">
        <v>253</v>
      </c>
      <c r="O79" s="92">
        <f t="shared" si="7"/>
        <v>0.21833399035691542</v>
      </c>
      <c r="P79" s="90">
        <f t="shared" si="8"/>
        <v>0.17652996244135521</v>
      </c>
      <c r="Q79" s="90">
        <f t="shared" si="9"/>
        <v>0</v>
      </c>
      <c r="R79" s="90">
        <f t="shared" si="10"/>
        <v>0</v>
      </c>
      <c r="S79" s="91">
        <f t="shared" si="11"/>
        <v>4.1804027915560198E-2</v>
      </c>
    </row>
    <row r="80" spans="2:19" ht="15.75" customHeight="1">
      <c r="B80" s="208" t="s">
        <v>250</v>
      </c>
      <c r="C80" s="194" t="s">
        <v>176</v>
      </c>
      <c r="D80" s="210" t="s">
        <v>254</v>
      </c>
      <c r="E80" s="18">
        <f t="shared" si="6"/>
        <v>3078</v>
      </c>
      <c r="F80" s="115">
        <v>2532</v>
      </c>
      <c r="G80" s="115">
        <v>9</v>
      </c>
      <c r="H80" s="115">
        <v>0</v>
      </c>
      <c r="I80" s="206">
        <v>537</v>
      </c>
      <c r="L80" s="208" t="s">
        <v>250</v>
      </c>
      <c r="M80" s="194" t="s">
        <v>176</v>
      </c>
      <c r="N80" s="210" t="s">
        <v>254</v>
      </c>
      <c r="O80" s="92">
        <f t="shared" si="7"/>
        <v>0.3333492174199334</v>
      </c>
      <c r="P80" s="90">
        <f t="shared" si="8"/>
        <v>0.27421709503160213</v>
      </c>
      <c r="Q80" s="90">
        <f t="shared" si="9"/>
        <v>9.7470531409337238E-4</v>
      </c>
      <c r="R80" s="90">
        <f t="shared" si="10"/>
        <v>0</v>
      </c>
      <c r="S80" s="91">
        <f t="shared" si="11"/>
        <v>5.8157417074237883E-2</v>
      </c>
    </row>
    <row r="81" spans="2:19" ht="15.75" customHeight="1">
      <c r="B81" s="208" t="s">
        <v>250</v>
      </c>
      <c r="C81" s="194" t="s">
        <v>178</v>
      </c>
      <c r="D81" s="210" t="s">
        <v>255</v>
      </c>
      <c r="E81" s="18">
        <f t="shared" si="6"/>
        <v>3535</v>
      </c>
      <c r="F81" s="115">
        <v>2784</v>
      </c>
      <c r="G81" s="115"/>
      <c r="H81" s="115">
        <v>0</v>
      </c>
      <c r="I81" s="206">
        <v>751</v>
      </c>
      <c r="L81" s="208" t="s">
        <v>250</v>
      </c>
      <c r="M81" s="194" t="s">
        <v>178</v>
      </c>
      <c r="N81" s="210" t="s">
        <v>255</v>
      </c>
      <c r="O81" s="92">
        <f t="shared" si="7"/>
        <v>0.38284258725778569</v>
      </c>
      <c r="P81" s="90">
        <f t="shared" si="8"/>
        <v>0.30150884382621651</v>
      </c>
      <c r="Q81" s="90">
        <f t="shared" si="9"/>
        <v>0</v>
      </c>
      <c r="R81" s="90">
        <f t="shared" si="10"/>
        <v>0</v>
      </c>
      <c r="S81" s="91">
        <f t="shared" si="11"/>
        <v>8.1333743431569197E-2</v>
      </c>
    </row>
    <row r="82" spans="2:19" ht="15.75" customHeight="1">
      <c r="B82" s="208" t="s">
        <v>250</v>
      </c>
      <c r="C82" s="194" t="s">
        <v>180</v>
      </c>
      <c r="D82" s="210" t="s">
        <v>256</v>
      </c>
      <c r="E82" s="18">
        <f t="shared" si="6"/>
        <v>6308</v>
      </c>
      <c r="F82" s="115">
        <v>5114</v>
      </c>
      <c r="G82" s="115">
        <v>1</v>
      </c>
      <c r="H82" s="115">
        <v>0</v>
      </c>
      <c r="I82" s="206">
        <v>1193</v>
      </c>
      <c r="L82" s="208" t="s">
        <v>250</v>
      </c>
      <c r="M82" s="194" t="s">
        <v>180</v>
      </c>
      <c r="N82" s="210" t="s">
        <v>256</v>
      </c>
      <c r="O82" s="92">
        <f t="shared" si="7"/>
        <v>0.68316012458899922</v>
      </c>
      <c r="P82" s="90">
        <f t="shared" si="8"/>
        <v>0.55384921958594513</v>
      </c>
      <c r="Q82" s="90">
        <f t="shared" si="9"/>
        <v>1.0830059045481916E-4</v>
      </c>
      <c r="R82" s="90">
        <f t="shared" si="10"/>
        <v>0</v>
      </c>
      <c r="S82" s="91">
        <f t="shared" si="11"/>
        <v>0.12920260441259926</v>
      </c>
    </row>
    <row r="83" spans="2:19" ht="15.75" customHeight="1">
      <c r="B83" s="208" t="s">
        <v>250</v>
      </c>
      <c r="C83" s="194" t="s">
        <v>182</v>
      </c>
      <c r="D83" s="210" t="s">
        <v>257</v>
      </c>
      <c r="E83" s="18">
        <f t="shared" si="6"/>
        <v>3316</v>
      </c>
      <c r="F83" s="115">
        <v>2532</v>
      </c>
      <c r="G83" s="115"/>
      <c r="H83" s="115">
        <v>0</v>
      </c>
      <c r="I83" s="206">
        <v>784</v>
      </c>
      <c r="L83" s="208" t="s">
        <v>250</v>
      </c>
      <c r="M83" s="194" t="s">
        <v>182</v>
      </c>
      <c r="N83" s="210" t="s">
        <v>257</v>
      </c>
      <c r="O83" s="92">
        <f t="shared" si="7"/>
        <v>0.35912475794818033</v>
      </c>
      <c r="P83" s="90">
        <f t="shared" si="8"/>
        <v>0.27421709503160213</v>
      </c>
      <c r="Q83" s="90">
        <f t="shared" si="9"/>
        <v>0</v>
      </c>
      <c r="R83" s="90">
        <f t="shared" si="10"/>
        <v>0</v>
      </c>
      <c r="S83" s="91">
        <f t="shared" si="11"/>
        <v>8.4907662916578225E-2</v>
      </c>
    </row>
    <row r="84" spans="2:19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12">SUM(F84:I84)</f>
        <v>3994</v>
      </c>
      <c r="F84" s="115">
        <v>3373</v>
      </c>
      <c r="G84" s="115">
        <v>1</v>
      </c>
      <c r="H84" s="115">
        <v>0</v>
      </c>
      <c r="I84" s="206">
        <v>620</v>
      </c>
      <c r="L84" s="208" t="s">
        <v>250</v>
      </c>
      <c r="M84" s="194" t="s">
        <v>184</v>
      </c>
      <c r="N84" s="210" t="s">
        <v>258</v>
      </c>
      <c r="O84" s="92">
        <f>SUM(P84:S84)</f>
        <v>0.43255255827654771</v>
      </c>
      <c r="P84" s="90">
        <f t="shared" si="8"/>
        <v>0.36529789160410503</v>
      </c>
      <c r="Q84" s="90">
        <f t="shared" si="9"/>
        <v>1.0830059045481916E-4</v>
      </c>
      <c r="R84" s="90">
        <f t="shared" si="10"/>
        <v>0</v>
      </c>
      <c r="S84" s="91">
        <f t="shared" si="11"/>
        <v>6.7146366081987888E-2</v>
      </c>
    </row>
    <row r="85" spans="2:19" ht="15.75" customHeight="1">
      <c r="B85" s="208" t="s">
        <v>250</v>
      </c>
      <c r="C85" s="194" t="s">
        <v>187</v>
      </c>
      <c r="D85" s="210" t="s">
        <v>259</v>
      </c>
      <c r="E85" s="18">
        <f t="shared" si="12"/>
        <v>6098</v>
      </c>
      <c r="F85" s="115">
        <v>5044</v>
      </c>
      <c r="G85" s="115">
        <v>13</v>
      </c>
      <c r="H85" s="115">
        <v>0</v>
      </c>
      <c r="I85" s="206">
        <v>1041</v>
      </c>
      <c r="L85" s="208" t="s">
        <v>250</v>
      </c>
      <c r="M85" s="194" t="s">
        <v>187</v>
      </c>
      <c r="N85" s="210" t="s">
        <v>259</v>
      </c>
      <c r="O85" s="92">
        <f t="shared" si="7"/>
        <v>0.66041700059348729</v>
      </c>
      <c r="P85" s="90">
        <f t="shared" si="8"/>
        <v>0.54626817825410789</v>
      </c>
      <c r="Q85" s="90">
        <f t="shared" si="9"/>
        <v>1.4079076759126491E-3</v>
      </c>
      <c r="R85" s="90">
        <f t="shared" si="10"/>
        <v>0</v>
      </c>
      <c r="S85" s="91">
        <f t="shared" si="11"/>
        <v>0.11274091466346675</v>
      </c>
    </row>
    <row r="86" spans="2:19" ht="15.75" customHeight="1">
      <c r="B86" s="208" t="s">
        <v>250</v>
      </c>
      <c r="C86" s="194" t="s">
        <v>189</v>
      </c>
      <c r="D86" s="210" t="s">
        <v>260</v>
      </c>
      <c r="E86" s="18">
        <f t="shared" si="12"/>
        <v>11820</v>
      </c>
      <c r="F86" s="115">
        <v>10621</v>
      </c>
      <c r="G86" s="115">
        <v>12</v>
      </c>
      <c r="H86" s="115">
        <v>0</v>
      </c>
      <c r="I86" s="206">
        <v>1187</v>
      </c>
      <c r="L86" s="208" t="s">
        <v>250</v>
      </c>
      <c r="M86" s="194" t="s">
        <v>189</v>
      </c>
      <c r="N86" s="210" t="s">
        <v>260</v>
      </c>
      <c r="O86" s="92">
        <f>SUM(P86:S86)</f>
        <v>1.2801129791759627</v>
      </c>
      <c r="P86" s="90">
        <f t="shared" si="8"/>
        <v>1.1502605712206344</v>
      </c>
      <c r="Q86" s="90">
        <f t="shared" si="9"/>
        <v>1.2996070854578298E-3</v>
      </c>
      <c r="R86" s="90">
        <f t="shared" si="10"/>
        <v>0</v>
      </c>
      <c r="S86" s="91">
        <f t="shared" si="11"/>
        <v>0.12855280086987034</v>
      </c>
    </row>
    <row r="87" spans="2:19" ht="15.75" customHeight="1">
      <c r="B87" s="208" t="s">
        <v>261</v>
      </c>
      <c r="C87" s="194" t="s">
        <v>170</v>
      </c>
      <c r="D87" s="210" t="s">
        <v>262</v>
      </c>
      <c r="E87" s="18">
        <f t="shared" si="12"/>
        <v>3891</v>
      </c>
      <c r="F87" s="115">
        <v>3243</v>
      </c>
      <c r="G87" s="115">
        <v>4</v>
      </c>
      <c r="H87" s="115">
        <v>0</v>
      </c>
      <c r="I87" s="206">
        <v>644</v>
      </c>
      <c r="L87" s="208" t="s">
        <v>261</v>
      </c>
      <c r="M87" s="194" t="s">
        <v>170</v>
      </c>
      <c r="N87" s="210" t="s">
        <v>262</v>
      </c>
      <c r="O87" s="92">
        <f t="shared" si="7"/>
        <v>0.42139759745970129</v>
      </c>
      <c r="P87" s="90">
        <f t="shared" si="8"/>
        <v>0.35121881484497852</v>
      </c>
      <c r="Q87" s="90">
        <f t="shared" si="9"/>
        <v>4.3320236181927662E-4</v>
      </c>
      <c r="R87" s="90">
        <f t="shared" si="10"/>
        <v>0</v>
      </c>
      <c r="S87" s="91">
        <f t="shared" si="11"/>
        <v>6.9745580252903533E-2</v>
      </c>
    </row>
    <row r="88" spans="2:19" ht="15.75" customHeight="1">
      <c r="B88" s="208" t="s">
        <v>261</v>
      </c>
      <c r="C88" s="194" t="s">
        <v>172</v>
      </c>
      <c r="D88" s="210" t="s">
        <v>263</v>
      </c>
      <c r="E88" s="18">
        <f t="shared" si="12"/>
        <v>6219</v>
      </c>
      <c r="F88" s="115">
        <v>4724</v>
      </c>
      <c r="G88" s="115">
        <v>4</v>
      </c>
      <c r="H88" s="115">
        <v>0</v>
      </c>
      <c r="I88" s="206">
        <v>1491</v>
      </c>
      <c r="L88" s="208" t="s">
        <v>261</v>
      </c>
      <c r="M88" s="194" t="s">
        <v>172</v>
      </c>
      <c r="N88" s="210" t="s">
        <v>263</v>
      </c>
      <c r="O88" s="92">
        <f t="shared" si="7"/>
        <v>0.67352137203852047</v>
      </c>
      <c r="P88" s="90">
        <f t="shared" si="8"/>
        <v>0.51161198930856577</v>
      </c>
      <c r="Q88" s="90">
        <f t="shared" si="9"/>
        <v>4.3320236181927662E-4</v>
      </c>
      <c r="R88" s="90">
        <f t="shared" si="10"/>
        <v>0</v>
      </c>
      <c r="S88" s="91">
        <f t="shared" si="11"/>
        <v>0.16147618036813535</v>
      </c>
    </row>
    <row r="89" spans="2:19" ht="15.75" customHeight="1">
      <c r="B89" s="208" t="s">
        <v>261</v>
      </c>
      <c r="C89" s="194" t="s">
        <v>174</v>
      </c>
      <c r="D89" s="210" t="s">
        <v>264</v>
      </c>
      <c r="E89" s="18">
        <f t="shared" si="12"/>
        <v>3413</v>
      </c>
      <c r="F89" s="115">
        <v>2665</v>
      </c>
      <c r="G89" s="115">
        <v>11</v>
      </c>
      <c r="H89" s="115">
        <v>0</v>
      </c>
      <c r="I89" s="206">
        <v>737</v>
      </c>
      <c r="L89" s="208" t="s">
        <v>261</v>
      </c>
      <c r="M89" s="194" t="s">
        <v>174</v>
      </c>
      <c r="N89" s="210" t="s">
        <v>264</v>
      </c>
      <c r="O89" s="92">
        <f t="shared" si="7"/>
        <v>0.36962991522229777</v>
      </c>
      <c r="P89" s="90">
        <f t="shared" si="8"/>
        <v>0.28862107356209304</v>
      </c>
      <c r="Q89" s="90">
        <f t="shared" si="9"/>
        <v>1.1913064950030109E-3</v>
      </c>
      <c r="R89" s="90">
        <f t="shared" si="10"/>
        <v>0</v>
      </c>
      <c r="S89" s="91">
        <f t="shared" si="11"/>
        <v>7.9817535165201722E-2</v>
      </c>
    </row>
    <row r="90" spans="2:19" ht="15.75" customHeight="1">
      <c r="B90" s="208" t="s">
        <v>261</v>
      </c>
      <c r="C90" s="194" t="s">
        <v>176</v>
      </c>
      <c r="D90" s="210" t="s">
        <v>265</v>
      </c>
      <c r="E90" s="18">
        <f t="shared" si="12"/>
        <v>4395</v>
      </c>
      <c r="F90" s="115">
        <v>2928</v>
      </c>
      <c r="G90" s="115">
        <v>12</v>
      </c>
      <c r="H90" s="115">
        <v>0</v>
      </c>
      <c r="I90" s="206">
        <v>1455</v>
      </c>
      <c r="L90" s="208" t="s">
        <v>261</v>
      </c>
      <c r="M90" s="194" t="s">
        <v>176</v>
      </c>
      <c r="N90" s="210" t="s">
        <v>265</v>
      </c>
      <c r="O90" s="92">
        <f t="shared" ref="O90:O94" si="13">SUM(P90:S90)</f>
        <v>0.47598109504893027</v>
      </c>
      <c r="P90" s="90">
        <f t="shared" ref="P90:P94" si="14">F90/$E$9*100</f>
        <v>0.31710412885171052</v>
      </c>
      <c r="Q90" s="90">
        <f t="shared" ref="Q90:Q95" si="15">G90/$E$9*100</f>
        <v>1.2996070854578298E-3</v>
      </c>
      <c r="R90" s="90">
        <f t="shared" ref="R90:R95" si="16">H90/$E$9*100</f>
        <v>0</v>
      </c>
      <c r="S90" s="91">
        <f t="shared" ref="S90:S94" si="17">I90/$E$9*100</f>
        <v>0.15757735911176188</v>
      </c>
    </row>
    <row r="91" spans="2:19" ht="15.75" customHeight="1">
      <c r="B91" s="208" t="s">
        <v>261</v>
      </c>
      <c r="C91" s="194" t="s">
        <v>178</v>
      </c>
      <c r="D91" s="210" t="s">
        <v>266</v>
      </c>
      <c r="E91" s="18">
        <f t="shared" si="12"/>
        <v>4054</v>
      </c>
      <c r="F91" s="115">
        <v>3209</v>
      </c>
      <c r="G91" s="115">
        <v>12</v>
      </c>
      <c r="H91" s="115">
        <v>0</v>
      </c>
      <c r="I91" s="206">
        <v>833</v>
      </c>
      <c r="L91" s="208" t="s">
        <v>261</v>
      </c>
      <c r="M91" s="194" t="s">
        <v>178</v>
      </c>
      <c r="N91" s="210" t="s">
        <v>266</v>
      </c>
      <c r="O91" s="92">
        <f t="shared" si="13"/>
        <v>0.43905059370383692</v>
      </c>
      <c r="P91" s="90">
        <f>F91/$E$9*100</f>
        <v>0.34753659476951471</v>
      </c>
      <c r="Q91" s="90">
        <f t="shared" si="15"/>
        <v>1.2996070854578298E-3</v>
      </c>
      <c r="R91" s="90">
        <f t="shared" si="16"/>
        <v>0</v>
      </c>
      <c r="S91" s="91">
        <f t="shared" si="17"/>
        <v>9.0214391848864359E-2</v>
      </c>
    </row>
    <row r="92" spans="2:19" ht="15.75" customHeight="1">
      <c r="B92" s="208" t="s">
        <v>261</v>
      </c>
      <c r="C92" s="194" t="s">
        <v>180</v>
      </c>
      <c r="D92" s="210" t="s">
        <v>267</v>
      </c>
      <c r="E92" s="18">
        <f t="shared" si="12"/>
        <v>3667</v>
      </c>
      <c r="F92" s="115">
        <v>2980</v>
      </c>
      <c r="G92" s="115">
        <v>7</v>
      </c>
      <c r="H92" s="115">
        <v>0</v>
      </c>
      <c r="I92" s="206">
        <v>680</v>
      </c>
      <c r="L92" s="208" t="s">
        <v>261</v>
      </c>
      <c r="M92" s="194" t="s">
        <v>180</v>
      </c>
      <c r="N92" s="210" t="s">
        <v>267</v>
      </c>
      <c r="O92" s="92">
        <f t="shared" si="13"/>
        <v>0.39713826519782186</v>
      </c>
      <c r="P92" s="90">
        <f t="shared" si="14"/>
        <v>0.3227357595553611</v>
      </c>
      <c r="Q92" s="90">
        <f t="shared" si="15"/>
        <v>7.5810413318373412E-4</v>
      </c>
      <c r="R92" s="90">
        <f t="shared" si="16"/>
        <v>0</v>
      </c>
      <c r="S92" s="91">
        <f>I92/$E$9*100</f>
        <v>7.3644401509277035E-2</v>
      </c>
    </row>
    <row r="93" spans="2:19" ht="15.75" customHeight="1">
      <c r="B93" s="208" t="s">
        <v>261</v>
      </c>
      <c r="C93" s="194" t="s">
        <v>182</v>
      </c>
      <c r="D93" s="210" t="s">
        <v>268</v>
      </c>
      <c r="E93" s="18">
        <f t="shared" si="12"/>
        <v>4284</v>
      </c>
      <c r="F93" s="115">
        <v>3372</v>
      </c>
      <c r="G93" s="115">
        <v>11</v>
      </c>
      <c r="H93" s="115">
        <v>0</v>
      </c>
      <c r="I93" s="206">
        <v>901</v>
      </c>
      <c r="L93" s="208" t="s">
        <v>261</v>
      </c>
      <c r="M93" s="194" t="s">
        <v>182</v>
      </c>
      <c r="N93" s="210" t="s">
        <v>268</v>
      </c>
      <c r="O93" s="92">
        <f t="shared" si="13"/>
        <v>0.46395972950844527</v>
      </c>
      <c r="P93" s="90">
        <f t="shared" si="14"/>
        <v>0.36518959101365023</v>
      </c>
      <c r="Q93" s="90">
        <f t="shared" si="15"/>
        <v>1.1913064950030109E-3</v>
      </c>
      <c r="R93" s="90">
        <f t="shared" si="16"/>
        <v>0</v>
      </c>
      <c r="S93" s="91">
        <f t="shared" si="17"/>
        <v>9.7578831999792059E-2</v>
      </c>
    </row>
    <row r="94" spans="2:19" ht="15.75" customHeight="1">
      <c r="B94" s="208" t="s">
        <v>261</v>
      </c>
      <c r="C94" s="194" t="s">
        <v>184</v>
      </c>
      <c r="D94" s="210" t="s">
        <v>269</v>
      </c>
      <c r="E94" s="18">
        <f t="shared" si="12"/>
        <v>21544</v>
      </c>
      <c r="F94" s="115">
        <v>19851</v>
      </c>
      <c r="G94" s="115">
        <v>368</v>
      </c>
      <c r="H94" s="115">
        <v>0</v>
      </c>
      <c r="I94" s="206">
        <v>1325</v>
      </c>
      <c r="L94" s="208" t="s">
        <v>261</v>
      </c>
      <c r="M94" s="194" t="s">
        <v>184</v>
      </c>
      <c r="N94" s="210" t="s">
        <v>269</v>
      </c>
      <c r="O94" s="92">
        <f t="shared" si="13"/>
        <v>2.333227920758624</v>
      </c>
      <c r="P94" s="90">
        <f t="shared" si="14"/>
        <v>2.1498750211186151</v>
      </c>
      <c r="Q94" s="90">
        <f t="shared" si="15"/>
        <v>3.9854617287373446E-2</v>
      </c>
      <c r="R94" s="90">
        <f t="shared" si="16"/>
        <v>0</v>
      </c>
      <c r="S94" s="91">
        <f t="shared" si="17"/>
        <v>0.1434982823526354</v>
      </c>
    </row>
    <row r="95" spans="2:19" ht="15.75" customHeight="1">
      <c r="B95" s="212" t="s">
        <v>261</v>
      </c>
      <c r="C95" s="213" t="s">
        <v>187</v>
      </c>
      <c r="D95" s="214" t="s">
        <v>270</v>
      </c>
      <c r="E95" s="71">
        <f t="shared" si="12"/>
        <v>11501</v>
      </c>
      <c r="F95" s="215">
        <v>10521</v>
      </c>
      <c r="G95" s="215">
        <v>197</v>
      </c>
      <c r="H95" s="215">
        <v>0</v>
      </c>
      <c r="I95" s="216">
        <v>783</v>
      </c>
      <c r="L95" s="212" t="s">
        <v>261</v>
      </c>
      <c r="M95" s="213" t="s">
        <v>187</v>
      </c>
      <c r="N95" s="214" t="s">
        <v>270</v>
      </c>
      <c r="O95" s="159">
        <f>SUM(P95:S95)</f>
        <v>1.2455650908208753</v>
      </c>
      <c r="P95" s="157">
        <f>F95/$E$9*100</f>
        <v>1.1394305121751525</v>
      </c>
      <c r="Q95" s="157">
        <f t="shared" si="15"/>
        <v>2.1335216319599372E-2</v>
      </c>
      <c r="R95" s="157">
        <f t="shared" si="16"/>
        <v>0</v>
      </c>
      <c r="S95" s="158">
        <f>I95/$E$9*100</f>
        <v>8.4799362326123395E-2</v>
      </c>
    </row>
    <row r="96" spans="2:19" ht="6.75" customHeight="1"/>
    <row r="97" spans="2:12" ht="15.75" customHeight="1">
      <c r="B97" s="155" t="s">
        <v>154</v>
      </c>
      <c r="L97" s="155" t="s">
        <v>280</v>
      </c>
    </row>
    <row r="98" spans="2:12" ht="15.75" customHeight="1">
      <c r="B98" s="243" t="s">
        <v>276</v>
      </c>
      <c r="L98" s="243" t="s">
        <v>281</v>
      </c>
    </row>
    <row r="99" spans="2:12" ht="15.75" customHeight="1"/>
    <row r="100" spans="2:12" ht="15.75" customHeight="1"/>
  </sheetData>
  <phoneticPr fontId="3"/>
  <pageMargins left="0.70866141732283472" right="0.51181102362204722" top="0.55118110236220474" bottom="0.55118110236220474" header="0.31496062992125984" footer="0.31496062992125984"/>
  <pageSetup paperSize="9" scale="85" firstPageNumber="19" orientation="portrait" useFirstPageNumber="1" horizontalDpi="300" verticalDpi="300" r:id="rId1"/>
  <headerFooter>
    <oddFooter>&amp;CIV-1-&amp;P</oddFooter>
  </headerFooter>
  <rowBreaks count="1" manualBreakCount="1">
    <brk id="53" max="16383" man="1"/>
  </rowBreaks>
  <ignoredErrors>
    <ignoredError sqref="L19:M95" numberStoredAsText="1"/>
    <ignoredError sqref="O10:S10 O26:O83 O9:S9 O12:O16 O11 O18:S18 O17 Q17:R17 Q11:R11 P12:S16 P17 S11 O20:O25 O19 P92:R92 Q91:S91 P93:S94 P86:S86 P87:S90 Q19:R19 P21:S25 P84:S84 P85:S85 Q95:R95 P26:S83 P95 S95 S19 S92 P91 O92 O91 O93:O94 O87:O90 O85 O84 O86 O95 P20:R20" evalError="1"/>
    <ignoredError sqref="F11:I1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99"/>
  <sheetViews>
    <sheetView showGridLines="0" zoomScaleNormal="100" workbookViewId="0">
      <selection activeCell="D11" sqref="D11"/>
    </sheetView>
  </sheetViews>
  <sheetFormatPr defaultColWidth="9.1328125" defaultRowHeight="14.65"/>
  <cols>
    <col min="1" max="3" width="2.6640625" style="7" customWidth="1"/>
    <col min="4" max="4" width="21.6640625" style="6" customWidth="1"/>
    <col min="5" max="5" width="10.6640625" style="6" customWidth="1"/>
    <col min="6" max="13" width="8.6640625" style="6" customWidth="1"/>
    <col min="14" max="17" width="2.6640625" style="7" customWidth="1"/>
    <col min="18" max="18" width="21.6640625" style="6" customWidth="1"/>
    <col min="19" max="19" width="10.6640625" style="6" customWidth="1"/>
    <col min="20" max="27" width="8.6640625" style="6" customWidth="1"/>
    <col min="28" max="28" width="1.86328125" style="7" customWidth="1"/>
    <col min="29" max="29" width="3.6640625" style="7" customWidth="1"/>
    <col min="30" max="41" width="9.1328125" style="9"/>
    <col min="42" max="16384" width="9.1328125" style="7"/>
  </cols>
  <sheetData>
    <row r="1" spans="2:40">
      <c r="E1" s="94"/>
      <c r="K1" s="17"/>
      <c r="L1" s="17"/>
      <c r="M1" s="17"/>
      <c r="Y1" s="17"/>
      <c r="Z1" s="17"/>
      <c r="AA1" s="17"/>
    </row>
    <row r="2" spans="2:40" ht="18" customHeight="1">
      <c r="D2" s="16" t="s">
        <v>327</v>
      </c>
      <c r="E2" s="16"/>
      <c r="F2" s="16"/>
      <c r="G2" s="16"/>
      <c r="H2" s="16"/>
      <c r="I2" s="16"/>
      <c r="J2" s="16"/>
      <c r="K2" s="16"/>
      <c r="L2" s="16"/>
      <c r="M2" s="16"/>
      <c r="R2" s="16" t="s">
        <v>328</v>
      </c>
      <c r="S2" s="16"/>
      <c r="T2" s="16"/>
      <c r="U2" s="16"/>
      <c r="V2" s="16"/>
      <c r="W2" s="16"/>
      <c r="X2" s="16"/>
      <c r="Y2" s="16"/>
      <c r="Z2" s="16"/>
      <c r="AA2" s="16"/>
    </row>
    <row r="3" spans="2:40" ht="18" customHeight="1">
      <c r="D3" s="16" t="s">
        <v>40</v>
      </c>
      <c r="E3" s="16"/>
      <c r="F3" s="16"/>
      <c r="G3" s="16"/>
      <c r="H3" s="16"/>
      <c r="I3" s="16"/>
      <c r="J3" s="16"/>
      <c r="K3" s="16"/>
      <c r="L3" s="16"/>
      <c r="M3" s="16"/>
      <c r="R3" s="16" t="s">
        <v>40</v>
      </c>
      <c r="S3" s="16"/>
      <c r="T3" s="16"/>
      <c r="U3" s="16"/>
      <c r="V3" s="16"/>
      <c r="W3" s="16"/>
      <c r="X3" s="16"/>
      <c r="Y3" s="16"/>
      <c r="Z3" s="16"/>
      <c r="AA3" s="16"/>
    </row>
    <row r="4" spans="2:40">
      <c r="D4" s="16"/>
      <c r="E4" s="16"/>
      <c r="F4" s="16"/>
      <c r="G4" s="16"/>
      <c r="H4" s="16"/>
      <c r="I4" s="16"/>
      <c r="J4" s="16"/>
      <c r="K4" s="17"/>
      <c r="L4" s="17"/>
      <c r="M4" s="17"/>
      <c r="R4" s="16"/>
      <c r="S4" s="16"/>
      <c r="T4" s="16"/>
      <c r="U4" s="16"/>
      <c r="V4" s="16"/>
      <c r="W4" s="16"/>
      <c r="X4" s="16"/>
      <c r="Y4" s="17"/>
      <c r="Z4" s="17"/>
      <c r="AA4" s="17"/>
    </row>
    <row r="5" spans="2:40" ht="15" customHeight="1">
      <c r="B5" s="218" t="s">
        <v>271</v>
      </c>
      <c r="C5" s="219"/>
      <c r="D5" s="220"/>
      <c r="E5" s="53"/>
      <c r="F5" s="50"/>
      <c r="G5" s="50"/>
      <c r="H5" s="50"/>
      <c r="I5" s="50" t="s">
        <v>138</v>
      </c>
      <c r="J5" s="50"/>
      <c r="K5" s="50"/>
      <c r="L5" s="50"/>
      <c r="M5" s="54"/>
      <c r="P5" s="218" t="s">
        <v>271</v>
      </c>
      <c r="Q5" s="219"/>
      <c r="R5" s="220"/>
      <c r="S5" s="43"/>
      <c r="T5" s="29"/>
      <c r="U5" s="29"/>
      <c r="V5" s="29"/>
      <c r="W5" s="50" t="s">
        <v>139</v>
      </c>
      <c r="X5" s="29"/>
      <c r="Y5" s="29"/>
      <c r="Z5" s="29"/>
      <c r="AA5" s="30"/>
    </row>
    <row r="6" spans="2:40" ht="54" customHeight="1">
      <c r="B6" s="221"/>
      <c r="C6" s="222" t="s">
        <v>272</v>
      </c>
      <c r="D6" s="223"/>
      <c r="E6" s="33" t="s">
        <v>4</v>
      </c>
      <c r="F6" s="34" t="s">
        <v>28</v>
      </c>
      <c r="G6" s="34" t="s">
        <v>38</v>
      </c>
      <c r="H6" s="34" t="s">
        <v>36</v>
      </c>
      <c r="I6" s="51" t="s">
        <v>35</v>
      </c>
      <c r="J6" s="51" t="s">
        <v>34</v>
      </c>
      <c r="K6" s="51" t="s">
        <v>39</v>
      </c>
      <c r="L6" s="39" t="s">
        <v>29</v>
      </c>
      <c r="M6" s="111" t="s">
        <v>137</v>
      </c>
      <c r="P6" s="221"/>
      <c r="Q6" s="222" t="s">
        <v>272</v>
      </c>
      <c r="R6" s="223"/>
      <c r="S6" s="33" t="s">
        <v>4</v>
      </c>
      <c r="T6" s="34" t="s">
        <v>60</v>
      </c>
      <c r="U6" s="34" t="s">
        <v>38</v>
      </c>
      <c r="V6" s="34" t="s">
        <v>37</v>
      </c>
      <c r="W6" s="51" t="s">
        <v>35</v>
      </c>
      <c r="X6" s="51" t="s">
        <v>34</v>
      </c>
      <c r="Y6" s="51" t="s">
        <v>62</v>
      </c>
      <c r="Z6" s="39" t="s">
        <v>61</v>
      </c>
      <c r="AA6" s="111" t="s">
        <v>137</v>
      </c>
    </row>
    <row r="7" spans="2:40" ht="18" customHeight="1">
      <c r="B7" s="217"/>
      <c r="C7" s="224"/>
      <c r="D7" s="225" t="s">
        <v>273</v>
      </c>
      <c r="E7" s="128"/>
      <c r="F7" s="86"/>
      <c r="G7" s="86"/>
      <c r="H7" s="86"/>
      <c r="I7" s="125" t="s">
        <v>0</v>
      </c>
      <c r="J7" s="125"/>
      <c r="K7" s="125"/>
      <c r="L7" s="57"/>
      <c r="M7" s="52"/>
      <c r="P7" s="217"/>
      <c r="Q7" s="224"/>
      <c r="R7" s="225" t="s">
        <v>273</v>
      </c>
      <c r="S7" s="128"/>
      <c r="T7" s="86"/>
      <c r="U7" s="86"/>
      <c r="V7" s="87"/>
      <c r="W7" s="125" t="s">
        <v>31</v>
      </c>
      <c r="X7" s="125"/>
      <c r="Y7" s="125"/>
      <c r="Z7" s="57"/>
      <c r="AA7" s="52"/>
    </row>
    <row r="8" spans="2:40" ht="6.75" customHeight="1">
      <c r="B8" s="198"/>
      <c r="C8" s="199"/>
      <c r="D8" s="200"/>
      <c r="E8" s="21"/>
      <c r="F8" s="20"/>
      <c r="G8" s="20"/>
      <c r="H8" s="25"/>
      <c r="I8" s="25"/>
      <c r="J8" s="25"/>
      <c r="K8" s="25"/>
      <c r="L8" s="20"/>
      <c r="M8" s="22"/>
      <c r="P8" s="198"/>
      <c r="Q8" s="199"/>
      <c r="R8" s="200"/>
      <c r="S8" s="95"/>
      <c r="T8" s="96"/>
      <c r="U8" s="96"/>
      <c r="V8" s="97"/>
      <c r="W8" s="97"/>
      <c r="X8" s="97"/>
      <c r="Y8" s="97"/>
      <c r="Z8" s="96"/>
      <c r="AA8" s="98"/>
    </row>
    <row r="9" spans="2:40" ht="15.75" customHeight="1">
      <c r="B9" s="204"/>
      <c r="C9" s="26"/>
      <c r="D9" s="205" t="s">
        <v>162</v>
      </c>
      <c r="E9" s="244">
        <f t="shared" ref="E9:M9" si="0">SUM(E19:E95)</f>
        <v>923356</v>
      </c>
      <c r="F9" s="115">
        <f t="shared" si="0"/>
        <v>37554</v>
      </c>
      <c r="G9" s="115">
        <f t="shared" si="0"/>
        <v>28812</v>
      </c>
      <c r="H9" s="115">
        <f t="shared" si="0"/>
        <v>54490</v>
      </c>
      <c r="I9" s="115">
        <f t="shared" si="0"/>
        <v>47184</v>
      </c>
      <c r="J9" s="115">
        <f t="shared" si="0"/>
        <v>51024</v>
      </c>
      <c r="K9" s="115">
        <f t="shared" si="0"/>
        <v>229425</v>
      </c>
      <c r="L9" s="115">
        <f t="shared" si="0"/>
        <v>473698</v>
      </c>
      <c r="M9" s="206">
        <f t="shared" si="0"/>
        <v>1169</v>
      </c>
      <c r="P9" s="204"/>
      <c r="Q9" s="26"/>
      <c r="R9" s="205" t="s">
        <v>162</v>
      </c>
      <c r="S9" s="90">
        <f>SUM(T9:AA9)</f>
        <v>100.00000000000001</v>
      </c>
      <c r="T9" s="90">
        <f>SUM(T19:T95)</f>
        <v>4.0671203739402797</v>
      </c>
      <c r="U9" s="90">
        <f t="shared" ref="U9:AA9" si="1">SUM(U19:U95)</f>
        <v>3.1203566121842519</v>
      </c>
      <c r="V9" s="90">
        <f t="shared" si="1"/>
        <v>5.9012991738830971</v>
      </c>
      <c r="W9" s="90">
        <f t="shared" si="1"/>
        <v>5.1100550600201879</v>
      </c>
      <c r="X9" s="90">
        <f t="shared" si="1"/>
        <v>5.5259293273666952</v>
      </c>
      <c r="Y9" s="90">
        <f t="shared" si="1"/>
        <v>24.846862965096886</v>
      </c>
      <c r="Z9" s="90">
        <f t="shared" si="1"/>
        <v>51.301773097266931</v>
      </c>
      <c r="AA9" s="91">
        <f t="shared" si="1"/>
        <v>0.12660339024168363</v>
      </c>
    </row>
    <row r="10" spans="2:40" ht="6.75" customHeight="1">
      <c r="B10" s="204"/>
      <c r="C10" s="26"/>
      <c r="D10" s="205"/>
      <c r="E10" s="18"/>
      <c r="F10" s="115"/>
      <c r="G10" s="115"/>
      <c r="H10" s="115"/>
      <c r="I10" s="8"/>
      <c r="J10" s="115"/>
      <c r="K10" s="115"/>
      <c r="L10" s="115"/>
      <c r="M10" s="38"/>
      <c r="P10" s="204"/>
      <c r="Q10" s="26"/>
      <c r="R10" s="205"/>
      <c r="S10" s="90"/>
      <c r="T10" s="90"/>
      <c r="U10" s="90"/>
      <c r="V10" s="90"/>
      <c r="W10" s="90"/>
      <c r="X10" s="90"/>
      <c r="Y10" s="90"/>
      <c r="Z10" s="99"/>
      <c r="AA10" s="100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47"/>
    </row>
    <row r="11" spans="2:40" ht="15.75" customHeight="1">
      <c r="B11" s="204"/>
      <c r="C11" s="26"/>
      <c r="D11" s="205" t="s">
        <v>163</v>
      </c>
      <c r="E11" s="18">
        <f t="shared" ref="E11:M11" si="2">SUM(E19:E32)</f>
        <v>168518</v>
      </c>
      <c r="F11" s="13">
        <f t="shared" si="2"/>
        <v>8301</v>
      </c>
      <c r="G11" s="13">
        <f t="shared" si="2"/>
        <v>6647</v>
      </c>
      <c r="H11" s="13">
        <f t="shared" si="2"/>
        <v>11849</v>
      </c>
      <c r="I11" s="13">
        <f t="shared" si="2"/>
        <v>8648</v>
      </c>
      <c r="J11" s="13">
        <f t="shared" si="2"/>
        <v>8396</v>
      </c>
      <c r="K11" s="13">
        <f t="shared" si="2"/>
        <v>47956</v>
      </c>
      <c r="L11" s="13">
        <f t="shared" si="2"/>
        <v>76502</v>
      </c>
      <c r="M11" s="14">
        <f t="shared" si="2"/>
        <v>219</v>
      </c>
      <c r="P11" s="204"/>
      <c r="Q11" s="26"/>
      <c r="R11" s="205" t="s">
        <v>163</v>
      </c>
      <c r="S11" s="90">
        <f t="shared" ref="S11:S25" si="3">SUM(T11:AA11)</f>
        <v>18.25059890226521</v>
      </c>
      <c r="T11" s="90">
        <f>F11/$E$9*100</f>
        <v>0.89900320136545375</v>
      </c>
      <c r="U11" s="90">
        <f t="shared" ref="U11:U25" si="4">G11/$E$9*100</f>
        <v>0.71987402475318296</v>
      </c>
      <c r="V11" s="90">
        <f t="shared" ref="V11:V25" si="5">H11/$E$9*100</f>
        <v>1.2832536962991521</v>
      </c>
      <c r="W11" s="90">
        <f t="shared" ref="W11:W25" si="6">I11/$E$9*100</f>
        <v>0.93658350625327613</v>
      </c>
      <c r="X11" s="90">
        <f t="shared" ref="X11:X25" si="7">J11/$E$9*100</f>
        <v>0.90929175745866164</v>
      </c>
      <c r="Y11" s="90">
        <f t="shared" ref="Y11:Y25" si="8">K11/$E$9*100</f>
        <v>5.1936631158513071</v>
      </c>
      <c r="Z11" s="90">
        <f t="shared" ref="Z11:Z25" si="9">L11/$E$9*100</f>
        <v>8.2852117709745752</v>
      </c>
      <c r="AA11" s="91">
        <f>M11/$E$9*100</f>
        <v>2.3717829309605396E-2</v>
      </c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48"/>
    </row>
    <row r="12" spans="2:40" ht="15.75" customHeight="1">
      <c r="B12" s="204"/>
      <c r="C12" s="26"/>
      <c r="D12" s="205" t="s">
        <v>164</v>
      </c>
      <c r="E12" s="18">
        <f t="shared" ref="E12:M12" si="10">SUM(E33:E40)</f>
        <v>117670</v>
      </c>
      <c r="F12" s="13">
        <f t="shared" si="10"/>
        <v>4312</v>
      </c>
      <c r="G12" s="13">
        <f t="shared" si="10"/>
        <v>7960</v>
      </c>
      <c r="H12" s="13">
        <f t="shared" si="10"/>
        <v>5926</v>
      </c>
      <c r="I12" s="13">
        <f t="shared" si="10"/>
        <v>4800</v>
      </c>
      <c r="J12" s="13">
        <f t="shared" si="10"/>
        <v>5525</v>
      </c>
      <c r="K12" s="13">
        <f t="shared" si="10"/>
        <v>27247</v>
      </c>
      <c r="L12" s="13">
        <f t="shared" si="10"/>
        <v>61592</v>
      </c>
      <c r="M12" s="14">
        <f t="shared" si="10"/>
        <v>308</v>
      </c>
      <c r="P12" s="204"/>
      <c r="Q12" s="26"/>
      <c r="R12" s="205" t="s">
        <v>164</v>
      </c>
      <c r="S12" s="90">
        <f t="shared" si="3"/>
        <v>12.743730478818572</v>
      </c>
      <c r="T12" s="90">
        <f>F12/$E$9*100</f>
        <v>0.46699214604118022</v>
      </c>
      <c r="U12" s="90">
        <f t="shared" si="4"/>
        <v>0.86207270002036041</v>
      </c>
      <c r="V12" s="90">
        <f>H12/$E$9*100</f>
        <v>0.64178929903525839</v>
      </c>
      <c r="W12" s="90">
        <f>I12/$E$9*100</f>
        <v>0.51984283418313204</v>
      </c>
      <c r="X12" s="90">
        <f>J12/$E$9*100</f>
        <v>0.59836076226287582</v>
      </c>
      <c r="Y12" s="90">
        <f>K12/$E$9*100</f>
        <v>2.9508661881224576</v>
      </c>
      <c r="Z12" s="90">
        <f t="shared" si="9"/>
        <v>6.6704499672932211</v>
      </c>
      <c r="AA12" s="91">
        <f t="shared" ref="AA12:AA25" si="11">M12/$E$9*100</f>
        <v>3.3356581860084299E-2</v>
      </c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48"/>
    </row>
    <row r="13" spans="2:40" ht="15.75" customHeight="1">
      <c r="B13" s="204"/>
      <c r="C13" s="26"/>
      <c r="D13" s="205" t="s">
        <v>165</v>
      </c>
      <c r="E13" s="18">
        <f t="shared" ref="E13:M13" si="12">SUM(E41:E53)</f>
        <v>282920</v>
      </c>
      <c r="F13" s="13">
        <f t="shared" si="12"/>
        <v>11383</v>
      </c>
      <c r="G13" s="13">
        <f t="shared" si="12"/>
        <v>6173</v>
      </c>
      <c r="H13" s="13">
        <f t="shared" si="12"/>
        <v>12449</v>
      </c>
      <c r="I13" s="13">
        <f t="shared" si="12"/>
        <v>18699</v>
      </c>
      <c r="J13" s="13">
        <f t="shared" si="12"/>
        <v>22622</v>
      </c>
      <c r="K13" s="13">
        <f t="shared" si="12"/>
        <v>72802</v>
      </c>
      <c r="L13" s="13">
        <f t="shared" si="12"/>
        <v>138397</v>
      </c>
      <c r="M13" s="14">
        <f t="shared" si="12"/>
        <v>395</v>
      </c>
      <c r="P13" s="204"/>
      <c r="Q13" s="26"/>
      <c r="R13" s="205" t="s">
        <v>165</v>
      </c>
      <c r="S13" s="90">
        <f t="shared" si="3"/>
        <v>30.640403051477435</v>
      </c>
      <c r="T13" s="90">
        <f t="shared" ref="T13:T25" si="13">F13/$E$9*100</f>
        <v>1.2327856211472066</v>
      </c>
      <c r="U13" s="90">
        <f t="shared" si="4"/>
        <v>0.6685395448775987</v>
      </c>
      <c r="V13" s="90">
        <f t="shared" si="5"/>
        <v>1.3482340505720436</v>
      </c>
      <c r="W13" s="90">
        <f t="shared" si="6"/>
        <v>2.0251127409146634</v>
      </c>
      <c r="X13" s="90">
        <f t="shared" si="7"/>
        <v>2.449975957268919</v>
      </c>
      <c r="Y13" s="90">
        <f t="shared" si="8"/>
        <v>7.8844995862917449</v>
      </c>
      <c r="Z13" s="90">
        <f t="shared" si="9"/>
        <v>14.988476817175608</v>
      </c>
      <c r="AA13" s="91">
        <f t="shared" si="11"/>
        <v>4.2778733229653566E-2</v>
      </c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48"/>
    </row>
    <row r="14" spans="2:40" ht="15.75" customHeight="1">
      <c r="B14" s="204"/>
      <c r="C14" s="26"/>
      <c r="D14" s="205" t="s">
        <v>166</v>
      </c>
      <c r="E14" s="18">
        <f t="shared" ref="E14:M14" si="14">SUM(E54:E64)</f>
        <v>100684</v>
      </c>
      <c r="F14" s="13">
        <f t="shared" si="14"/>
        <v>5690</v>
      </c>
      <c r="G14" s="13">
        <f t="shared" si="14"/>
        <v>1847</v>
      </c>
      <c r="H14" s="13">
        <f t="shared" si="14"/>
        <v>5622</v>
      </c>
      <c r="I14" s="13">
        <f t="shared" si="14"/>
        <v>4080</v>
      </c>
      <c r="J14" s="13">
        <f t="shared" si="14"/>
        <v>3367</v>
      </c>
      <c r="K14" s="13">
        <f t="shared" si="14"/>
        <v>19707</v>
      </c>
      <c r="L14" s="13">
        <f t="shared" si="14"/>
        <v>60359</v>
      </c>
      <c r="M14" s="14">
        <f t="shared" si="14"/>
        <v>12</v>
      </c>
      <c r="P14" s="204"/>
      <c r="Q14" s="26"/>
      <c r="R14" s="205" t="s">
        <v>166</v>
      </c>
      <c r="S14" s="90">
        <f>SUM(T14:AA14)</f>
        <v>10.90413664935301</v>
      </c>
      <c r="T14" s="90">
        <f t="shared" si="13"/>
        <v>0.61623035968792106</v>
      </c>
      <c r="U14" s="90">
        <f t="shared" si="4"/>
        <v>0.200031190570051</v>
      </c>
      <c r="V14" s="90">
        <f t="shared" si="5"/>
        <v>0.60886591953699332</v>
      </c>
      <c r="W14" s="90">
        <f t="shared" si="6"/>
        <v>0.44186640905566216</v>
      </c>
      <c r="X14" s="90">
        <f t="shared" si="7"/>
        <v>0.36464808806137611</v>
      </c>
      <c r="Y14" s="90">
        <f t="shared" si="8"/>
        <v>2.1342797360931214</v>
      </c>
      <c r="Z14" s="90">
        <f t="shared" si="9"/>
        <v>6.5369153392624293</v>
      </c>
      <c r="AA14" s="91">
        <f t="shared" si="11"/>
        <v>1.2996070854578298E-3</v>
      </c>
      <c r="AD14" s="173"/>
      <c r="AE14" s="173"/>
      <c r="AF14" s="173"/>
      <c r="AG14" s="173"/>
      <c r="AH14" s="173"/>
      <c r="AI14" s="173"/>
      <c r="AJ14" s="173"/>
      <c r="AK14" s="173"/>
      <c r="AL14" s="175"/>
      <c r="AM14" s="173"/>
      <c r="AN14" s="148"/>
    </row>
    <row r="15" spans="2:40" ht="15.75" customHeight="1">
      <c r="B15" s="204"/>
      <c r="C15" s="26"/>
      <c r="D15" s="205" t="s">
        <v>167</v>
      </c>
      <c r="E15" s="18">
        <f t="shared" ref="E15:M15" si="15">SUM(E65:E76)</f>
        <v>147789</v>
      </c>
      <c r="F15" s="13">
        <f t="shared" si="15"/>
        <v>4644</v>
      </c>
      <c r="G15" s="13">
        <f t="shared" si="15"/>
        <v>3923</v>
      </c>
      <c r="H15" s="13">
        <f t="shared" si="15"/>
        <v>8851</v>
      </c>
      <c r="I15" s="13">
        <f t="shared" si="15"/>
        <v>6526</v>
      </c>
      <c r="J15" s="13">
        <f t="shared" si="15"/>
        <v>7380</v>
      </c>
      <c r="K15" s="13">
        <f t="shared" si="15"/>
        <v>37340</v>
      </c>
      <c r="L15" s="13">
        <f t="shared" si="15"/>
        <v>78984</v>
      </c>
      <c r="M15" s="14">
        <f t="shared" si="15"/>
        <v>141</v>
      </c>
      <c r="P15" s="204"/>
      <c r="Q15" s="26"/>
      <c r="R15" s="205" t="s">
        <v>167</v>
      </c>
      <c r="S15" s="90">
        <f t="shared" si="3"/>
        <v>16.005635962727268</v>
      </c>
      <c r="T15" s="90">
        <f t="shared" si="13"/>
        <v>0.50294794207218019</v>
      </c>
      <c r="U15" s="90">
        <f t="shared" si="4"/>
        <v>0.42486321635425556</v>
      </c>
      <c r="V15" s="90">
        <f t="shared" si="5"/>
        <v>0.95856852611560428</v>
      </c>
      <c r="W15" s="90">
        <f t="shared" si="6"/>
        <v>0.70676965330814978</v>
      </c>
      <c r="X15" s="90">
        <f t="shared" si="7"/>
        <v>0.79925835755656538</v>
      </c>
      <c r="Y15" s="90">
        <f t="shared" si="8"/>
        <v>4.0439440475829471</v>
      </c>
      <c r="Z15" s="90">
        <f t="shared" si="9"/>
        <v>8.5540138364834366</v>
      </c>
      <c r="AA15" s="91">
        <f t="shared" si="11"/>
        <v>1.5270383254129501E-2</v>
      </c>
      <c r="AD15" s="173"/>
      <c r="AE15" s="173"/>
      <c r="AF15" s="173"/>
      <c r="AG15" s="173"/>
      <c r="AH15" s="173"/>
      <c r="AI15" s="173"/>
      <c r="AJ15" s="173"/>
      <c r="AK15" s="173"/>
      <c r="AL15" s="175"/>
      <c r="AM15" s="173"/>
      <c r="AN15" s="148"/>
    </row>
    <row r="16" spans="2:40" ht="15.75" customHeight="1">
      <c r="B16" s="204"/>
      <c r="C16" s="26"/>
      <c r="D16" s="205" t="s">
        <v>168</v>
      </c>
      <c r="E16" s="18">
        <f t="shared" ref="E16:M16" si="16">SUM(E77:E86)</f>
        <v>42807</v>
      </c>
      <c r="F16" s="13">
        <f t="shared" si="16"/>
        <v>1174</v>
      </c>
      <c r="G16" s="13">
        <f t="shared" si="16"/>
        <v>810</v>
      </c>
      <c r="H16" s="13">
        <f t="shared" si="16"/>
        <v>4646</v>
      </c>
      <c r="I16" s="13">
        <f t="shared" si="16"/>
        <v>1960</v>
      </c>
      <c r="J16" s="13">
        <f t="shared" si="16"/>
        <v>1495</v>
      </c>
      <c r="K16" s="13">
        <f t="shared" si="16"/>
        <v>9114</v>
      </c>
      <c r="L16" s="13">
        <f t="shared" si="16"/>
        <v>23572</v>
      </c>
      <c r="M16" s="14">
        <f t="shared" si="16"/>
        <v>36</v>
      </c>
      <c r="P16" s="204"/>
      <c r="Q16" s="26"/>
      <c r="R16" s="205" t="s">
        <v>168</v>
      </c>
      <c r="S16" s="90">
        <f t="shared" si="3"/>
        <v>4.6360233755994438</v>
      </c>
      <c r="T16" s="90">
        <f t="shared" si="13"/>
        <v>0.12714489319395769</v>
      </c>
      <c r="U16" s="90">
        <f t="shared" si="4"/>
        <v>8.7723478268403515E-2</v>
      </c>
      <c r="V16" s="90">
        <f t="shared" si="5"/>
        <v>0.50316454325308979</v>
      </c>
      <c r="W16" s="90">
        <f t="shared" si="6"/>
        <v>0.21226915729144555</v>
      </c>
      <c r="X16" s="90">
        <f t="shared" si="7"/>
        <v>0.16190938272995464</v>
      </c>
      <c r="Y16" s="90">
        <f t="shared" si="8"/>
        <v>0.98705158140522176</v>
      </c>
      <c r="Z16" s="90">
        <f t="shared" si="9"/>
        <v>2.5528615182009973</v>
      </c>
      <c r="AA16" s="91">
        <f t="shared" si="11"/>
        <v>3.8988212563734895E-3</v>
      </c>
      <c r="AD16" s="173"/>
      <c r="AE16" s="173"/>
      <c r="AF16" s="173"/>
      <c r="AG16" s="173"/>
      <c r="AH16" s="173"/>
      <c r="AI16" s="173"/>
      <c r="AJ16" s="173"/>
      <c r="AK16" s="173"/>
      <c r="AL16" s="175"/>
      <c r="AM16" s="173"/>
      <c r="AN16" s="148"/>
    </row>
    <row r="17" spans="2:40" ht="15.75" customHeight="1">
      <c r="B17" s="204"/>
      <c r="C17" s="26"/>
      <c r="D17" s="205" t="s">
        <v>348</v>
      </c>
      <c r="E17" s="18">
        <f t="shared" ref="E17:M17" si="17">SUM(E87:E95)</f>
        <v>62968</v>
      </c>
      <c r="F17" s="13">
        <f t="shared" si="17"/>
        <v>2050</v>
      </c>
      <c r="G17" s="13">
        <f t="shared" si="17"/>
        <v>1452</v>
      </c>
      <c r="H17" s="13">
        <f t="shared" si="17"/>
        <v>5147</v>
      </c>
      <c r="I17" s="13">
        <f t="shared" si="17"/>
        <v>2471</v>
      </c>
      <c r="J17" s="13">
        <f t="shared" si="17"/>
        <v>2239</v>
      </c>
      <c r="K17" s="13">
        <f t="shared" si="17"/>
        <v>15259</v>
      </c>
      <c r="L17" s="13">
        <f t="shared" si="17"/>
        <v>34292</v>
      </c>
      <c r="M17" s="14">
        <f t="shared" si="17"/>
        <v>58</v>
      </c>
      <c r="P17" s="204"/>
      <c r="Q17" s="26"/>
      <c r="R17" s="205" t="s">
        <v>348</v>
      </c>
      <c r="S17" s="90">
        <f t="shared" si="3"/>
        <v>6.8194715797590524</v>
      </c>
      <c r="T17" s="90">
        <f>F17/$E$9*100</f>
        <v>0.22201621043237926</v>
      </c>
      <c r="U17" s="90">
        <f t="shared" si="4"/>
        <v>0.15725245734039742</v>
      </c>
      <c r="V17" s="90">
        <f>H17/$E$9*100</f>
        <v>0.5574231390709542</v>
      </c>
      <c r="W17" s="90">
        <f t="shared" si="6"/>
        <v>0.26761075901385811</v>
      </c>
      <c r="X17" s="90">
        <f t="shared" si="7"/>
        <v>0.2424850220283401</v>
      </c>
      <c r="Y17" s="90">
        <f t="shared" si="8"/>
        <v>1.6525587097500856</v>
      </c>
      <c r="Z17" s="90">
        <f t="shared" si="9"/>
        <v>3.7138438478766584</v>
      </c>
      <c r="AA17" s="91">
        <f>M17/$E$9*100</f>
        <v>6.2814342463795112E-3</v>
      </c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48"/>
    </row>
    <row r="18" spans="2:40" ht="6.75" customHeight="1">
      <c r="B18" s="204"/>
      <c r="C18" s="26"/>
      <c r="D18" s="205"/>
      <c r="E18" s="207"/>
      <c r="F18" s="115"/>
      <c r="G18" s="115"/>
      <c r="H18" s="115"/>
      <c r="I18" s="8"/>
      <c r="J18" s="8"/>
      <c r="K18" s="8"/>
      <c r="L18" s="8"/>
      <c r="M18" s="14"/>
      <c r="P18" s="204"/>
      <c r="Q18" s="26"/>
      <c r="R18" s="205"/>
      <c r="S18" s="90"/>
      <c r="T18" s="90"/>
      <c r="U18" s="90"/>
      <c r="V18" s="90"/>
      <c r="W18" s="90"/>
      <c r="X18" s="90"/>
      <c r="Y18" s="90"/>
      <c r="Z18" s="90"/>
      <c r="AA18" s="91"/>
      <c r="AD18" s="173"/>
      <c r="AE18" s="173"/>
      <c r="AF18" s="173"/>
      <c r="AG18" s="173"/>
      <c r="AH18" s="173"/>
      <c r="AI18" s="173"/>
      <c r="AJ18" s="173"/>
      <c r="AK18" s="173"/>
      <c r="AL18" s="175"/>
      <c r="AM18" s="175"/>
      <c r="AN18" s="148"/>
    </row>
    <row r="19" spans="2:40" ht="15.75" customHeight="1">
      <c r="B19" s="208" t="s">
        <v>169</v>
      </c>
      <c r="C19" s="194" t="s">
        <v>170</v>
      </c>
      <c r="D19" s="209" t="s">
        <v>171</v>
      </c>
      <c r="E19" s="18">
        <f>SUM(F19:M19)</f>
        <v>4650</v>
      </c>
      <c r="F19" s="115">
        <v>1141</v>
      </c>
      <c r="G19" s="115">
        <v>218</v>
      </c>
      <c r="H19" s="115">
        <v>581</v>
      </c>
      <c r="I19" s="8">
        <v>148</v>
      </c>
      <c r="J19" s="8">
        <v>119</v>
      </c>
      <c r="K19" s="8">
        <v>876</v>
      </c>
      <c r="L19" s="8">
        <v>1567</v>
      </c>
      <c r="M19" s="14">
        <v>0</v>
      </c>
      <c r="P19" s="208" t="s">
        <v>169</v>
      </c>
      <c r="Q19" s="194" t="s">
        <v>170</v>
      </c>
      <c r="R19" s="209" t="s">
        <v>171</v>
      </c>
      <c r="S19" s="92">
        <f t="shared" si="3"/>
        <v>0.50359774561490911</v>
      </c>
      <c r="T19" s="90">
        <f>F19/$E$9*100</f>
        <v>0.12357097370894866</v>
      </c>
      <c r="U19" s="90">
        <f t="shared" si="4"/>
        <v>2.3609528719150577E-2</v>
      </c>
      <c r="V19" s="90">
        <f>H19/$E$9*100</f>
        <v>6.2922643054249938E-2</v>
      </c>
      <c r="W19" s="90">
        <f t="shared" si="6"/>
        <v>1.6028487387313235E-2</v>
      </c>
      <c r="X19" s="90">
        <f t="shared" si="7"/>
        <v>1.288777026412348E-2</v>
      </c>
      <c r="Y19" s="90">
        <f t="shared" si="8"/>
        <v>9.4871317238421585E-2</v>
      </c>
      <c r="Z19" s="90">
        <f t="shared" si="9"/>
        <v>0.16970702524270162</v>
      </c>
      <c r="AA19" s="91">
        <f>M19/$E$9*100</f>
        <v>0</v>
      </c>
      <c r="AD19" s="173"/>
      <c r="AE19" s="173"/>
      <c r="AF19" s="173"/>
      <c r="AG19" s="173"/>
      <c r="AH19" s="173"/>
      <c r="AI19" s="173"/>
      <c r="AJ19" s="173"/>
      <c r="AK19" s="173"/>
      <c r="AL19" s="175"/>
      <c r="AM19" s="173"/>
      <c r="AN19" s="148"/>
    </row>
    <row r="20" spans="2:40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18">SUM(F20:M20)</f>
        <v>6038</v>
      </c>
      <c r="F20" s="115">
        <v>783</v>
      </c>
      <c r="G20" s="115">
        <v>266</v>
      </c>
      <c r="H20" s="115">
        <v>648</v>
      </c>
      <c r="I20" s="8">
        <v>227</v>
      </c>
      <c r="J20" s="8">
        <v>143</v>
      </c>
      <c r="K20" s="8">
        <v>1122</v>
      </c>
      <c r="L20" s="8">
        <v>2840</v>
      </c>
      <c r="M20" s="14">
        <v>9</v>
      </c>
      <c r="P20" s="208" t="s">
        <v>169</v>
      </c>
      <c r="Q20" s="194" t="s">
        <v>172</v>
      </c>
      <c r="R20" s="210" t="s">
        <v>173</v>
      </c>
      <c r="S20" s="92">
        <f t="shared" si="3"/>
        <v>0.65391896516619807</v>
      </c>
      <c r="T20" s="90">
        <f t="shared" si="13"/>
        <v>8.4799362326123395E-2</v>
      </c>
      <c r="U20" s="90">
        <f t="shared" si="4"/>
        <v>2.8807957060981895E-2</v>
      </c>
      <c r="V20" s="90">
        <f t="shared" si="5"/>
        <v>7.0178782614722809E-2</v>
      </c>
      <c r="W20" s="90">
        <f t="shared" si="6"/>
        <v>2.4584234033243949E-2</v>
      </c>
      <c r="X20" s="90">
        <f t="shared" si="7"/>
        <v>1.5486984435039139E-2</v>
      </c>
      <c r="Y20" s="90">
        <f t="shared" si="8"/>
        <v>0.1215132624903071</v>
      </c>
      <c r="Z20" s="90">
        <f t="shared" si="9"/>
        <v>0.30757367689168641</v>
      </c>
      <c r="AA20" s="91">
        <f t="shared" si="11"/>
        <v>9.7470531409337238E-4</v>
      </c>
      <c r="AD20" s="173"/>
      <c r="AE20" s="173"/>
      <c r="AF20" s="173"/>
      <c r="AG20" s="173"/>
      <c r="AH20" s="173"/>
      <c r="AI20" s="173"/>
      <c r="AJ20" s="173"/>
      <c r="AK20" s="173"/>
      <c r="AL20" s="175"/>
      <c r="AM20" s="175"/>
      <c r="AN20" s="148"/>
    </row>
    <row r="21" spans="2:40" ht="15.75" customHeight="1">
      <c r="B21" s="208" t="s">
        <v>169</v>
      </c>
      <c r="C21" s="194" t="s">
        <v>174</v>
      </c>
      <c r="D21" s="210" t="s">
        <v>175</v>
      </c>
      <c r="E21" s="18">
        <f t="shared" si="18"/>
        <v>3508</v>
      </c>
      <c r="F21" s="115">
        <v>220</v>
      </c>
      <c r="G21" s="115">
        <v>97</v>
      </c>
      <c r="H21" s="115">
        <v>408</v>
      </c>
      <c r="I21" s="8">
        <v>158</v>
      </c>
      <c r="J21" s="8">
        <v>88</v>
      </c>
      <c r="K21" s="8">
        <v>516</v>
      </c>
      <c r="L21" s="8">
        <v>2021</v>
      </c>
      <c r="M21" s="14">
        <v>0</v>
      </c>
      <c r="P21" s="208" t="s">
        <v>169</v>
      </c>
      <c r="Q21" s="194" t="s">
        <v>174</v>
      </c>
      <c r="R21" s="210" t="s">
        <v>175</v>
      </c>
      <c r="S21" s="92">
        <f t="shared" si="3"/>
        <v>0.3799184713155056</v>
      </c>
      <c r="T21" s="90">
        <f t="shared" si="13"/>
        <v>2.3826129900060215E-2</v>
      </c>
      <c r="U21" s="90">
        <f t="shared" si="4"/>
        <v>1.0505157274117459E-2</v>
      </c>
      <c r="V21" s="90">
        <f t="shared" si="5"/>
        <v>4.4186640905566218E-2</v>
      </c>
      <c r="W21" s="90">
        <f t="shared" si="6"/>
        <v>1.7111493291861429E-2</v>
      </c>
      <c r="X21" s="90">
        <f t="shared" si="7"/>
        <v>9.5304519600240868E-3</v>
      </c>
      <c r="Y21" s="90">
        <f t="shared" si="8"/>
        <v>5.5883104674686684E-2</v>
      </c>
      <c r="Z21" s="90">
        <f t="shared" si="9"/>
        <v>0.21887549330918951</v>
      </c>
      <c r="AA21" s="91">
        <f t="shared" si="11"/>
        <v>0</v>
      </c>
      <c r="AD21" s="173"/>
      <c r="AE21" s="173"/>
      <c r="AF21" s="173"/>
      <c r="AG21" s="173"/>
      <c r="AH21" s="173"/>
      <c r="AI21" s="173"/>
      <c r="AJ21" s="173"/>
      <c r="AK21" s="173"/>
      <c r="AL21" s="175"/>
      <c r="AM21" s="175"/>
      <c r="AN21" s="148"/>
    </row>
    <row r="22" spans="2:40" ht="15.75" customHeight="1">
      <c r="B22" s="208" t="s">
        <v>169</v>
      </c>
      <c r="C22" s="194" t="s">
        <v>176</v>
      </c>
      <c r="D22" s="210" t="s">
        <v>177</v>
      </c>
      <c r="E22" s="18">
        <f t="shared" si="18"/>
        <v>4346</v>
      </c>
      <c r="F22" s="115">
        <v>399</v>
      </c>
      <c r="G22" s="115">
        <v>155</v>
      </c>
      <c r="H22" s="115">
        <v>477</v>
      </c>
      <c r="I22" s="8">
        <v>282</v>
      </c>
      <c r="J22" s="8">
        <v>125</v>
      </c>
      <c r="K22" s="8">
        <v>639</v>
      </c>
      <c r="L22" s="8">
        <v>2269</v>
      </c>
      <c r="M22" s="14">
        <v>0</v>
      </c>
      <c r="P22" s="208" t="s">
        <v>169</v>
      </c>
      <c r="Q22" s="194" t="s">
        <v>176</v>
      </c>
      <c r="R22" s="210" t="s">
        <v>177</v>
      </c>
      <c r="S22" s="92">
        <f t="shared" si="3"/>
        <v>0.47067436611664404</v>
      </c>
      <c r="T22" s="90">
        <f t="shared" si="13"/>
        <v>4.3211935591472843E-2</v>
      </c>
      <c r="U22" s="90">
        <f t="shared" si="4"/>
        <v>1.6786591520496972E-2</v>
      </c>
      <c r="V22" s="90">
        <f t="shared" si="5"/>
        <v>5.1659381646948735E-2</v>
      </c>
      <c r="W22" s="90">
        <f t="shared" si="6"/>
        <v>3.0540766508259001E-2</v>
      </c>
      <c r="X22" s="90">
        <f t="shared" si="7"/>
        <v>1.3537573806852395E-2</v>
      </c>
      <c r="Y22" s="90">
        <f t="shared" si="8"/>
        <v>6.9204077300629441E-2</v>
      </c>
      <c r="Z22" s="90">
        <f t="shared" si="9"/>
        <v>0.24573403974198468</v>
      </c>
      <c r="AA22" s="91">
        <f t="shared" si="11"/>
        <v>0</v>
      </c>
      <c r="AD22" s="173"/>
      <c r="AE22" s="173"/>
      <c r="AF22" s="173"/>
      <c r="AG22" s="173"/>
      <c r="AH22" s="173"/>
      <c r="AI22" s="173"/>
      <c r="AJ22" s="173"/>
      <c r="AK22" s="173"/>
      <c r="AL22" s="175"/>
      <c r="AM22" s="175"/>
      <c r="AN22" s="148"/>
    </row>
    <row r="23" spans="2:40" ht="15.75" customHeight="1">
      <c r="B23" s="208" t="s">
        <v>169</v>
      </c>
      <c r="C23" s="194" t="s">
        <v>178</v>
      </c>
      <c r="D23" s="210" t="s">
        <v>179</v>
      </c>
      <c r="E23" s="18">
        <f t="shared" si="18"/>
        <v>4308</v>
      </c>
      <c r="F23" s="115">
        <v>491</v>
      </c>
      <c r="G23" s="115">
        <v>288</v>
      </c>
      <c r="H23" s="115">
        <v>716</v>
      </c>
      <c r="I23" s="8">
        <v>228</v>
      </c>
      <c r="J23" s="8">
        <v>118</v>
      </c>
      <c r="K23" s="8">
        <v>789</v>
      </c>
      <c r="L23" s="8">
        <v>1678</v>
      </c>
      <c r="M23" s="14">
        <v>0</v>
      </c>
      <c r="P23" s="208" t="s">
        <v>169</v>
      </c>
      <c r="Q23" s="194" t="s">
        <v>178</v>
      </c>
      <c r="R23" s="210" t="s">
        <v>179</v>
      </c>
      <c r="S23" s="92">
        <f>SUM(T23:AA23)</f>
        <v>0.46655894367936102</v>
      </c>
      <c r="T23" s="90">
        <f t="shared" si="13"/>
        <v>5.317558991331621E-2</v>
      </c>
      <c r="U23" s="90">
        <f t="shared" si="4"/>
        <v>3.1190570050987916E-2</v>
      </c>
      <c r="V23" s="90">
        <f t="shared" si="5"/>
        <v>7.754322276565051E-2</v>
      </c>
      <c r="W23" s="90">
        <f t="shared" si="6"/>
        <v>2.4692534623698768E-2</v>
      </c>
      <c r="X23" s="90">
        <f t="shared" si="7"/>
        <v>1.2779469673668661E-2</v>
      </c>
      <c r="Y23" s="90">
        <f t="shared" si="8"/>
        <v>8.5449165868852317E-2</v>
      </c>
      <c r="Z23" s="90">
        <f t="shared" si="9"/>
        <v>0.18172839078318656</v>
      </c>
      <c r="AA23" s="91">
        <f t="shared" si="11"/>
        <v>0</v>
      </c>
      <c r="AD23" s="173"/>
      <c r="AE23" s="173"/>
      <c r="AF23" s="173"/>
      <c r="AG23" s="173"/>
      <c r="AH23" s="173"/>
      <c r="AI23" s="173"/>
      <c r="AJ23" s="173"/>
      <c r="AK23" s="173"/>
      <c r="AL23" s="175"/>
      <c r="AM23" s="173"/>
      <c r="AN23" s="148"/>
    </row>
    <row r="24" spans="2:40" ht="15.75" customHeight="1">
      <c r="B24" s="208" t="s">
        <v>169</v>
      </c>
      <c r="C24" s="194" t="s">
        <v>180</v>
      </c>
      <c r="D24" s="210" t="s">
        <v>181</v>
      </c>
      <c r="E24" s="18">
        <f t="shared" si="18"/>
        <v>4074</v>
      </c>
      <c r="F24" s="115">
        <v>749</v>
      </c>
      <c r="G24" s="115">
        <v>160</v>
      </c>
      <c r="H24" s="115">
        <v>494</v>
      </c>
      <c r="I24" s="8">
        <v>174</v>
      </c>
      <c r="J24" s="8">
        <v>85</v>
      </c>
      <c r="K24" s="8">
        <v>628</v>
      </c>
      <c r="L24" s="8">
        <v>1780</v>
      </c>
      <c r="M24" s="14">
        <v>4</v>
      </c>
      <c r="P24" s="208" t="s">
        <v>169</v>
      </c>
      <c r="Q24" s="194" t="s">
        <v>180</v>
      </c>
      <c r="R24" s="210" t="s">
        <v>181</v>
      </c>
      <c r="S24" s="92">
        <f t="shared" si="3"/>
        <v>0.44121660551293324</v>
      </c>
      <c r="T24" s="90">
        <f t="shared" si="13"/>
        <v>8.1117142250659552E-2</v>
      </c>
      <c r="U24" s="90">
        <f t="shared" si="4"/>
        <v>1.7328094472771068E-2</v>
      </c>
      <c r="V24" s="90">
        <f t="shared" si="5"/>
        <v>5.3500491684680664E-2</v>
      </c>
      <c r="W24" s="90">
        <f t="shared" si="6"/>
        <v>1.8844302739138532E-2</v>
      </c>
      <c r="X24" s="90">
        <f t="shared" si="7"/>
        <v>9.2055501886596294E-3</v>
      </c>
      <c r="Y24" s="90">
        <f t="shared" si="8"/>
        <v>6.8012770805626427E-2</v>
      </c>
      <c r="Z24" s="90">
        <f t="shared" si="9"/>
        <v>0.19277505100957812</v>
      </c>
      <c r="AA24" s="91">
        <f t="shared" si="11"/>
        <v>4.3320236181927662E-4</v>
      </c>
      <c r="AD24" s="173"/>
      <c r="AE24" s="173"/>
      <c r="AF24" s="173"/>
      <c r="AG24" s="173"/>
      <c r="AH24" s="173"/>
      <c r="AI24" s="173"/>
      <c r="AJ24" s="173"/>
      <c r="AK24" s="173"/>
      <c r="AL24" s="175"/>
      <c r="AM24" s="173"/>
      <c r="AN24" s="148"/>
    </row>
    <row r="25" spans="2:40" ht="15.75" customHeight="1">
      <c r="B25" s="208" t="s">
        <v>169</v>
      </c>
      <c r="C25" s="194" t="s">
        <v>182</v>
      </c>
      <c r="D25" s="210" t="s">
        <v>183</v>
      </c>
      <c r="E25" s="18">
        <f t="shared" si="18"/>
        <v>5997</v>
      </c>
      <c r="F25" s="115">
        <v>548</v>
      </c>
      <c r="G25" s="115">
        <v>192</v>
      </c>
      <c r="H25" s="115">
        <v>478</v>
      </c>
      <c r="I25" s="8">
        <v>269</v>
      </c>
      <c r="J25" s="8">
        <v>183</v>
      </c>
      <c r="K25" s="8">
        <v>1173</v>
      </c>
      <c r="L25" s="8">
        <v>3152</v>
      </c>
      <c r="M25" s="14">
        <v>2</v>
      </c>
      <c r="P25" s="208" t="s">
        <v>169</v>
      </c>
      <c r="Q25" s="194" t="s">
        <v>182</v>
      </c>
      <c r="R25" s="210" t="s">
        <v>183</v>
      </c>
      <c r="S25" s="92">
        <f t="shared" si="3"/>
        <v>0.64947864095755048</v>
      </c>
      <c r="T25" s="90">
        <f t="shared" si="13"/>
        <v>5.9348723569240903E-2</v>
      </c>
      <c r="U25" s="90">
        <f t="shared" si="4"/>
        <v>2.0793713367325276E-2</v>
      </c>
      <c r="V25" s="90">
        <f t="shared" si="5"/>
        <v>5.1767682237403564E-2</v>
      </c>
      <c r="W25" s="90">
        <f t="shared" si="6"/>
        <v>2.9132858832346356E-2</v>
      </c>
      <c r="X25" s="90">
        <f t="shared" si="7"/>
        <v>1.9819008053231908E-2</v>
      </c>
      <c r="Y25" s="90">
        <f t="shared" si="8"/>
        <v>0.12703659260350286</v>
      </c>
      <c r="Z25" s="90">
        <f t="shared" si="9"/>
        <v>0.34136346111358995</v>
      </c>
      <c r="AA25" s="91">
        <f t="shared" si="11"/>
        <v>2.1660118090963831E-4</v>
      </c>
      <c r="AD25" s="173"/>
      <c r="AE25" s="173"/>
      <c r="AF25" s="173"/>
      <c r="AG25" s="173"/>
      <c r="AH25" s="173"/>
      <c r="AI25" s="173"/>
      <c r="AJ25" s="173"/>
      <c r="AK25" s="173"/>
      <c r="AL25" s="175"/>
      <c r="AM25" s="175"/>
      <c r="AN25" s="148"/>
    </row>
    <row r="26" spans="2:40" ht="15.75" customHeight="1">
      <c r="B26" s="208" t="s">
        <v>169</v>
      </c>
      <c r="C26" s="194" t="s">
        <v>184</v>
      </c>
      <c r="D26" s="210" t="s">
        <v>185</v>
      </c>
      <c r="E26" s="18">
        <f t="shared" si="18"/>
        <v>3412</v>
      </c>
      <c r="F26" s="115">
        <v>499</v>
      </c>
      <c r="G26" s="115">
        <v>118</v>
      </c>
      <c r="H26" s="115">
        <v>382</v>
      </c>
      <c r="I26" s="8">
        <v>160</v>
      </c>
      <c r="J26" s="8">
        <v>83</v>
      </c>
      <c r="K26" s="8">
        <v>869</v>
      </c>
      <c r="L26" s="13">
        <v>1301</v>
      </c>
      <c r="M26" s="14">
        <v>0</v>
      </c>
      <c r="P26" s="208" t="s">
        <v>169</v>
      </c>
      <c r="Q26" s="194" t="s">
        <v>184</v>
      </c>
      <c r="R26" s="210" t="s">
        <v>185</v>
      </c>
      <c r="S26" s="92">
        <f t="shared" ref="S26:S89" si="19">SUM(T26:AA26)</f>
        <v>0.36952161463184297</v>
      </c>
      <c r="T26" s="90">
        <f t="shared" ref="T26:T89" si="20">F26/$E$9*100</f>
        <v>5.4041994636954763E-2</v>
      </c>
      <c r="U26" s="90">
        <f t="shared" ref="U26:U89" si="21">G26/$E$9*100</f>
        <v>1.2779469673668661E-2</v>
      </c>
      <c r="V26" s="90">
        <f t="shared" ref="V26:V89" si="22">H26/$E$9*100</f>
        <v>4.1370825553740921E-2</v>
      </c>
      <c r="W26" s="90">
        <f t="shared" ref="W26:W89" si="23">I26/$E$9*100</f>
        <v>1.7328094472771068E-2</v>
      </c>
      <c r="X26" s="90">
        <f t="shared" ref="X26:X89" si="24">J26/$E$9*100</f>
        <v>8.9889490077499894E-3</v>
      </c>
      <c r="Y26" s="90">
        <f t="shared" ref="Y26:Y89" si="25">K26/$E$9*100</f>
        <v>9.4113213105237847E-2</v>
      </c>
      <c r="Z26" s="90">
        <f t="shared" ref="Z26:Z89" si="26">L26/$E$9*100</f>
        <v>0.14089906818171974</v>
      </c>
      <c r="AA26" s="91">
        <f t="shared" ref="AA26:AA89" si="27">M26/$E$9*100</f>
        <v>0</v>
      </c>
      <c r="AD26" s="173"/>
      <c r="AE26" s="173"/>
      <c r="AF26" s="173"/>
      <c r="AG26" s="173"/>
      <c r="AH26" s="173"/>
      <c r="AI26" s="173"/>
      <c r="AJ26" s="173"/>
      <c r="AK26" s="173"/>
      <c r="AL26" s="175"/>
      <c r="AM26" s="175"/>
      <c r="AN26" s="148"/>
    </row>
    <row r="27" spans="2:40" ht="15.75" customHeight="1">
      <c r="B27" s="208" t="s">
        <v>186</v>
      </c>
      <c r="C27" s="194" t="s">
        <v>187</v>
      </c>
      <c r="D27" s="210" t="s">
        <v>188</v>
      </c>
      <c r="E27" s="18">
        <f t="shared" si="18"/>
        <v>5437</v>
      </c>
      <c r="F27" s="115">
        <v>315</v>
      </c>
      <c r="G27" s="115">
        <v>305</v>
      </c>
      <c r="H27" s="115">
        <v>679</v>
      </c>
      <c r="I27" s="8">
        <v>231</v>
      </c>
      <c r="J27" s="8">
        <v>212</v>
      </c>
      <c r="K27" s="8">
        <v>1644</v>
      </c>
      <c r="L27" s="8">
        <v>2051</v>
      </c>
      <c r="M27" s="38">
        <v>0</v>
      </c>
      <c r="P27" s="208" t="s">
        <v>186</v>
      </c>
      <c r="Q27" s="194" t="s">
        <v>187</v>
      </c>
      <c r="R27" s="210" t="s">
        <v>188</v>
      </c>
      <c r="S27" s="92">
        <f t="shared" si="19"/>
        <v>0.58883031030285182</v>
      </c>
      <c r="T27" s="90">
        <f t="shared" si="20"/>
        <v>3.4114685993268036E-2</v>
      </c>
      <c r="U27" s="90">
        <f t="shared" si="21"/>
        <v>3.3031680088719845E-2</v>
      </c>
      <c r="V27" s="90">
        <f t="shared" si="22"/>
        <v>7.353610091882222E-2</v>
      </c>
      <c r="W27" s="90">
        <f t="shared" si="23"/>
        <v>2.5017436395063226E-2</v>
      </c>
      <c r="X27" s="90">
        <f t="shared" si="24"/>
        <v>2.2959725176421662E-2</v>
      </c>
      <c r="Y27" s="90">
        <f t="shared" si="25"/>
        <v>0.17804617070772269</v>
      </c>
      <c r="Z27" s="90">
        <f t="shared" si="26"/>
        <v>0.22212451102283409</v>
      </c>
      <c r="AA27" s="91">
        <f t="shared" si="27"/>
        <v>0</v>
      </c>
      <c r="AD27" s="173"/>
      <c r="AE27" s="173"/>
      <c r="AF27" s="173"/>
      <c r="AG27" s="173"/>
      <c r="AH27" s="173"/>
      <c r="AI27" s="173"/>
      <c r="AJ27" s="173"/>
      <c r="AK27" s="173"/>
      <c r="AL27" s="175"/>
      <c r="AM27" s="175"/>
      <c r="AN27" s="148"/>
    </row>
    <row r="28" spans="2:40" ht="15.75" customHeight="1">
      <c r="B28" s="208" t="s">
        <v>186</v>
      </c>
      <c r="C28" s="194" t="s">
        <v>189</v>
      </c>
      <c r="D28" s="210" t="s">
        <v>190</v>
      </c>
      <c r="E28" s="18">
        <f t="shared" si="18"/>
        <v>9661</v>
      </c>
      <c r="F28" s="115">
        <v>536</v>
      </c>
      <c r="G28" s="115">
        <v>555</v>
      </c>
      <c r="H28" s="115">
        <v>974</v>
      </c>
      <c r="I28" s="8">
        <v>659</v>
      </c>
      <c r="J28" s="8">
        <v>719</v>
      </c>
      <c r="K28" s="8">
        <v>3072</v>
      </c>
      <c r="L28" s="8">
        <v>3146</v>
      </c>
      <c r="M28" s="38">
        <v>0</v>
      </c>
      <c r="P28" s="208" t="s">
        <v>186</v>
      </c>
      <c r="Q28" s="194" t="s">
        <v>189</v>
      </c>
      <c r="R28" s="210" t="s">
        <v>190</v>
      </c>
      <c r="S28" s="92">
        <f t="shared" si="19"/>
        <v>1.0462920043840078</v>
      </c>
      <c r="T28" s="90">
        <f t="shared" si="20"/>
        <v>5.8049116483783067E-2</v>
      </c>
      <c r="U28" s="90">
        <f t="shared" si="21"/>
        <v>6.0106827702424641E-2</v>
      </c>
      <c r="V28" s="90">
        <f t="shared" si="22"/>
        <v>0.10548477510299385</v>
      </c>
      <c r="W28" s="90">
        <f t="shared" si="23"/>
        <v>7.1370089109725823E-2</v>
      </c>
      <c r="X28" s="90">
        <f t="shared" si="24"/>
        <v>7.7868124537014985E-2</v>
      </c>
      <c r="Y28" s="90">
        <f t="shared" si="25"/>
        <v>0.33269941387720442</v>
      </c>
      <c r="Z28" s="90">
        <f t="shared" si="26"/>
        <v>0.34071365757086108</v>
      </c>
      <c r="AA28" s="91">
        <f t="shared" si="27"/>
        <v>0</v>
      </c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48"/>
    </row>
    <row r="29" spans="2:40" ht="15.75" customHeight="1">
      <c r="B29" s="208" t="s">
        <v>169</v>
      </c>
      <c r="C29" s="194" t="s">
        <v>191</v>
      </c>
      <c r="D29" s="210" t="s">
        <v>192</v>
      </c>
      <c r="E29" s="18">
        <f t="shared" si="18"/>
        <v>38789</v>
      </c>
      <c r="F29" s="115">
        <v>486</v>
      </c>
      <c r="G29" s="115">
        <v>1018</v>
      </c>
      <c r="H29" s="115">
        <v>1965</v>
      </c>
      <c r="I29" s="8">
        <v>2432</v>
      </c>
      <c r="J29" s="8">
        <v>2679</v>
      </c>
      <c r="K29" s="8">
        <v>13633</v>
      </c>
      <c r="L29" s="8">
        <v>16534</v>
      </c>
      <c r="M29" s="38">
        <v>42</v>
      </c>
      <c r="P29" s="208" t="s">
        <v>169</v>
      </c>
      <c r="Q29" s="194" t="s">
        <v>191</v>
      </c>
      <c r="R29" s="210" t="s">
        <v>192</v>
      </c>
      <c r="S29" s="92">
        <f t="shared" si="19"/>
        <v>4.2008716031519802</v>
      </c>
      <c r="T29" s="90">
        <f t="shared" si="20"/>
        <v>5.2634086961042117E-2</v>
      </c>
      <c r="U29" s="90">
        <f t="shared" si="21"/>
        <v>0.11025000108300591</v>
      </c>
      <c r="V29" s="90">
        <f t="shared" si="22"/>
        <v>0.21281066024371964</v>
      </c>
      <c r="W29" s="90">
        <f t="shared" si="23"/>
        <v>0.26338703598612018</v>
      </c>
      <c r="X29" s="90">
        <f t="shared" si="24"/>
        <v>0.29013728182846049</v>
      </c>
      <c r="Y29" s="90">
        <f t="shared" si="25"/>
        <v>1.4764619496705496</v>
      </c>
      <c r="Z29" s="90">
        <f t="shared" si="26"/>
        <v>1.7906419625799801</v>
      </c>
      <c r="AA29" s="91">
        <f t="shared" si="27"/>
        <v>4.5486247991024052E-3</v>
      </c>
      <c r="AD29" s="173"/>
      <c r="AE29" s="173"/>
      <c r="AF29" s="173"/>
      <c r="AG29" s="173"/>
      <c r="AH29" s="173"/>
      <c r="AI29" s="173"/>
      <c r="AJ29" s="173"/>
      <c r="AK29" s="173"/>
      <c r="AL29" s="175"/>
      <c r="AM29" s="173"/>
      <c r="AN29" s="148"/>
    </row>
    <row r="30" spans="2:40" ht="15.75" customHeight="1">
      <c r="B30" s="208" t="s">
        <v>169</v>
      </c>
      <c r="C30" s="194" t="s">
        <v>193</v>
      </c>
      <c r="D30" s="210" t="s">
        <v>194</v>
      </c>
      <c r="E30" s="18">
        <f t="shared" si="18"/>
        <v>35247</v>
      </c>
      <c r="F30" s="115">
        <v>778</v>
      </c>
      <c r="G30" s="115">
        <v>1451</v>
      </c>
      <c r="H30" s="115">
        <v>1696</v>
      </c>
      <c r="I30" s="8">
        <v>1638</v>
      </c>
      <c r="J30" s="8">
        <v>2005</v>
      </c>
      <c r="K30" s="8">
        <v>11007</v>
      </c>
      <c r="L30" s="8">
        <v>16639</v>
      </c>
      <c r="M30" s="38">
        <v>33</v>
      </c>
      <c r="P30" s="208" t="s">
        <v>169</v>
      </c>
      <c r="Q30" s="194" t="s">
        <v>193</v>
      </c>
      <c r="R30" s="210" t="s">
        <v>194</v>
      </c>
      <c r="S30" s="92">
        <f t="shared" si="19"/>
        <v>3.8172709117610104</v>
      </c>
      <c r="T30" s="90">
        <f t="shared" si="20"/>
        <v>8.4257859373849303E-2</v>
      </c>
      <c r="U30" s="90">
        <f t="shared" si="21"/>
        <v>0.15714415674994259</v>
      </c>
      <c r="V30" s="90">
        <f t="shared" si="22"/>
        <v>0.1836778014113733</v>
      </c>
      <c r="W30" s="90">
        <f t="shared" si="23"/>
        <v>0.1773963671649938</v>
      </c>
      <c r="X30" s="90">
        <f t="shared" si="24"/>
        <v>0.21714268386191241</v>
      </c>
      <c r="Y30" s="90">
        <f t="shared" si="25"/>
        <v>1.1920645991361944</v>
      </c>
      <c r="Z30" s="90">
        <f t="shared" si="26"/>
        <v>1.802013524577736</v>
      </c>
      <c r="AA30" s="91">
        <f t="shared" si="27"/>
        <v>3.5739194850090326E-3</v>
      </c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48"/>
    </row>
    <row r="31" spans="2:40" ht="15.75" customHeight="1">
      <c r="B31" s="208" t="s">
        <v>169</v>
      </c>
      <c r="C31" s="194" t="s">
        <v>195</v>
      </c>
      <c r="D31" s="210" t="s">
        <v>196</v>
      </c>
      <c r="E31" s="18">
        <f t="shared" si="18"/>
        <v>31536</v>
      </c>
      <c r="F31" s="115">
        <v>567</v>
      </c>
      <c r="G31" s="115">
        <v>1370</v>
      </c>
      <c r="H31" s="115">
        <v>1450</v>
      </c>
      <c r="I31" s="8">
        <v>1456</v>
      </c>
      <c r="J31" s="8">
        <v>1505</v>
      </c>
      <c r="K31" s="8">
        <v>10033</v>
      </c>
      <c r="L31" s="8">
        <v>15046</v>
      </c>
      <c r="M31" s="38">
        <v>109</v>
      </c>
      <c r="P31" s="208" t="s">
        <v>169</v>
      </c>
      <c r="Q31" s="194" t="s">
        <v>195</v>
      </c>
      <c r="R31" s="210" t="s">
        <v>196</v>
      </c>
      <c r="S31" s="92">
        <f t="shared" si="19"/>
        <v>3.415367420583177</v>
      </c>
      <c r="T31" s="90">
        <f t="shared" si="20"/>
        <v>6.1406434787882457E-2</v>
      </c>
      <c r="U31" s="90">
        <f t="shared" si="21"/>
        <v>0.14837180892310226</v>
      </c>
      <c r="V31" s="90">
        <f t="shared" si="22"/>
        <v>0.15703585615948779</v>
      </c>
      <c r="W31" s="90">
        <f t="shared" si="23"/>
        <v>0.15768565970221668</v>
      </c>
      <c r="X31" s="90">
        <f t="shared" si="24"/>
        <v>0.16299238863450283</v>
      </c>
      <c r="Y31" s="90">
        <f t="shared" si="25"/>
        <v>1.0865798240332005</v>
      </c>
      <c r="Z31" s="90">
        <f t="shared" si="26"/>
        <v>1.6294906839832091</v>
      </c>
      <c r="AA31" s="91">
        <f t="shared" si="27"/>
        <v>1.1804764359575289E-2</v>
      </c>
      <c r="AD31" s="173"/>
      <c r="AE31" s="173"/>
      <c r="AF31" s="173"/>
      <c r="AG31" s="173"/>
      <c r="AH31" s="173"/>
      <c r="AI31" s="173"/>
      <c r="AJ31" s="173"/>
      <c r="AK31" s="173"/>
      <c r="AL31" s="175"/>
      <c r="AM31" s="173"/>
      <c r="AN31" s="148"/>
    </row>
    <row r="32" spans="2:40" ht="15.75" customHeight="1">
      <c r="B32" s="208" t="s">
        <v>169</v>
      </c>
      <c r="C32" s="194" t="s">
        <v>197</v>
      </c>
      <c r="D32" s="210" t="s">
        <v>198</v>
      </c>
      <c r="E32" s="18">
        <f t="shared" si="18"/>
        <v>11515</v>
      </c>
      <c r="F32" s="115">
        <v>789</v>
      </c>
      <c r="G32" s="115">
        <v>454</v>
      </c>
      <c r="H32" s="115">
        <v>901</v>
      </c>
      <c r="I32" s="8">
        <v>586</v>
      </c>
      <c r="J32" s="8">
        <v>332</v>
      </c>
      <c r="K32" s="8">
        <v>1955</v>
      </c>
      <c r="L32" s="8">
        <v>6478</v>
      </c>
      <c r="M32" s="38">
        <v>20</v>
      </c>
      <c r="P32" s="208" t="s">
        <v>169</v>
      </c>
      <c r="Q32" s="194" t="s">
        <v>197</v>
      </c>
      <c r="R32" s="210" t="s">
        <v>198</v>
      </c>
      <c r="S32" s="92">
        <f t="shared" si="19"/>
        <v>1.2470812990872426</v>
      </c>
      <c r="T32" s="90">
        <f t="shared" si="20"/>
        <v>8.5449165868852317E-2</v>
      </c>
      <c r="U32" s="90">
        <f t="shared" si="21"/>
        <v>4.9168468066487898E-2</v>
      </c>
      <c r="V32" s="90">
        <f t="shared" si="22"/>
        <v>9.7578831999792059E-2</v>
      </c>
      <c r="W32" s="90">
        <f t="shared" si="23"/>
        <v>6.346414600652403E-2</v>
      </c>
      <c r="X32" s="90">
        <f t="shared" si="24"/>
        <v>3.5955796030999958E-2</v>
      </c>
      <c r="Y32" s="90">
        <f t="shared" si="25"/>
        <v>0.21172765433917143</v>
      </c>
      <c r="Z32" s="90">
        <f t="shared" si="26"/>
        <v>0.70157122496631852</v>
      </c>
      <c r="AA32" s="91">
        <f t="shared" si="27"/>
        <v>2.1660118090963834E-3</v>
      </c>
      <c r="AD32" s="173"/>
      <c r="AE32" s="173"/>
      <c r="AF32" s="173"/>
      <c r="AG32" s="173"/>
      <c r="AH32" s="173"/>
      <c r="AI32" s="173"/>
      <c r="AJ32" s="173"/>
      <c r="AK32" s="173"/>
      <c r="AL32" s="175"/>
      <c r="AM32" s="173"/>
      <c r="AN32" s="148"/>
    </row>
    <row r="33" spans="2:40" ht="15.75" customHeight="1">
      <c r="B33" s="208" t="s">
        <v>199</v>
      </c>
      <c r="C33" s="194" t="s">
        <v>170</v>
      </c>
      <c r="D33" s="210" t="s">
        <v>200</v>
      </c>
      <c r="E33" s="18">
        <f t="shared" si="18"/>
        <v>16295</v>
      </c>
      <c r="F33" s="115">
        <v>991</v>
      </c>
      <c r="G33" s="115">
        <v>1353</v>
      </c>
      <c r="H33" s="115">
        <v>1171</v>
      </c>
      <c r="I33" s="115">
        <v>713</v>
      </c>
      <c r="J33" s="115">
        <v>764</v>
      </c>
      <c r="K33" s="115">
        <v>4082</v>
      </c>
      <c r="L33" s="115">
        <v>7054</v>
      </c>
      <c r="M33" s="206">
        <v>167</v>
      </c>
      <c r="P33" s="208" t="s">
        <v>199</v>
      </c>
      <c r="Q33" s="194" t="s">
        <v>170</v>
      </c>
      <c r="R33" s="210" t="s">
        <v>200</v>
      </c>
      <c r="S33" s="92">
        <f t="shared" si="19"/>
        <v>1.7647581214612782</v>
      </c>
      <c r="T33" s="90">
        <f t="shared" si="20"/>
        <v>0.1073258851407258</v>
      </c>
      <c r="U33" s="90">
        <f t="shared" si="21"/>
        <v>0.14653069888537035</v>
      </c>
      <c r="V33" s="90">
        <f t="shared" si="22"/>
        <v>0.12681999142259323</v>
      </c>
      <c r="W33" s="90">
        <f t="shared" si="23"/>
        <v>7.7218320994286063E-2</v>
      </c>
      <c r="X33" s="90">
        <f t="shared" si="24"/>
        <v>8.2741651107481842E-2</v>
      </c>
      <c r="Y33" s="90">
        <f t="shared" si="25"/>
        <v>0.44208301023657182</v>
      </c>
      <c r="Z33" s="90">
        <f t="shared" si="26"/>
        <v>0.76395236506829434</v>
      </c>
      <c r="AA33" s="91">
        <f t="shared" si="27"/>
        <v>1.8086198605954798E-2</v>
      </c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48"/>
    </row>
    <row r="34" spans="2:40" ht="15.75" customHeight="1">
      <c r="B34" s="208" t="s">
        <v>199</v>
      </c>
      <c r="C34" s="194" t="s">
        <v>172</v>
      </c>
      <c r="D34" s="210" t="s">
        <v>201</v>
      </c>
      <c r="E34" s="18">
        <f t="shared" si="18"/>
        <v>13137</v>
      </c>
      <c r="F34" s="115">
        <v>314</v>
      </c>
      <c r="G34" s="115">
        <v>570</v>
      </c>
      <c r="H34" s="115">
        <v>648</v>
      </c>
      <c r="I34" s="8">
        <v>367</v>
      </c>
      <c r="J34" s="8">
        <v>327</v>
      </c>
      <c r="K34" s="8">
        <v>3390</v>
      </c>
      <c r="L34" s="8">
        <v>7519</v>
      </c>
      <c r="M34" s="38">
        <v>2</v>
      </c>
      <c r="P34" s="208" t="s">
        <v>199</v>
      </c>
      <c r="Q34" s="194" t="s">
        <v>172</v>
      </c>
      <c r="R34" s="210" t="s">
        <v>201</v>
      </c>
      <c r="S34" s="92">
        <f t="shared" si="19"/>
        <v>1.4227448568049594</v>
      </c>
      <c r="T34" s="90">
        <f t="shared" si="20"/>
        <v>3.4006385402813213E-2</v>
      </c>
      <c r="U34" s="90">
        <f t="shared" si="21"/>
        <v>6.1731336559246924E-2</v>
      </c>
      <c r="V34" s="90">
        <f t="shared" si="22"/>
        <v>7.0178782614722809E-2</v>
      </c>
      <c r="W34" s="90">
        <f t="shared" si="23"/>
        <v>3.9746316696918631E-2</v>
      </c>
      <c r="X34" s="90">
        <f t="shared" si="24"/>
        <v>3.5414293078725866E-2</v>
      </c>
      <c r="Y34" s="90">
        <f t="shared" si="25"/>
        <v>0.36713900164183694</v>
      </c>
      <c r="Z34" s="90">
        <f t="shared" si="26"/>
        <v>0.81431213962978521</v>
      </c>
      <c r="AA34" s="91">
        <f t="shared" si="27"/>
        <v>2.1660118090963831E-4</v>
      </c>
      <c r="AD34" s="173"/>
      <c r="AE34" s="173"/>
      <c r="AF34" s="173"/>
      <c r="AG34" s="173"/>
      <c r="AH34" s="173"/>
      <c r="AI34" s="173"/>
      <c r="AJ34" s="173"/>
      <c r="AK34" s="173"/>
      <c r="AL34" s="175"/>
      <c r="AM34" s="173"/>
      <c r="AN34" s="148"/>
    </row>
    <row r="35" spans="2:40" ht="15.75" customHeight="1">
      <c r="B35" s="208" t="s">
        <v>199</v>
      </c>
      <c r="C35" s="194" t="s">
        <v>174</v>
      </c>
      <c r="D35" s="210" t="s">
        <v>202</v>
      </c>
      <c r="E35" s="18">
        <f t="shared" si="18"/>
        <v>17965</v>
      </c>
      <c r="F35" s="115">
        <v>225</v>
      </c>
      <c r="G35" s="115">
        <v>744</v>
      </c>
      <c r="H35" s="115">
        <v>758</v>
      </c>
      <c r="I35" s="8">
        <v>692</v>
      </c>
      <c r="J35" s="8">
        <v>639</v>
      </c>
      <c r="K35" s="8">
        <v>4372</v>
      </c>
      <c r="L35" s="8">
        <v>10408</v>
      </c>
      <c r="M35" s="38">
        <v>127</v>
      </c>
      <c r="P35" s="208" t="s">
        <v>199</v>
      </c>
      <c r="Q35" s="194" t="s">
        <v>174</v>
      </c>
      <c r="R35" s="210" t="s">
        <v>202</v>
      </c>
      <c r="S35" s="92">
        <f t="shared" si="19"/>
        <v>1.9456201075208264</v>
      </c>
      <c r="T35" s="90">
        <f t="shared" si="20"/>
        <v>2.4367632852334311E-2</v>
      </c>
      <c r="U35" s="90">
        <f t="shared" si="21"/>
        <v>8.057563929838546E-2</v>
      </c>
      <c r="V35" s="90">
        <f t="shared" si="22"/>
        <v>8.2091847564752921E-2</v>
      </c>
      <c r="W35" s="90">
        <f t="shared" si="23"/>
        <v>7.4944008594734865E-2</v>
      </c>
      <c r="X35" s="90">
        <f t="shared" si="24"/>
        <v>6.9204077300629441E-2</v>
      </c>
      <c r="Y35" s="90">
        <f t="shared" si="25"/>
        <v>0.47349018146846933</v>
      </c>
      <c r="Z35" s="90">
        <f t="shared" si="26"/>
        <v>1.1271925454537579</v>
      </c>
      <c r="AA35" s="91">
        <f t="shared" si="27"/>
        <v>1.3754174987762035E-2</v>
      </c>
      <c r="AD35" s="173"/>
      <c r="AE35" s="173"/>
      <c r="AF35" s="173"/>
      <c r="AG35" s="173"/>
      <c r="AH35" s="173"/>
      <c r="AI35" s="173"/>
      <c r="AJ35" s="173"/>
      <c r="AK35" s="173"/>
      <c r="AL35" s="175"/>
      <c r="AM35" s="175"/>
      <c r="AN35" s="148"/>
    </row>
    <row r="36" spans="2:40" ht="15.75" customHeight="1">
      <c r="B36" s="208" t="s">
        <v>199</v>
      </c>
      <c r="C36" s="194" t="s">
        <v>176</v>
      </c>
      <c r="D36" s="210" t="s">
        <v>203</v>
      </c>
      <c r="E36" s="18">
        <f t="shared" si="18"/>
        <v>14049</v>
      </c>
      <c r="F36" s="115">
        <v>1391</v>
      </c>
      <c r="G36" s="115">
        <v>1854</v>
      </c>
      <c r="H36" s="115">
        <v>640</v>
      </c>
      <c r="I36" s="8">
        <v>544</v>
      </c>
      <c r="J36" s="8">
        <v>574</v>
      </c>
      <c r="K36" s="8">
        <v>2999</v>
      </c>
      <c r="L36" s="8">
        <v>6047</v>
      </c>
      <c r="M36" s="38">
        <v>0</v>
      </c>
      <c r="P36" s="208" t="s">
        <v>199</v>
      </c>
      <c r="Q36" s="194" t="s">
        <v>176</v>
      </c>
      <c r="R36" s="210" t="s">
        <v>203</v>
      </c>
      <c r="S36" s="92">
        <f t="shared" si="19"/>
        <v>1.5215149952997544</v>
      </c>
      <c r="T36" s="90">
        <f t="shared" si="20"/>
        <v>0.15064612132265345</v>
      </c>
      <c r="U36" s="90">
        <f t="shared" si="21"/>
        <v>0.20078929470323473</v>
      </c>
      <c r="V36" s="90">
        <f t="shared" si="22"/>
        <v>6.931237789108427E-2</v>
      </c>
      <c r="W36" s="90">
        <f t="shared" si="23"/>
        <v>5.891552120742162E-2</v>
      </c>
      <c r="X36" s="90">
        <f t="shared" si="24"/>
        <v>6.2164538921066194E-2</v>
      </c>
      <c r="Y36" s="90">
        <f t="shared" si="25"/>
        <v>0.32479347077400267</v>
      </c>
      <c r="Z36" s="90">
        <f t="shared" si="26"/>
        <v>0.65489367048029146</v>
      </c>
      <c r="AA36" s="91">
        <f t="shared" si="27"/>
        <v>0</v>
      </c>
      <c r="AD36" s="173"/>
      <c r="AE36" s="173"/>
      <c r="AF36" s="173"/>
      <c r="AG36" s="173"/>
      <c r="AH36" s="173"/>
      <c r="AI36" s="173"/>
      <c r="AJ36" s="173"/>
      <c r="AK36" s="173"/>
      <c r="AL36" s="175"/>
      <c r="AM36" s="175"/>
      <c r="AN36" s="148"/>
    </row>
    <row r="37" spans="2:40" ht="15.75" customHeight="1">
      <c r="B37" s="208" t="s">
        <v>199</v>
      </c>
      <c r="C37" s="194" t="s">
        <v>178</v>
      </c>
      <c r="D37" s="210" t="s">
        <v>205</v>
      </c>
      <c r="E37" s="18">
        <f t="shared" si="18"/>
        <v>15260</v>
      </c>
      <c r="F37" s="115">
        <v>392</v>
      </c>
      <c r="G37" s="115">
        <v>904</v>
      </c>
      <c r="H37" s="115">
        <v>943</v>
      </c>
      <c r="I37" s="8">
        <v>561</v>
      </c>
      <c r="J37" s="8">
        <v>757</v>
      </c>
      <c r="K37" s="8">
        <v>2794</v>
      </c>
      <c r="L37" s="8">
        <v>8909</v>
      </c>
      <c r="M37" s="38">
        <v>0</v>
      </c>
      <c r="P37" s="208" t="s">
        <v>199</v>
      </c>
      <c r="Q37" s="194" t="s">
        <v>178</v>
      </c>
      <c r="R37" s="210" t="s">
        <v>205</v>
      </c>
      <c r="S37" s="92">
        <f t="shared" si="19"/>
        <v>1.6526670103405405</v>
      </c>
      <c r="T37" s="90">
        <f t="shared" si="20"/>
        <v>4.2453831458289112E-2</v>
      </c>
      <c r="U37" s="90">
        <f t="shared" si="21"/>
        <v>9.790373377115652E-2</v>
      </c>
      <c r="V37" s="90">
        <f t="shared" si="22"/>
        <v>0.10212745679889447</v>
      </c>
      <c r="W37" s="90">
        <f t="shared" si="23"/>
        <v>6.0756631245153549E-2</v>
      </c>
      <c r="X37" s="90">
        <f t="shared" si="24"/>
        <v>8.1983546974298105E-2</v>
      </c>
      <c r="Y37" s="90">
        <f t="shared" si="25"/>
        <v>0.30259184973076469</v>
      </c>
      <c r="Z37" s="90">
        <f t="shared" si="26"/>
        <v>0.964849960361984</v>
      </c>
      <c r="AA37" s="91">
        <f t="shared" si="27"/>
        <v>0</v>
      </c>
      <c r="AD37" s="173"/>
      <c r="AE37" s="173"/>
      <c r="AF37" s="173"/>
      <c r="AG37" s="173"/>
      <c r="AH37" s="173"/>
      <c r="AI37" s="173"/>
      <c r="AJ37" s="173"/>
      <c r="AK37" s="173"/>
      <c r="AL37" s="175"/>
      <c r="AM37" s="173"/>
      <c r="AN37" s="148"/>
    </row>
    <row r="38" spans="2:40" ht="15.75" customHeight="1">
      <c r="B38" s="208" t="s">
        <v>199</v>
      </c>
      <c r="C38" s="194" t="s">
        <v>180</v>
      </c>
      <c r="D38" s="210" t="s">
        <v>206</v>
      </c>
      <c r="E38" s="18">
        <f t="shared" si="18"/>
        <v>12790</v>
      </c>
      <c r="F38" s="115">
        <v>163</v>
      </c>
      <c r="G38" s="115">
        <v>830</v>
      </c>
      <c r="H38" s="115">
        <v>580</v>
      </c>
      <c r="I38" s="115">
        <v>621</v>
      </c>
      <c r="J38" s="115">
        <v>739</v>
      </c>
      <c r="K38" s="115">
        <v>2932</v>
      </c>
      <c r="L38" s="115">
        <v>6916</v>
      </c>
      <c r="M38" s="206">
        <v>9</v>
      </c>
      <c r="P38" s="208" t="s">
        <v>199</v>
      </c>
      <c r="Q38" s="194" t="s">
        <v>180</v>
      </c>
      <c r="R38" s="210" t="s">
        <v>206</v>
      </c>
      <c r="S38" s="92">
        <f t="shared" si="19"/>
        <v>1.3851645519171372</v>
      </c>
      <c r="T38" s="90">
        <f t="shared" si="20"/>
        <v>1.7652996244135525E-2</v>
      </c>
      <c r="U38" s="90">
        <f t="shared" si="21"/>
        <v>8.9889490077499898E-2</v>
      </c>
      <c r="V38" s="90">
        <f t="shared" si="22"/>
        <v>6.2814342463795123E-2</v>
      </c>
      <c r="W38" s="90">
        <f t="shared" si="23"/>
        <v>6.7254666672442703E-2</v>
      </c>
      <c r="X38" s="90">
        <f t="shared" si="24"/>
        <v>8.0034136346111368E-2</v>
      </c>
      <c r="Y38" s="90">
        <f t="shared" si="25"/>
        <v>0.31753733121352978</v>
      </c>
      <c r="Z38" s="90">
        <f t="shared" si="26"/>
        <v>0.74900688358552925</v>
      </c>
      <c r="AA38" s="91">
        <f t="shared" si="27"/>
        <v>9.7470531409337238E-4</v>
      </c>
      <c r="AD38" s="173"/>
      <c r="AE38" s="173"/>
      <c r="AF38" s="173"/>
      <c r="AG38" s="173"/>
      <c r="AH38" s="173"/>
      <c r="AI38" s="173"/>
      <c r="AJ38" s="173"/>
      <c r="AK38" s="173"/>
      <c r="AL38" s="175"/>
      <c r="AM38" s="173"/>
      <c r="AN38" s="148"/>
    </row>
    <row r="39" spans="2:40" ht="15.75" customHeight="1">
      <c r="B39" s="208" t="s">
        <v>199</v>
      </c>
      <c r="C39" s="194" t="s">
        <v>182</v>
      </c>
      <c r="D39" s="210" t="s">
        <v>207</v>
      </c>
      <c r="E39" s="18">
        <f t="shared" si="18"/>
        <v>12449</v>
      </c>
      <c r="F39" s="115">
        <v>150</v>
      </c>
      <c r="G39" s="115">
        <v>759</v>
      </c>
      <c r="H39" s="115">
        <v>419</v>
      </c>
      <c r="I39" s="115">
        <v>504</v>
      </c>
      <c r="J39" s="115">
        <v>518</v>
      </c>
      <c r="K39" s="115">
        <v>2694</v>
      </c>
      <c r="L39" s="115">
        <v>7403</v>
      </c>
      <c r="M39" s="206">
        <v>2</v>
      </c>
      <c r="P39" s="208" t="s">
        <v>199</v>
      </c>
      <c r="Q39" s="194" t="s">
        <v>182</v>
      </c>
      <c r="R39" s="210" t="s">
        <v>207</v>
      </c>
      <c r="S39" s="92">
        <f t="shared" si="19"/>
        <v>1.3482340505720438</v>
      </c>
      <c r="T39" s="90">
        <f t="shared" si="20"/>
        <v>1.6245088568222876E-2</v>
      </c>
      <c r="U39" s="90">
        <f t="shared" si="21"/>
        <v>8.220014815520775E-2</v>
      </c>
      <c r="V39" s="90">
        <f t="shared" si="22"/>
        <v>4.5377947400569232E-2</v>
      </c>
      <c r="W39" s="90">
        <f t="shared" si="23"/>
        <v>5.4583497589228855E-2</v>
      </c>
      <c r="X39" s="90">
        <f t="shared" si="24"/>
        <v>5.609970585559633E-2</v>
      </c>
      <c r="Y39" s="90">
        <f t="shared" si="25"/>
        <v>0.2917617906852828</v>
      </c>
      <c r="Z39" s="90">
        <f t="shared" si="26"/>
        <v>0.80174927113702621</v>
      </c>
      <c r="AA39" s="91">
        <f t="shared" si="27"/>
        <v>2.1660118090963831E-4</v>
      </c>
      <c r="AD39" s="173"/>
      <c r="AE39" s="173"/>
      <c r="AF39" s="173"/>
      <c r="AG39" s="173"/>
      <c r="AH39" s="173"/>
      <c r="AI39" s="173"/>
      <c r="AJ39" s="173"/>
      <c r="AK39" s="173"/>
      <c r="AL39" s="175"/>
      <c r="AM39" s="173"/>
      <c r="AN39" s="148"/>
    </row>
    <row r="40" spans="2:40" ht="15.75" customHeight="1">
      <c r="B40" s="208" t="s">
        <v>199</v>
      </c>
      <c r="C40" s="194" t="s">
        <v>184</v>
      </c>
      <c r="D40" s="210" t="s">
        <v>208</v>
      </c>
      <c r="E40" s="18">
        <f t="shared" si="18"/>
        <v>15725</v>
      </c>
      <c r="F40" s="115">
        <v>686</v>
      </c>
      <c r="G40" s="115">
        <v>946</v>
      </c>
      <c r="H40" s="115">
        <v>767</v>
      </c>
      <c r="I40" s="115">
        <v>798</v>
      </c>
      <c r="J40" s="115">
        <v>1207</v>
      </c>
      <c r="K40" s="115">
        <v>3984</v>
      </c>
      <c r="L40" s="115">
        <v>7336</v>
      </c>
      <c r="M40" s="206">
        <v>1</v>
      </c>
      <c r="P40" s="208" t="s">
        <v>199</v>
      </c>
      <c r="Q40" s="194" t="s">
        <v>184</v>
      </c>
      <c r="R40" s="210" t="s">
        <v>208</v>
      </c>
      <c r="S40" s="92">
        <f t="shared" si="19"/>
        <v>1.7030267849020313</v>
      </c>
      <c r="T40" s="90">
        <f t="shared" si="20"/>
        <v>7.4294205052005943E-2</v>
      </c>
      <c r="U40" s="90">
        <f t="shared" si="21"/>
        <v>0.10245235857025893</v>
      </c>
      <c r="V40" s="90">
        <f t="shared" si="22"/>
        <v>8.3066552878846289E-2</v>
      </c>
      <c r="W40" s="90">
        <f t="shared" si="23"/>
        <v>8.6423871182945686E-2</v>
      </c>
      <c r="X40" s="90">
        <f t="shared" si="24"/>
        <v>0.13071881267896673</v>
      </c>
      <c r="Y40" s="90">
        <f t="shared" si="25"/>
        <v>0.43146955237199958</v>
      </c>
      <c r="Z40" s="90">
        <f t="shared" si="26"/>
        <v>0.79449313157655344</v>
      </c>
      <c r="AA40" s="91">
        <f t="shared" si="27"/>
        <v>1.0830059045481916E-4</v>
      </c>
      <c r="AD40" s="173"/>
      <c r="AE40" s="173"/>
      <c r="AF40" s="173"/>
      <c r="AG40" s="173"/>
      <c r="AH40" s="173"/>
      <c r="AI40" s="173"/>
      <c r="AJ40" s="173"/>
      <c r="AK40" s="173"/>
      <c r="AL40" s="175"/>
      <c r="AM40" s="175"/>
      <c r="AN40" s="148"/>
    </row>
    <row r="41" spans="2:40" ht="15.75" customHeight="1">
      <c r="B41" s="208" t="s">
        <v>209</v>
      </c>
      <c r="C41" s="194" t="s">
        <v>170</v>
      </c>
      <c r="D41" s="210" t="s">
        <v>210</v>
      </c>
      <c r="E41" s="18">
        <f t="shared" si="18"/>
        <v>6758</v>
      </c>
      <c r="F41" s="115">
        <v>1087</v>
      </c>
      <c r="G41" s="115">
        <v>376</v>
      </c>
      <c r="H41" s="115">
        <v>634</v>
      </c>
      <c r="I41" s="115">
        <v>397</v>
      </c>
      <c r="J41" s="115">
        <v>265</v>
      </c>
      <c r="K41" s="115">
        <v>949</v>
      </c>
      <c r="L41" s="115">
        <v>3050</v>
      </c>
      <c r="M41" s="206">
        <v>0</v>
      </c>
      <c r="P41" s="208" t="s">
        <v>209</v>
      </c>
      <c r="Q41" s="194" t="s">
        <v>170</v>
      </c>
      <c r="R41" s="210" t="s">
        <v>210</v>
      </c>
      <c r="S41" s="92">
        <f t="shared" si="19"/>
        <v>0.7318953902936679</v>
      </c>
      <c r="T41" s="90">
        <f t="shared" si="20"/>
        <v>0.11772274182438842</v>
      </c>
      <c r="U41" s="90">
        <f t="shared" si="21"/>
        <v>4.0721022011012006E-2</v>
      </c>
      <c r="V41" s="90">
        <f t="shared" si="22"/>
        <v>6.8662574348355349E-2</v>
      </c>
      <c r="W41" s="90">
        <f t="shared" si="23"/>
        <v>4.2995334410563205E-2</v>
      </c>
      <c r="X41" s="90">
        <f t="shared" si="24"/>
        <v>2.869965647052708E-2</v>
      </c>
      <c r="Y41" s="90">
        <f t="shared" si="25"/>
        <v>0.10277726034162338</v>
      </c>
      <c r="Z41" s="90">
        <f t="shared" si="26"/>
        <v>0.33031680088719845</v>
      </c>
      <c r="AA41" s="91">
        <f t="shared" si="27"/>
        <v>0</v>
      </c>
      <c r="AD41" s="173"/>
      <c r="AE41" s="173"/>
      <c r="AF41" s="173"/>
      <c r="AG41" s="173"/>
      <c r="AH41" s="173"/>
      <c r="AI41" s="173"/>
      <c r="AJ41" s="173"/>
      <c r="AK41" s="173"/>
      <c r="AL41" s="175"/>
      <c r="AM41" s="173"/>
      <c r="AN41" s="148"/>
    </row>
    <row r="42" spans="2:40" ht="15.75" customHeight="1">
      <c r="B42" s="208" t="s">
        <v>209</v>
      </c>
      <c r="C42" s="194" t="s">
        <v>172</v>
      </c>
      <c r="D42" s="211" t="s">
        <v>211</v>
      </c>
      <c r="E42" s="18">
        <f t="shared" si="18"/>
        <v>9076</v>
      </c>
      <c r="F42" s="115">
        <v>935</v>
      </c>
      <c r="G42" s="115">
        <v>367</v>
      </c>
      <c r="H42" s="115">
        <v>815</v>
      </c>
      <c r="I42" s="115">
        <v>422</v>
      </c>
      <c r="J42" s="115">
        <v>254</v>
      </c>
      <c r="K42" s="115">
        <v>1687</v>
      </c>
      <c r="L42" s="115">
        <v>4595</v>
      </c>
      <c r="M42" s="206">
        <v>1</v>
      </c>
      <c r="P42" s="208" t="s">
        <v>209</v>
      </c>
      <c r="Q42" s="194" t="s">
        <v>172</v>
      </c>
      <c r="R42" s="211" t="s">
        <v>211</v>
      </c>
      <c r="S42" s="92">
        <f t="shared" si="19"/>
        <v>0.98293615896793873</v>
      </c>
      <c r="T42" s="90">
        <f t="shared" si="20"/>
        <v>0.1012610520752559</v>
      </c>
      <c r="U42" s="90">
        <f t="shared" si="21"/>
        <v>3.9746316696918631E-2</v>
      </c>
      <c r="V42" s="90">
        <f t="shared" si="22"/>
        <v>8.8264981220677607E-2</v>
      </c>
      <c r="W42" s="90">
        <f t="shared" si="23"/>
        <v>4.5702849171933686E-2</v>
      </c>
      <c r="X42" s="90">
        <f t="shared" si="24"/>
        <v>2.7508349975524069E-2</v>
      </c>
      <c r="Y42" s="90">
        <f t="shared" si="25"/>
        <v>0.18270309609727992</v>
      </c>
      <c r="Z42" s="90">
        <f t="shared" si="26"/>
        <v>0.49764121313989407</v>
      </c>
      <c r="AA42" s="91">
        <f t="shared" si="27"/>
        <v>1.0830059045481916E-4</v>
      </c>
      <c r="AD42" s="173"/>
      <c r="AE42" s="173"/>
      <c r="AF42" s="173"/>
      <c r="AG42" s="173"/>
      <c r="AH42" s="173"/>
      <c r="AI42" s="173"/>
      <c r="AJ42" s="173"/>
      <c r="AK42" s="173"/>
      <c r="AL42" s="175"/>
      <c r="AM42" s="173"/>
      <c r="AN42" s="148"/>
    </row>
    <row r="43" spans="2:40" ht="15.75" customHeight="1">
      <c r="B43" s="208" t="s">
        <v>209</v>
      </c>
      <c r="C43" s="194" t="s">
        <v>174</v>
      </c>
      <c r="D43" s="210" t="s">
        <v>212</v>
      </c>
      <c r="E43" s="18">
        <f t="shared" si="18"/>
        <v>1372</v>
      </c>
      <c r="F43" s="115">
        <v>3</v>
      </c>
      <c r="G43" s="115">
        <v>5</v>
      </c>
      <c r="H43" s="115">
        <v>87</v>
      </c>
      <c r="I43" s="115">
        <v>79</v>
      </c>
      <c r="J43" s="115">
        <v>33</v>
      </c>
      <c r="K43" s="115">
        <v>150</v>
      </c>
      <c r="L43" s="115">
        <v>1007</v>
      </c>
      <c r="M43" s="206">
        <v>8</v>
      </c>
      <c r="P43" s="208" t="s">
        <v>209</v>
      </c>
      <c r="Q43" s="194" t="s">
        <v>174</v>
      </c>
      <c r="R43" s="210" t="s">
        <v>212</v>
      </c>
      <c r="S43" s="92">
        <f t="shared" si="19"/>
        <v>0.14858841010401189</v>
      </c>
      <c r="T43" s="90">
        <f t="shared" si="20"/>
        <v>3.2490177136445744E-4</v>
      </c>
      <c r="U43" s="90">
        <f t="shared" si="21"/>
        <v>5.4150295227409586E-4</v>
      </c>
      <c r="V43" s="90">
        <f t="shared" si="22"/>
        <v>9.422151369569266E-3</v>
      </c>
      <c r="W43" s="90">
        <f t="shared" si="23"/>
        <v>8.5557466459307147E-3</v>
      </c>
      <c r="X43" s="90">
        <f t="shared" si="24"/>
        <v>3.5739194850090326E-3</v>
      </c>
      <c r="Y43" s="90">
        <f t="shared" si="25"/>
        <v>1.6245088568222876E-2</v>
      </c>
      <c r="Z43" s="90">
        <f t="shared" si="26"/>
        <v>0.10905869458800289</v>
      </c>
      <c r="AA43" s="91">
        <f t="shared" si="27"/>
        <v>8.6640472363855325E-4</v>
      </c>
      <c r="AD43" s="173"/>
      <c r="AE43" s="173"/>
      <c r="AF43" s="173"/>
      <c r="AG43" s="173"/>
      <c r="AH43" s="173"/>
      <c r="AI43" s="173"/>
      <c r="AJ43" s="173"/>
      <c r="AK43" s="173"/>
      <c r="AL43" s="175"/>
      <c r="AM43" s="173"/>
      <c r="AN43" s="148"/>
    </row>
    <row r="44" spans="2:40" ht="15.75" customHeight="1">
      <c r="B44" s="208" t="s">
        <v>209</v>
      </c>
      <c r="C44" s="194" t="s">
        <v>176</v>
      </c>
      <c r="D44" s="210" t="s">
        <v>213</v>
      </c>
      <c r="E44" s="18">
        <f t="shared" si="18"/>
        <v>12051</v>
      </c>
      <c r="F44" s="115">
        <v>1161</v>
      </c>
      <c r="G44" s="115">
        <v>402</v>
      </c>
      <c r="H44" s="115">
        <v>988</v>
      </c>
      <c r="I44" s="115">
        <v>480</v>
      </c>
      <c r="J44" s="115">
        <v>362</v>
      </c>
      <c r="K44" s="115">
        <v>2046</v>
      </c>
      <c r="L44" s="115">
        <v>6598</v>
      </c>
      <c r="M44" s="206">
        <v>14</v>
      </c>
      <c r="P44" s="208" t="s">
        <v>209</v>
      </c>
      <c r="Q44" s="194" t="s">
        <v>176</v>
      </c>
      <c r="R44" s="210" t="s">
        <v>213</v>
      </c>
      <c r="S44" s="92">
        <f t="shared" si="19"/>
        <v>1.3051304155710259</v>
      </c>
      <c r="T44" s="90">
        <f t="shared" si="20"/>
        <v>0.12573698551804505</v>
      </c>
      <c r="U44" s="90">
        <f t="shared" si="21"/>
        <v>4.3536837362837304E-2</v>
      </c>
      <c r="V44" s="90">
        <f t="shared" si="22"/>
        <v>0.10700098336936133</v>
      </c>
      <c r="W44" s="90">
        <f t="shared" si="23"/>
        <v>5.1984283418313196E-2</v>
      </c>
      <c r="X44" s="90">
        <f t="shared" si="24"/>
        <v>3.9204813744644539E-2</v>
      </c>
      <c r="Y44" s="90">
        <f t="shared" si="25"/>
        <v>0.22158300807056</v>
      </c>
      <c r="Z44" s="90">
        <f t="shared" si="26"/>
        <v>0.71456729582089684</v>
      </c>
      <c r="AA44" s="91">
        <f t="shared" si="27"/>
        <v>1.5162082663674682E-3</v>
      </c>
      <c r="AD44" s="173"/>
      <c r="AE44" s="173"/>
      <c r="AF44" s="173"/>
      <c r="AG44" s="173"/>
      <c r="AH44" s="173"/>
      <c r="AI44" s="173"/>
      <c r="AJ44" s="173"/>
      <c r="AK44" s="173"/>
      <c r="AL44" s="175"/>
      <c r="AM44" s="173"/>
      <c r="AN44" s="148"/>
    </row>
    <row r="45" spans="2:40" ht="15.75" customHeight="1">
      <c r="B45" s="208" t="s">
        <v>209</v>
      </c>
      <c r="C45" s="194" t="s">
        <v>178</v>
      </c>
      <c r="D45" s="210" t="s">
        <v>214</v>
      </c>
      <c r="E45" s="18">
        <f t="shared" si="18"/>
        <v>8794</v>
      </c>
      <c r="F45" s="115">
        <v>485</v>
      </c>
      <c r="G45" s="115">
        <v>164</v>
      </c>
      <c r="H45" s="115">
        <v>735</v>
      </c>
      <c r="I45" s="115">
        <v>472</v>
      </c>
      <c r="J45" s="115">
        <v>228</v>
      </c>
      <c r="K45" s="115">
        <v>1588</v>
      </c>
      <c r="L45" s="115">
        <v>4934</v>
      </c>
      <c r="M45" s="206">
        <v>188</v>
      </c>
      <c r="P45" s="208" t="s">
        <v>209</v>
      </c>
      <c r="Q45" s="194" t="s">
        <v>178</v>
      </c>
      <c r="R45" s="210" t="s">
        <v>214</v>
      </c>
      <c r="S45" s="92">
        <f t="shared" si="19"/>
        <v>0.95239539245967963</v>
      </c>
      <c r="T45" s="90">
        <f t="shared" si="20"/>
        <v>5.2525786370587288E-2</v>
      </c>
      <c r="U45" s="90">
        <f t="shared" si="21"/>
        <v>1.7761296834590341E-2</v>
      </c>
      <c r="V45" s="90">
        <f t="shared" si="22"/>
        <v>7.9600933984292077E-2</v>
      </c>
      <c r="W45" s="90">
        <f t="shared" si="23"/>
        <v>5.1117878694674643E-2</v>
      </c>
      <c r="X45" s="90">
        <f t="shared" si="24"/>
        <v>2.4692534623698768E-2</v>
      </c>
      <c r="Y45" s="90">
        <f t="shared" si="25"/>
        <v>0.17198133764225282</v>
      </c>
      <c r="Z45" s="90">
        <f t="shared" si="26"/>
        <v>0.5343551133040777</v>
      </c>
      <c r="AA45" s="91">
        <f t="shared" si="27"/>
        <v>2.0360511005506003E-2</v>
      </c>
      <c r="AD45" s="173"/>
      <c r="AE45" s="173"/>
      <c r="AF45" s="173"/>
      <c r="AG45" s="173"/>
      <c r="AH45" s="173"/>
      <c r="AI45" s="173"/>
      <c r="AJ45" s="173"/>
      <c r="AK45" s="173"/>
      <c r="AL45" s="175"/>
      <c r="AM45" s="173"/>
      <c r="AN45" s="148"/>
    </row>
    <row r="46" spans="2:40" ht="15.75" customHeight="1">
      <c r="B46" s="208" t="s">
        <v>209</v>
      </c>
      <c r="C46" s="194" t="s">
        <v>180</v>
      </c>
      <c r="D46" s="210" t="s">
        <v>215</v>
      </c>
      <c r="E46" s="18">
        <f t="shared" si="18"/>
        <v>125047</v>
      </c>
      <c r="F46" s="115">
        <v>2816</v>
      </c>
      <c r="G46" s="115">
        <v>2428</v>
      </c>
      <c r="H46" s="115">
        <v>3114</v>
      </c>
      <c r="I46" s="115">
        <v>9129</v>
      </c>
      <c r="J46" s="115">
        <v>13798</v>
      </c>
      <c r="K46" s="115">
        <v>36530</v>
      </c>
      <c r="L46" s="115">
        <v>57131</v>
      </c>
      <c r="M46" s="206">
        <v>101</v>
      </c>
      <c r="P46" s="208" t="s">
        <v>209</v>
      </c>
      <c r="Q46" s="194" t="s">
        <v>180</v>
      </c>
      <c r="R46" s="210" t="s">
        <v>215</v>
      </c>
      <c r="S46" s="92">
        <f t="shared" si="19"/>
        <v>13.542663934603771</v>
      </c>
      <c r="T46" s="90">
        <f t="shared" si="20"/>
        <v>0.30497446272077078</v>
      </c>
      <c r="U46" s="90">
        <f t="shared" si="21"/>
        <v>0.26295383362430091</v>
      </c>
      <c r="V46" s="90">
        <f t="shared" si="22"/>
        <v>0.33724803867630687</v>
      </c>
      <c r="W46" s="90">
        <f t="shared" si="23"/>
        <v>0.98867609026204417</v>
      </c>
      <c r="X46" s="90">
        <f t="shared" si="24"/>
        <v>1.4943315470955949</v>
      </c>
      <c r="Y46" s="90">
        <f t="shared" si="25"/>
        <v>3.956220569314544</v>
      </c>
      <c r="Z46" s="90">
        <f t="shared" si="26"/>
        <v>6.187321033274273</v>
      </c>
      <c r="AA46" s="91">
        <f t="shared" si="27"/>
        <v>1.0938359635936734E-2</v>
      </c>
      <c r="AD46" s="173"/>
      <c r="AE46" s="173"/>
      <c r="AF46" s="173"/>
      <c r="AG46" s="173"/>
      <c r="AH46" s="173"/>
      <c r="AI46" s="173"/>
      <c r="AJ46" s="173"/>
      <c r="AK46" s="173"/>
      <c r="AL46" s="175"/>
      <c r="AM46" s="173"/>
      <c r="AN46" s="148"/>
    </row>
    <row r="47" spans="2:40" ht="15.75" customHeight="1">
      <c r="B47" s="208" t="s">
        <v>209</v>
      </c>
      <c r="C47" s="194" t="s">
        <v>182</v>
      </c>
      <c r="D47" s="210" t="s">
        <v>217</v>
      </c>
      <c r="E47" s="18">
        <f t="shared" si="18"/>
        <v>19631</v>
      </c>
      <c r="F47" s="115">
        <v>728</v>
      </c>
      <c r="G47" s="115">
        <v>352</v>
      </c>
      <c r="H47" s="115">
        <v>557</v>
      </c>
      <c r="I47" s="115">
        <v>1553</v>
      </c>
      <c r="J47" s="115">
        <v>1655</v>
      </c>
      <c r="K47" s="115">
        <v>6136</v>
      </c>
      <c r="L47" s="115">
        <v>8617</v>
      </c>
      <c r="M47" s="206">
        <v>33</v>
      </c>
      <c r="P47" s="208" t="s">
        <v>209</v>
      </c>
      <c r="Q47" s="194" t="s">
        <v>182</v>
      </c>
      <c r="R47" s="210" t="s">
        <v>217</v>
      </c>
      <c r="S47" s="92">
        <f t="shared" si="19"/>
        <v>2.1260488912185544</v>
      </c>
      <c r="T47" s="90">
        <f t="shared" si="20"/>
        <v>7.884282985110834E-2</v>
      </c>
      <c r="U47" s="90">
        <f t="shared" si="21"/>
        <v>3.8121807840096347E-2</v>
      </c>
      <c r="V47" s="90">
        <f t="shared" si="22"/>
        <v>6.0323428883334265E-2</v>
      </c>
      <c r="W47" s="90">
        <f t="shared" si="23"/>
        <v>0.16819081697633415</v>
      </c>
      <c r="X47" s="90">
        <f t="shared" si="24"/>
        <v>0.1792374772027257</v>
      </c>
      <c r="Y47" s="90">
        <f t="shared" si="25"/>
        <v>0.66453242303077031</v>
      </c>
      <c r="Z47" s="90">
        <f t="shared" si="26"/>
        <v>0.93322618794917678</v>
      </c>
      <c r="AA47" s="91">
        <f t="shared" si="27"/>
        <v>3.5739194850090326E-3</v>
      </c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48"/>
    </row>
    <row r="48" spans="2:40" ht="15.75" customHeight="1">
      <c r="B48" s="208" t="s">
        <v>209</v>
      </c>
      <c r="C48" s="194" t="s">
        <v>184</v>
      </c>
      <c r="D48" s="210" t="s">
        <v>218</v>
      </c>
      <c r="E48" s="18">
        <f t="shared" si="18"/>
        <v>27009</v>
      </c>
      <c r="F48" s="115">
        <v>774</v>
      </c>
      <c r="G48" s="115">
        <v>607</v>
      </c>
      <c r="H48" s="115">
        <v>936</v>
      </c>
      <c r="I48" s="115">
        <v>2519</v>
      </c>
      <c r="J48" s="115">
        <v>2800</v>
      </c>
      <c r="K48" s="115">
        <v>7179</v>
      </c>
      <c r="L48" s="115">
        <v>12174</v>
      </c>
      <c r="M48" s="206">
        <v>20</v>
      </c>
      <c r="P48" s="208" t="s">
        <v>209</v>
      </c>
      <c r="Q48" s="194" t="s">
        <v>184</v>
      </c>
      <c r="R48" s="210" t="s">
        <v>218</v>
      </c>
      <c r="S48" s="92">
        <f t="shared" si="19"/>
        <v>2.9250906475942102</v>
      </c>
      <c r="T48" s="90">
        <f t="shared" si="20"/>
        <v>8.3824657012030027E-2</v>
      </c>
      <c r="U48" s="90">
        <f t="shared" si="21"/>
        <v>6.5738458406075229E-2</v>
      </c>
      <c r="V48" s="90">
        <f t="shared" si="22"/>
        <v>0.10136935266571075</v>
      </c>
      <c r="W48" s="90">
        <f t="shared" si="23"/>
        <v>0.27280918735568943</v>
      </c>
      <c r="X48" s="90">
        <f t="shared" si="24"/>
        <v>0.30324165327349367</v>
      </c>
      <c r="Y48" s="90">
        <f t="shared" si="25"/>
        <v>0.77748993887514672</v>
      </c>
      <c r="Z48" s="90">
        <f t="shared" si="26"/>
        <v>1.3184513881969684</v>
      </c>
      <c r="AA48" s="91">
        <f t="shared" si="27"/>
        <v>2.1660118090963834E-3</v>
      </c>
      <c r="AD48" s="173"/>
      <c r="AE48" s="173"/>
      <c r="AF48" s="173"/>
      <c r="AG48" s="173"/>
      <c r="AH48" s="173"/>
      <c r="AI48" s="173"/>
      <c r="AJ48" s="173"/>
      <c r="AK48" s="173"/>
      <c r="AL48" s="175"/>
      <c r="AM48" s="175"/>
      <c r="AN48" s="148"/>
    </row>
    <row r="49" spans="2:40" ht="15.75" customHeight="1">
      <c r="B49" s="208" t="s">
        <v>209</v>
      </c>
      <c r="C49" s="194" t="s">
        <v>187</v>
      </c>
      <c r="D49" s="210" t="s">
        <v>219</v>
      </c>
      <c r="E49" s="18">
        <f t="shared" si="18"/>
        <v>14282</v>
      </c>
      <c r="F49" s="115">
        <v>1061</v>
      </c>
      <c r="G49" s="115">
        <v>443</v>
      </c>
      <c r="H49" s="115">
        <v>1032</v>
      </c>
      <c r="I49" s="115">
        <v>875</v>
      </c>
      <c r="J49" s="115">
        <v>634</v>
      </c>
      <c r="K49" s="115">
        <v>2929</v>
      </c>
      <c r="L49" s="115">
        <v>7308</v>
      </c>
      <c r="M49" s="206">
        <v>0</v>
      </c>
      <c r="P49" s="208" t="s">
        <v>209</v>
      </c>
      <c r="Q49" s="194" t="s">
        <v>187</v>
      </c>
      <c r="R49" s="210" t="s">
        <v>219</v>
      </c>
      <c r="S49" s="92">
        <f t="shared" si="19"/>
        <v>1.5467490328757272</v>
      </c>
      <c r="T49" s="90">
        <f t="shared" si="20"/>
        <v>0.11490692647256313</v>
      </c>
      <c r="U49" s="90">
        <f t="shared" si="21"/>
        <v>4.7977161571484891E-2</v>
      </c>
      <c r="V49" s="90">
        <f t="shared" si="22"/>
        <v>0.11176620934937337</v>
      </c>
      <c r="W49" s="90">
        <f t="shared" si="23"/>
        <v>9.4763016647966755E-2</v>
      </c>
      <c r="X49" s="90">
        <f t="shared" si="24"/>
        <v>6.8662574348355349E-2</v>
      </c>
      <c r="Y49" s="90">
        <f t="shared" si="25"/>
        <v>0.31721242944216532</v>
      </c>
      <c r="Z49" s="90">
        <f t="shared" si="26"/>
        <v>0.79146071504381832</v>
      </c>
      <c r="AA49" s="91">
        <f t="shared" si="27"/>
        <v>0</v>
      </c>
      <c r="AD49" s="173"/>
      <c r="AE49" s="173"/>
      <c r="AF49" s="173"/>
      <c r="AG49" s="173"/>
      <c r="AH49" s="173"/>
      <c r="AI49" s="173"/>
      <c r="AJ49" s="173"/>
      <c r="AK49" s="173"/>
      <c r="AL49" s="175"/>
      <c r="AM49" s="173"/>
      <c r="AN49" s="148"/>
    </row>
    <row r="50" spans="2:40" ht="15.75" customHeight="1">
      <c r="B50" s="208" t="s">
        <v>209</v>
      </c>
      <c r="C50" s="194" t="s">
        <v>189</v>
      </c>
      <c r="D50" s="210" t="s">
        <v>220</v>
      </c>
      <c r="E50" s="18">
        <f t="shared" si="18"/>
        <v>5621</v>
      </c>
      <c r="F50" s="115">
        <v>721</v>
      </c>
      <c r="G50" s="115">
        <v>163</v>
      </c>
      <c r="H50" s="115">
        <v>754</v>
      </c>
      <c r="I50" s="115">
        <v>239</v>
      </c>
      <c r="J50" s="115">
        <v>138</v>
      </c>
      <c r="K50" s="115">
        <v>935</v>
      </c>
      <c r="L50" s="115">
        <v>2669</v>
      </c>
      <c r="M50" s="206">
        <v>2</v>
      </c>
      <c r="P50" s="208" t="s">
        <v>209</v>
      </c>
      <c r="Q50" s="194" t="s">
        <v>189</v>
      </c>
      <c r="R50" s="210" t="s">
        <v>220</v>
      </c>
      <c r="S50" s="92">
        <f t="shared" si="19"/>
        <v>0.60875761894653835</v>
      </c>
      <c r="T50" s="90">
        <f t="shared" si="20"/>
        <v>7.8084725717924602E-2</v>
      </c>
      <c r="U50" s="90">
        <f t="shared" si="21"/>
        <v>1.7652996244135525E-2</v>
      </c>
      <c r="V50" s="90">
        <f t="shared" si="22"/>
        <v>8.1658645202933644E-2</v>
      </c>
      <c r="W50" s="90">
        <f t="shared" si="23"/>
        <v>2.5883841118701782E-2</v>
      </c>
      <c r="X50" s="90">
        <f t="shared" si="24"/>
        <v>1.4945481482765043E-2</v>
      </c>
      <c r="Y50" s="90">
        <f t="shared" si="25"/>
        <v>0.1012610520752559</v>
      </c>
      <c r="Z50" s="90">
        <f t="shared" si="26"/>
        <v>0.28905427592391231</v>
      </c>
      <c r="AA50" s="91">
        <f t="shared" si="27"/>
        <v>2.1660118090963831E-4</v>
      </c>
      <c r="AD50" s="173"/>
      <c r="AE50" s="173"/>
      <c r="AF50" s="173"/>
      <c r="AG50" s="173"/>
      <c r="AH50" s="173"/>
      <c r="AI50" s="173"/>
      <c r="AJ50" s="173"/>
      <c r="AK50" s="173"/>
      <c r="AL50" s="175"/>
      <c r="AM50" s="173"/>
      <c r="AN50" s="148"/>
    </row>
    <row r="51" spans="2:40" ht="15.75" customHeight="1">
      <c r="B51" s="208" t="s">
        <v>209</v>
      </c>
      <c r="C51" s="194" t="s">
        <v>191</v>
      </c>
      <c r="D51" s="210" t="s">
        <v>222</v>
      </c>
      <c r="E51" s="18">
        <f t="shared" si="18"/>
        <v>8001</v>
      </c>
      <c r="F51" s="115">
        <v>825</v>
      </c>
      <c r="G51" s="115">
        <v>154</v>
      </c>
      <c r="H51" s="115">
        <v>917</v>
      </c>
      <c r="I51" s="115">
        <v>327</v>
      </c>
      <c r="J51" s="115">
        <v>179</v>
      </c>
      <c r="K51" s="115">
        <v>1300</v>
      </c>
      <c r="L51" s="115">
        <v>4271</v>
      </c>
      <c r="M51" s="206">
        <v>28</v>
      </c>
      <c r="P51" s="208" t="s">
        <v>209</v>
      </c>
      <c r="Q51" s="194" t="s">
        <v>191</v>
      </c>
      <c r="R51" s="210" t="s">
        <v>222</v>
      </c>
      <c r="S51" s="92">
        <f t="shared" si="19"/>
        <v>0.866513024229008</v>
      </c>
      <c r="T51" s="90">
        <f t="shared" si="20"/>
        <v>8.9347987125225806E-2</v>
      </c>
      <c r="U51" s="90">
        <f t="shared" si="21"/>
        <v>1.6678290930042149E-2</v>
      </c>
      <c r="V51" s="90">
        <f t="shared" si="22"/>
        <v>9.9311641447069179E-2</v>
      </c>
      <c r="W51" s="90">
        <f t="shared" si="23"/>
        <v>3.5414293078725866E-2</v>
      </c>
      <c r="X51" s="90">
        <f t="shared" si="24"/>
        <v>1.9385805691412628E-2</v>
      </c>
      <c r="Y51" s="90">
        <f t="shared" si="25"/>
        <v>0.14079076759126491</v>
      </c>
      <c r="Z51" s="90">
        <f t="shared" si="26"/>
        <v>0.46255182183253263</v>
      </c>
      <c r="AA51" s="91">
        <f t="shared" si="27"/>
        <v>3.0324165327349365E-3</v>
      </c>
      <c r="AD51" s="173"/>
      <c r="AE51" s="173"/>
      <c r="AF51" s="173"/>
      <c r="AG51" s="173"/>
      <c r="AH51" s="173"/>
      <c r="AI51" s="173"/>
      <c r="AJ51" s="173"/>
      <c r="AK51" s="173"/>
      <c r="AL51" s="175"/>
      <c r="AM51" s="175"/>
      <c r="AN51" s="148"/>
    </row>
    <row r="52" spans="2:40" ht="15.75" customHeight="1">
      <c r="B52" s="208" t="s">
        <v>209</v>
      </c>
      <c r="C52" s="194" t="s">
        <v>193</v>
      </c>
      <c r="D52" s="210" t="s">
        <v>223</v>
      </c>
      <c r="E52" s="18">
        <f t="shared" si="18"/>
        <v>16041</v>
      </c>
      <c r="F52" s="115">
        <v>444</v>
      </c>
      <c r="G52" s="115">
        <v>377</v>
      </c>
      <c r="H52" s="115">
        <v>924</v>
      </c>
      <c r="I52" s="115">
        <v>987</v>
      </c>
      <c r="J52" s="115">
        <v>863</v>
      </c>
      <c r="K52" s="115">
        <v>4130</v>
      </c>
      <c r="L52" s="115">
        <v>8316</v>
      </c>
      <c r="M52" s="206">
        <v>0</v>
      </c>
      <c r="P52" s="208" t="s">
        <v>209</v>
      </c>
      <c r="Q52" s="194" t="s">
        <v>193</v>
      </c>
      <c r="R52" s="210" t="s">
        <v>223</v>
      </c>
      <c r="S52" s="92">
        <f t="shared" si="19"/>
        <v>1.7372497714857542</v>
      </c>
      <c r="T52" s="90">
        <f t="shared" si="20"/>
        <v>4.8085462161939707E-2</v>
      </c>
      <c r="U52" s="90">
        <f t="shared" si="21"/>
        <v>4.0829322601466822E-2</v>
      </c>
      <c r="V52" s="90">
        <f t="shared" si="22"/>
        <v>0.1000697455802529</v>
      </c>
      <c r="W52" s="90">
        <f t="shared" si="23"/>
        <v>0.10689268277890651</v>
      </c>
      <c r="X52" s="90">
        <f t="shared" si="24"/>
        <v>9.3463409562508939E-2</v>
      </c>
      <c r="Y52" s="90">
        <f t="shared" si="25"/>
        <v>0.44728143857840308</v>
      </c>
      <c r="Z52" s="90">
        <f t="shared" si="26"/>
        <v>0.90062771022227617</v>
      </c>
      <c r="AA52" s="91">
        <f t="shared" si="27"/>
        <v>0</v>
      </c>
      <c r="AD52" s="173"/>
      <c r="AE52" s="173"/>
      <c r="AF52" s="173"/>
      <c r="AG52" s="173"/>
      <c r="AH52" s="173"/>
      <c r="AI52" s="173"/>
      <c r="AJ52" s="173"/>
      <c r="AK52" s="173"/>
      <c r="AL52" s="175"/>
      <c r="AM52" s="175"/>
      <c r="AN52" s="148"/>
    </row>
    <row r="53" spans="2:40" ht="15.75" customHeight="1">
      <c r="B53" s="208" t="s">
        <v>209</v>
      </c>
      <c r="C53" s="194" t="s">
        <v>195</v>
      </c>
      <c r="D53" s="210" t="s">
        <v>224</v>
      </c>
      <c r="E53" s="18">
        <f t="shared" si="18"/>
        <v>29237</v>
      </c>
      <c r="F53" s="115">
        <v>343</v>
      </c>
      <c r="G53" s="115">
        <v>335</v>
      </c>
      <c r="H53" s="115">
        <v>956</v>
      </c>
      <c r="I53" s="115">
        <v>1220</v>
      </c>
      <c r="J53" s="115">
        <v>1413</v>
      </c>
      <c r="K53" s="115">
        <v>7243</v>
      </c>
      <c r="L53" s="115">
        <v>17727</v>
      </c>
      <c r="M53" s="206">
        <v>0</v>
      </c>
      <c r="P53" s="208" t="s">
        <v>209</v>
      </c>
      <c r="Q53" s="194" t="s">
        <v>195</v>
      </c>
      <c r="R53" s="210" t="s">
        <v>224</v>
      </c>
      <c r="S53" s="92">
        <f t="shared" si="19"/>
        <v>3.1663843631275479</v>
      </c>
      <c r="T53" s="90">
        <f t="shared" si="20"/>
        <v>3.7147102526002972E-2</v>
      </c>
      <c r="U53" s="90">
        <f t="shared" si="21"/>
        <v>3.6280697802364419E-2</v>
      </c>
      <c r="V53" s="90">
        <f t="shared" si="22"/>
        <v>0.10353536447480713</v>
      </c>
      <c r="W53" s="90">
        <f t="shared" si="23"/>
        <v>0.13212672035487938</v>
      </c>
      <c r="X53" s="90">
        <f t="shared" si="24"/>
        <v>0.15302873431265948</v>
      </c>
      <c r="Y53" s="90">
        <f t="shared" si="25"/>
        <v>0.78442117666425515</v>
      </c>
      <c r="Z53" s="90">
        <f t="shared" si="26"/>
        <v>1.9198445669925794</v>
      </c>
      <c r="AA53" s="91">
        <f t="shared" si="27"/>
        <v>0</v>
      </c>
      <c r="AD53" s="173"/>
      <c r="AE53" s="173"/>
      <c r="AF53" s="173"/>
      <c r="AG53" s="173"/>
      <c r="AH53" s="173"/>
      <c r="AI53" s="173"/>
      <c r="AJ53" s="173"/>
      <c r="AK53" s="173"/>
      <c r="AL53" s="175"/>
      <c r="AM53" s="173"/>
      <c r="AN53" s="148"/>
    </row>
    <row r="54" spans="2:40" ht="15.75" customHeight="1">
      <c r="B54" s="208" t="s">
        <v>225</v>
      </c>
      <c r="C54" s="194" t="s">
        <v>170</v>
      </c>
      <c r="D54" s="210" t="s">
        <v>226</v>
      </c>
      <c r="E54" s="18">
        <f t="shared" si="18"/>
        <v>10972</v>
      </c>
      <c r="F54" s="115">
        <v>1871</v>
      </c>
      <c r="G54" s="115">
        <v>429</v>
      </c>
      <c r="H54" s="115">
        <v>724</v>
      </c>
      <c r="I54" s="115">
        <v>431</v>
      </c>
      <c r="J54" s="115">
        <v>293</v>
      </c>
      <c r="K54" s="115">
        <v>1686</v>
      </c>
      <c r="L54" s="115">
        <v>5535</v>
      </c>
      <c r="M54" s="206">
        <v>3</v>
      </c>
      <c r="P54" s="208" t="s">
        <v>225</v>
      </c>
      <c r="Q54" s="194" t="s">
        <v>170</v>
      </c>
      <c r="R54" s="210" t="s">
        <v>226</v>
      </c>
      <c r="S54" s="92">
        <f t="shared" si="19"/>
        <v>1.1882740784702759</v>
      </c>
      <c r="T54" s="90">
        <f t="shared" si="20"/>
        <v>0.20263040474096666</v>
      </c>
      <c r="U54" s="90">
        <f t="shared" si="21"/>
        <v>4.6460953305117424E-2</v>
      </c>
      <c r="V54" s="90">
        <f t="shared" si="22"/>
        <v>7.8409627489289077E-2</v>
      </c>
      <c r="W54" s="90">
        <f t="shared" si="23"/>
        <v>4.6677554486027055E-2</v>
      </c>
      <c r="X54" s="90">
        <f t="shared" si="24"/>
        <v>3.1732073003262015E-2</v>
      </c>
      <c r="Y54" s="90">
        <f t="shared" si="25"/>
        <v>0.18259479550682511</v>
      </c>
      <c r="Z54" s="90">
        <f t="shared" si="26"/>
        <v>0.59944376816742406</v>
      </c>
      <c r="AA54" s="91">
        <f t="shared" si="27"/>
        <v>3.2490177136445744E-4</v>
      </c>
      <c r="AD54" s="173"/>
      <c r="AE54" s="173"/>
      <c r="AF54" s="173"/>
      <c r="AG54" s="173"/>
      <c r="AH54" s="173"/>
      <c r="AI54" s="173"/>
      <c r="AJ54" s="173"/>
      <c r="AK54" s="173"/>
      <c r="AL54" s="175"/>
      <c r="AM54" s="175"/>
      <c r="AN54" s="148"/>
    </row>
    <row r="55" spans="2:40" ht="15.75" customHeight="1">
      <c r="B55" s="208" t="s">
        <v>225</v>
      </c>
      <c r="C55" s="194" t="s">
        <v>172</v>
      </c>
      <c r="D55" s="210" t="s">
        <v>227</v>
      </c>
      <c r="E55" s="18">
        <f t="shared" si="18"/>
        <v>487</v>
      </c>
      <c r="F55" s="115">
        <v>12</v>
      </c>
      <c r="G55" s="115">
        <v>4</v>
      </c>
      <c r="H55" s="115">
        <v>35</v>
      </c>
      <c r="I55" s="115">
        <v>43</v>
      </c>
      <c r="J55" s="115">
        <v>13</v>
      </c>
      <c r="K55" s="115">
        <v>47</v>
      </c>
      <c r="L55" s="115">
        <v>333</v>
      </c>
      <c r="M55" s="206">
        <v>0</v>
      </c>
      <c r="P55" s="208" t="s">
        <v>225</v>
      </c>
      <c r="Q55" s="194" t="s">
        <v>172</v>
      </c>
      <c r="R55" s="210" t="s">
        <v>227</v>
      </c>
      <c r="S55" s="92">
        <f t="shared" si="19"/>
        <v>5.2742387551496933E-2</v>
      </c>
      <c r="T55" s="90">
        <f t="shared" si="20"/>
        <v>1.2996070854578298E-3</v>
      </c>
      <c r="U55" s="90">
        <f t="shared" si="21"/>
        <v>4.3320236181927662E-4</v>
      </c>
      <c r="V55" s="90">
        <f t="shared" si="22"/>
        <v>3.7905206659186708E-3</v>
      </c>
      <c r="W55" s="90">
        <f t="shared" si="23"/>
        <v>4.6569253895572234E-3</v>
      </c>
      <c r="X55" s="90">
        <f t="shared" si="24"/>
        <v>1.4079076759126491E-3</v>
      </c>
      <c r="Y55" s="90">
        <f t="shared" si="25"/>
        <v>5.0901277513765008E-3</v>
      </c>
      <c r="Z55" s="90">
        <f t="shared" si="26"/>
        <v>3.606409662145478E-2</v>
      </c>
      <c r="AA55" s="91">
        <f t="shared" si="27"/>
        <v>0</v>
      </c>
      <c r="AD55" s="173"/>
      <c r="AE55" s="173"/>
      <c r="AF55" s="173"/>
      <c r="AG55" s="173"/>
      <c r="AH55" s="173"/>
      <c r="AI55" s="173"/>
      <c r="AJ55" s="173"/>
      <c r="AK55" s="173"/>
      <c r="AL55" s="175"/>
      <c r="AM55" s="175"/>
      <c r="AN55" s="148"/>
    </row>
    <row r="56" spans="2:40" ht="15.75" customHeight="1">
      <c r="B56" s="208" t="s">
        <v>225</v>
      </c>
      <c r="C56" s="194" t="s">
        <v>174</v>
      </c>
      <c r="D56" s="210" t="s">
        <v>228</v>
      </c>
      <c r="E56" s="18">
        <f t="shared" si="18"/>
        <v>775</v>
      </c>
      <c r="F56" s="115">
        <v>9</v>
      </c>
      <c r="G56" s="115">
        <v>6</v>
      </c>
      <c r="H56" s="115">
        <v>66</v>
      </c>
      <c r="I56" s="115">
        <v>50</v>
      </c>
      <c r="J56" s="115">
        <v>23</v>
      </c>
      <c r="K56" s="115">
        <v>99</v>
      </c>
      <c r="L56" s="115">
        <v>522</v>
      </c>
      <c r="M56" s="206">
        <v>0</v>
      </c>
      <c r="P56" s="208" t="s">
        <v>225</v>
      </c>
      <c r="Q56" s="194" t="s">
        <v>174</v>
      </c>
      <c r="R56" s="210" t="s">
        <v>228</v>
      </c>
      <c r="S56" s="92">
        <f t="shared" si="19"/>
        <v>8.3932957602484842E-2</v>
      </c>
      <c r="T56" s="90">
        <f t="shared" si="20"/>
        <v>9.7470531409337238E-4</v>
      </c>
      <c r="U56" s="90">
        <f t="shared" si="21"/>
        <v>6.4980354272891488E-4</v>
      </c>
      <c r="V56" s="90">
        <f t="shared" si="22"/>
        <v>7.1478389700180651E-3</v>
      </c>
      <c r="W56" s="90">
        <f t="shared" si="23"/>
        <v>5.4150295227409582E-3</v>
      </c>
      <c r="X56" s="90">
        <f t="shared" si="24"/>
        <v>2.4909135804608404E-3</v>
      </c>
      <c r="Y56" s="90">
        <f t="shared" si="25"/>
        <v>1.0721758455027097E-2</v>
      </c>
      <c r="Z56" s="90">
        <f t="shared" si="26"/>
        <v>5.6532908217415599E-2</v>
      </c>
      <c r="AA56" s="91">
        <f t="shared" si="27"/>
        <v>0</v>
      </c>
      <c r="AD56" s="173"/>
      <c r="AE56" s="173"/>
      <c r="AF56" s="173"/>
      <c r="AG56" s="173"/>
      <c r="AH56" s="173"/>
      <c r="AI56" s="173"/>
      <c r="AJ56" s="173"/>
      <c r="AK56" s="173"/>
      <c r="AL56" s="175"/>
      <c r="AM56" s="175"/>
      <c r="AN56" s="148"/>
    </row>
    <row r="57" spans="2:40" ht="15.75" customHeight="1">
      <c r="B57" s="208" t="s">
        <v>225</v>
      </c>
      <c r="C57" s="194" t="s">
        <v>176</v>
      </c>
      <c r="D57" s="210" t="s">
        <v>229</v>
      </c>
      <c r="E57" s="18">
        <f t="shared" si="18"/>
        <v>5063</v>
      </c>
      <c r="F57" s="115">
        <v>341</v>
      </c>
      <c r="G57" s="115">
        <v>218</v>
      </c>
      <c r="H57" s="115">
        <v>461</v>
      </c>
      <c r="I57" s="115">
        <v>298</v>
      </c>
      <c r="J57" s="115">
        <v>160</v>
      </c>
      <c r="K57" s="115">
        <v>692</v>
      </c>
      <c r="L57" s="115">
        <v>2893</v>
      </c>
      <c r="M57" s="206">
        <v>0</v>
      </c>
      <c r="P57" s="208" t="s">
        <v>225</v>
      </c>
      <c r="Q57" s="194" t="s">
        <v>176</v>
      </c>
      <c r="R57" s="210" t="s">
        <v>229</v>
      </c>
      <c r="S57" s="92">
        <f t="shared" si="19"/>
        <v>0.54832588947274941</v>
      </c>
      <c r="T57" s="90">
        <f t="shared" si="20"/>
        <v>3.6930501345093333E-2</v>
      </c>
      <c r="U57" s="90">
        <f t="shared" si="21"/>
        <v>2.3609528719150577E-2</v>
      </c>
      <c r="V57" s="90">
        <f t="shared" si="22"/>
        <v>4.9926572199671636E-2</v>
      </c>
      <c r="W57" s="90">
        <f t="shared" si="23"/>
        <v>3.2273575955536107E-2</v>
      </c>
      <c r="X57" s="90">
        <f t="shared" si="24"/>
        <v>1.7328094472771068E-2</v>
      </c>
      <c r="Y57" s="90">
        <f t="shared" si="25"/>
        <v>7.4944008594734865E-2</v>
      </c>
      <c r="Z57" s="90">
        <f t="shared" si="26"/>
        <v>0.31331360818579185</v>
      </c>
      <c r="AA57" s="91">
        <f t="shared" si="27"/>
        <v>0</v>
      </c>
      <c r="AD57" s="173"/>
      <c r="AE57" s="173"/>
      <c r="AF57" s="173"/>
      <c r="AG57" s="173"/>
      <c r="AH57" s="173"/>
      <c r="AI57" s="173"/>
      <c r="AJ57" s="173"/>
      <c r="AK57" s="173"/>
      <c r="AL57" s="175"/>
      <c r="AM57" s="173"/>
      <c r="AN57" s="148"/>
    </row>
    <row r="58" spans="2:40" ht="15.75" customHeight="1">
      <c r="B58" s="208" t="s">
        <v>225</v>
      </c>
      <c r="C58" s="194" t="s">
        <v>178</v>
      </c>
      <c r="D58" s="210" t="s">
        <v>230</v>
      </c>
      <c r="E58" s="18">
        <f t="shared" si="18"/>
        <v>30745</v>
      </c>
      <c r="F58" s="115">
        <v>637</v>
      </c>
      <c r="G58" s="115">
        <v>211</v>
      </c>
      <c r="H58" s="115">
        <v>776</v>
      </c>
      <c r="I58" s="115">
        <v>1101</v>
      </c>
      <c r="J58" s="115">
        <v>1359</v>
      </c>
      <c r="K58" s="115">
        <v>7438</v>
      </c>
      <c r="L58" s="115">
        <v>19218</v>
      </c>
      <c r="M58" s="206">
        <v>5</v>
      </c>
      <c r="P58" s="208" t="s">
        <v>225</v>
      </c>
      <c r="Q58" s="194" t="s">
        <v>178</v>
      </c>
      <c r="R58" s="210" t="s">
        <v>230</v>
      </c>
      <c r="S58" s="92">
        <f t="shared" si="19"/>
        <v>3.329701653533415</v>
      </c>
      <c r="T58" s="90">
        <f t="shared" si="20"/>
        <v>6.8987476119719809E-2</v>
      </c>
      <c r="U58" s="90">
        <f t="shared" si="21"/>
        <v>2.2851424585966843E-2</v>
      </c>
      <c r="V58" s="90">
        <f t="shared" si="22"/>
        <v>8.4041258192939672E-2</v>
      </c>
      <c r="W58" s="90">
        <f t="shared" si="23"/>
        <v>0.1192389500907559</v>
      </c>
      <c r="X58" s="90">
        <f t="shared" si="24"/>
        <v>0.14718050242809924</v>
      </c>
      <c r="Y58" s="90">
        <f t="shared" si="25"/>
        <v>0.80553979180294499</v>
      </c>
      <c r="Z58" s="90">
        <f t="shared" si="26"/>
        <v>2.0813207473607145</v>
      </c>
      <c r="AA58" s="91">
        <f t="shared" si="27"/>
        <v>5.4150295227409586E-4</v>
      </c>
      <c r="AD58" s="173"/>
      <c r="AE58" s="173"/>
      <c r="AF58" s="173"/>
      <c r="AG58" s="173"/>
      <c r="AH58" s="173"/>
      <c r="AI58" s="173"/>
      <c r="AJ58" s="173"/>
      <c r="AK58" s="173"/>
      <c r="AL58" s="175"/>
      <c r="AM58" s="175"/>
      <c r="AN58" s="148"/>
    </row>
    <row r="59" spans="2:40" ht="15.75" customHeight="1">
      <c r="B59" s="208" t="s">
        <v>225</v>
      </c>
      <c r="C59" s="194" t="s">
        <v>180</v>
      </c>
      <c r="D59" s="210" t="s">
        <v>231</v>
      </c>
      <c r="E59" s="18">
        <f t="shared" si="18"/>
        <v>6411</v>
      </c>
      <c r="F59" s="115">
        <v>660</v>
      </c>
      <c r="G59" s="115">
        <v>239</v>
      </c>
      <c r="H59" s="115">
        <v>496</v>
      </c>
      <c r="I59" s="115">
        <v>352</v>
      </c>
      <c r="J59" s="115">
        <v>185</v>
      </c>
      <c r="K59" s="115">
        <v>946</v>
      </c>
      <c r="L59" s="115">
        <v>3533</v>
      </c>
      <c r="M59" s="206">
        <v>0</v>
      </c>
      <c r="P59" s="208" t="s">
        <v>225</v>
      </c>
      <c r="Q59" s="194" t="s">
        <v>180</v>
      </c>
      <c r="R59" s="210" t="s">
        <v>231</v>
      </c>
      <c r="S59" s="92">
        <f t="shared" si="19"/>
        <v>0.69431508540584563</v>
      </c>
      <c r="T59" s="90">
        <f t="shared" si="20"/>
        <v>7.1478389700180653E-2</v>
      </c>
      <c r="U59" s="90">
        <f t="shared" si="21"/>
        <v>2.5883841118701782E-2</v>
      </c>
      <c r="V59" s="90">
        <f t="shared" si="22"/>
        <v>5.3717092865590302E-2</v>
      </c>
      <c r="W59" s="90">
        <f t="shared" si="23"/>
        <v>3.8121807840096347E-2</v>
      </c>
      <c r="X59" s="90">
        <f t="shared" si="24"/>
        <v>2.0035609234141546E-2</v>
      </c>
      <c r="Y59" s="90">
        <f t="shared" si="25"/>
        <v>0.10245235857025893</v>
      </c>
      <c r="Z59" s="90">
        <f t="shared" si="26"/>
        <v>0.38262598607687609</v>
      </c>
      <c r="AA59" s="91">
        <f t="shared" si="27"/>
        <v>0</v>
      </c>
      <c r="AD59" s="173"/>
      <c r="AE59" s="173"/>
      <c r="AF59" s="173"/>
      <c r="AG59" s="173"/>
      <c r="AH59" s="173"/>
      <c r="AI59" s="173"/>
      <c r="AJ59" s="173"/>
      <c r="AK59" s="173"/>
      <c r="AL59" s="175"/>
      <c r="AM59" s="175"/>
      <c r="AN59" s="148"/>
    </row>
    <row r="60" spans="2:40" ht="15.75" customHeight="1">
      <c r="B60" s="208" t="s">
        <v>225</v>
      </c>
      <c r="C60" s="194" t="s">
        <v>182</v>
      </c>
      <c r="D60" s="210" t="s">
        <v>232</v>
      </c>
      <c r="E60" s="18">
        <f t="shared" si="18"/>
        <v>12433</v>
      </c>
      <c r="F60" s="115">
        <v>867</v>
      </c>
      <c r="G60" s="115">
        <v>209</v>
      </c>
      <c r="H60" s="115">
        <v>706</v>
      </c>
      <c r="I60" s="115">
        <v>412</v>
      </c>
      <c r="J60" s="115">
        <v>321</v>
      </c>
      <c r="K60" s="115">
        <v>2217</v>
      </c>
      <c r="L60" s="115">
        <v>7701</v>
      </c>
      <c r="M60" s="206">
        <v>0</v>
      </c>
      <c r="P60" s="208" t="s">
        <v>225</v>
      </c>
      <c r="Q60" s="194" t="s">
        <v>182</v>
      </c>
      <c r="R60" s="210" t="s">
        <v>232</v>
      </c>
      <c r="S60" s="92">
        <f t="shared" si="19"/>
        <v>1.3465012411247665</v>
      </c>
      <c r="T60" s="90">
        <f t="shared" si="20"/>
        <v>9.3896611924328202E-2</v>
      </c>
      <c r="U60" s="90">
        <f t="shared" si="21"/>
        <v>2.2634823405057205E-2</v>
      </c>
      <c r="V60" s="90">
        <f t="shared" si="22"/>
        <v>7.6460216861102326E-2</v>
      </c>
      <c r="W60" s="90">
        <f t="shared" si="23"/>
        <v>4.4619843267385495E-2</v>
      </c>
      <c r="X60" s="90">
        <f t="shared" si="24"/>
        <v>3.4764489535996951E-2</v>
      </c>
      <c r="Y60" s="90">
        <f t="shared" si="25"/>
        <v>0.24010240903833407</v>
      </c>
      <c r="Z60" s="90">
        <f t="shared" si="26"/>
        <v>0.83402284709256236</v>
      </c>
      <c r="AA60" s="91">
        <f t="shared" si="27"/>
        <v>0</v>
      </c>
      <c r="AD60" s="173"/>
      <c r="AE60" s="173"/>
      <c r="AF60" s="173"/>
      <c r="AG60" s="173"/>
      <c r="AH60" s="173"/>
      <c r="AI60" s="173"/>
      <c r="AJ60" s="173"/>
      <c r="AK60" s="173"/>
      <c r="AL60" s="175"/>
      <c r="AM60" s="173"/>
      <c r="AN60" s="148"/>
    </row>
    <row r="61" spans="2:40" ht="15.75" customHeight="1">
      <c r="B61" s="208" t="s">
        <v>225</v>
      </c>
      <c r="C61" s="194" t="s">
        <v>184</v>
      </c>
      <c r="D61" s="210" t="s">
        <v>233</v>
      </c>
      <c r="E61" s="18">
        <f t="shared" si="18"/>
        <v>12745</v>
      </c>
      <c r="F61" s="115">
        <v>326</v>
      </c>
      <c r="G61" s="115">
        <v>138</v>
      </c>
      <c r="H61" s="115">
        <v>554</v>
      </c>
      <c r="I61" s="115">
        <v>379</v>
      </c>
      <c r="J61" s="115">
        <v>412</v>
      </c>
      <c r="K61" s="115">
        <v>2545</v>
      </c>
      <c r="L61" s="115">
        <v>8389</v>
      </c>
      <c r="M61" s="206">
        <v>2</v>
      </c>
      <c r="P61" s="208" t="s">
        <v>225</v>
      </c>
      <c r="Q61" s="194" t="s">
        <v>184</v>
      </c>
      <c r="R61" s="210" t="s">
        <v>233</v>
      </c>
      <c r="S61" s="92">
        <f t="shared" si="19"/>
        <v>1.3802910253466703</v>
      </c>
      <c r="T61" s="90">
        <f t="shared" si="20"/>
        <v>3.530599248827105E-2</v>
      </c>
      <c r="U61" s="90">
        <f t="shared" si="21"/>
        <v>1.4945481482765043E-2</v>
      </c>
      <c r="V61" s="90">
        <f t="shared" si="22"/>
        <v>5.9998527111969811E-2</v>
      </c>
      <c r="W61" s="90">
        <f t="shared" si="23"/>
        <v>4.104592378237646E-2</v>
      </c>
      <c r="X61" s="90">
        <f t="shared" si="24"/>
        <v>4.4619843267385495E-2</v>
      </c>
      <c r="Y61" s="90">
        <f t="shared" si="25"/>
        <v>0.27562500270751478</v>
      </c>
      <c r="Z61" s="90">
        <f t="shared" si="26"/>
        <v>0.90853365332547797</v>
      </c>
      <c r="AA61" s="91">
        <f t="shared" si="27"/>
        <v>2.1660118090963831E-4</v>
      </c>
      <c r="AD61" s="173"/>
      <c r="AE61" s="173"/>
      <c r="AF61" s="173"/>
      <c r="AG61" s="173"/>
      <c r="AH61" s="173"/>
      <c r="AI61" s="173"/>
      <c r="AJ61" s="173"/>
      <c r="AK61" s="173"/>
      <c r="AL61" s="175"/>
      <c r="AM61" s="173"/>
      <c r="AN61" s="148"/>
    </row>
    <row r="62" spans="2:40" ht="15.75" customHeight="1">
      <c r="B62" s="208" t="s">
        <v>225</v>
      </c>
      <c r="C62" s="194" t="s">
        <v>187</v>
      </c>
      <c r="D62" s="210" t="s">
        <v>234</v>
      </c>
      <c r="E62" s="18">
        <f t="shared" si="18"/>
        <v>7410</v>
      </c>
      <c r="F62" s="115">
        <v>99</v>
      </c>
      <c r="G62" s="115">
        <v>89</v>
      </c>
      <c r="H62" s="115">
        <v>581</v>
      </c>
      <c r="I62" s="115">
        <v>364</v>
      </c>
      <c r="J62" s="115">
        <v>226</v>
      </c>
      <c r="K62" s="115">
        <v>1810</v>
      </c>
      <c r="L62" s="115">
        <v>4239</v>
      </c>
      <c r="M62" s="206">
        <v>2</v>
      </c>
      <c r="P62" s="208" t="s">
        <v>225</v>
      </c>
      <c r="Q62" s="194" t="s">
        <v>187</v>
      </c>
      <c r="R62" s="210" t="s">
        <v>234</v>
      </c>
      <c r="S62" s="92">
        <f t="shared" si="19"/>
        <v>0.80250737527020999</v>
      </c>
      <c r="T62" s="90">
        <f t="shared" si="20"/>
        <v>1.0721758455027097E-2</v>
      </c>
      <c r="U62" s="90">
        <f t="shared" si="21"/>
        <v>9.6387525504789059E-3</v>
      </c>
      <c r="V62" s="90">
        <f t="shared" si="22"/>
        <v>6.2922643054249938E-2</v>
      </c>
      <c r="W62" s="90">
        <f t="shared" si="23"/>
        <v>3.942141492555417E-2</v>
      </c>
      <c r="X62" s="90">
        <f t="shared" si="24"/>
        <v>2.447593344278913E-2</v>
      </c>
      <c r="Y62" s="90">
        <f t="shared" si="25"/>
        <v>0.19602406872322267</v>
      </c>
      <c r="Z62" s="90">
        <f t="shared" si="26"/>
        <v>0.45908620293797842</v>
      </c>
      <c r="AA62" s="91">
        <f t="shared" si="27"/>
        <v>2.1660118090963831E-4</v>
      </c>
      <c r="AD62" s="173"/>
      <c r="AE62" s="173"/>
      <c r="AF62" s="173"/>
      <c r="AG62" s="173"/>
      <c r="AH62" s="173"/>
      <c r="AI62" s="173"/>
      <c r="AJ62" s="173"/>
      <c r="AK62" s="173"/>
      <c r="AL62" s="175"/>
      <c r="AM62" s="175"/>
      <c r="AN62" s="148"/>
    </row>
    <row r="63" spans="2:40" ht="15.75" customHeight="1">
      <c r="B63" s="208" t="s">
        <v>225</v>
      </c>
      <c r="C63" s="194" t="s">
        <v>189</v>
      </c>
      <c r="D63" s="210" t="s">
        <v>235</v>
      </c>
      <c r="E63" s="18">
        <f t="shared" si="18"/>
        <v>4720</v>
      </c>
      <c r="F63" s="115">
        <v>283</v>
      </c>
      <c r="G63" s="115">
        <v>84</v>
      </c>
      <c r="H63" s="115">
        <v>430</v>
      </c>
      <c r="I63" s="115">
        <v>212</v>
      </c>
      <c r="J63" s="115">
        <v>107</v>
      </c>
      <c r="K63" s="115">
        <v>678</v>
      </c>
      <c r="L63" s="115">
        <v>2926</v>
      </c>
      <c r="M63" s="206">
        <v>0</v>
      </c>
      <c r="P63" s="208" t="s">
        <v>225</v>
      </c>
      <c r="Q63" s="194" t="s">
        <v>189</v>
      </c>
      <c r="R63" s="210" t="s">
        <v>235</v>
      </c>
      <c r="S63" s="92">
        <f t="shared" si="19"/>
        <v>0.51117878694674646</v>
      </c>
      <c r="T63" s="90">
        <f t="shared" si="20"/>
        <v>3.0649067098713824E-2</v>
      </c>
      <c r="U63" s="90">
        <f t="shared" si="21"/>
        <v>9.0972495982048103E-3</v>
      </c>
      <c r="V63" s="90">
        <f t="shared" si="22"/>
        <v>4.6569253895572239E-2</v>
      </c>
      <c r="W63" s="90">
        <f t="shared" si="23"/>
        <v>2.2959725176421662E-2</v>
      </c>
      <c r="X63" s="90">
        <f t="shared" si="24"/>
        <v>1.158816317866565E-2</v>
      </c>
      <c r="Y63" s="90">
        <f t="shared" si="25"/>
        <v>7.342780032836739E-2</v>
      </c>
      <c r="Z63" s="90">
        <f t="shared" si="26"/>
        <v>0.31688752767080086</v>
      </c>
      <c r="AA63" s="91">
        <f t="shared" si="27"/>
        <v>0</v>
      </c>
      <c r="AD63" s="173"/>
      <c r="AE63" s="173"/>
      <c r="AF63" s="173"/>
      <c r="AG63" s="173"/>
      <c r="AH63" s="173"/>
      <c r="AI63" s="173"/>
      <c r="AJ63" s="173"/>
      <c r="AK63" s="173"/>
      <c r="AL63" s="175"/>
      <c r="AM63" s="175"/>
      <c r="AN63" s="148"/>
    </row>
    <row r="64" spans="2:40" ht="15.75" customHeight="1">
      <c r="B64" s="208" t="s">
        <v>225</v>
      </c>
      <c r="C64" s="194" t="s">
        <v>191</v>
      </c>
      <c r="D64" s="210" t="s">
        <v>236</v>
      </c>
      <c r="E64" s="18">
        <f t="shared" si="18"/>
        <v>8923</v>
      </c>
      <c r="F64" s="115">
        <v>585</v>
      </c>
      <c r="G64" s="115">
        <v>220</v>
      </c>
      <c r="H64" s="115">
        <v>793</v>
      </c>
      <c r="I64" s="115">
        <v>438</v>
      </c>
      <c r="J64" s="115">
        <v>268</v>
      </c>
      <c r="K64" s="115">
        <v>1549</v>
      </c>
      <c r="L64" s="115">
        <v>5070</v>
      </c>
      <c r="M64" s="206">
        <v>0</v>
      </c>
      <c r="P64" s="208" t="s">
        <v>225</v>
      </c>
      <c r="Q64" s="194" t="s">
        <v>191</v>
      </c>
      <c r="R64" s="210" t="s">
        <v>236</v>
      </c>
      <c r="S64" s="92">
        <f t="shared" si="19"/>
        <v>0.96636616862835134</v>
      </c>
      <c r="T64" s="90">
        <f t="shared" si="20"/>
        <v>6.3355845416069215E-2</v>
      </c>
      <c r="U64" s="90">
        <f t="shared" si="21"/>
        <v>2.3826129900060215E-2</v>
      </c>
      <c r="V64" s="90">
        <f t="shared" si="22"/>
        <v>8.5882368230671594E-2</v>
      </c>
      <c r="W64" s="90">
        <f t="shared" si="23"/>
        <v>4.7435658619210792E-2</v>
      </c>
      <c r="X64" s="90">
        <f t="shared" si="24"/>
        <v>2.9024558241891533E-2</v>
      </c>
      <c r="Y64" s="90">
        <f t="shared" si="25"/>
        <v>0.16775761461451488</v>
      </c>
      <c r="Z64" s="90">
        <f t="shared" si="26"/>
        <v>0.54908399360593318</v>
      </c>
      <c r="AA64" s="91">
        <f t="shared" si="27"/>
        <v>0</v>
      </c>
      <c r="AD64" s="173"/>
      <c r="AE64" s="173"/>
      <c r="AF64" s="173"/>
      <c r="AG64" s="173"/>
      <c r="AH64" s="173"/>
      <c r="AI64" s="173"/>
      <c r="AJ64" s="173"/>
      <c r="AK64" s="173"/>
      <c r="AL64" s="175"/>
      <c r="AM64" s="175"/>
      <c r="AN64" s="148"/>
    </row>
    <row r="65" spans="2:40" ht="15.75" customHeight="1">
      <c r="B65" s="208" t="s">
        <v>237</v>
      </c>
      <c r="C65" s="194" t="s">
        <v>170</v>
      </c>
      <c r="D65" s="210" t="s">
        <v>238</v>
      </c>
      <c r="E65" s="18">
        <f t="shared" si="18"/>
        <v>1020</v>
      </c>
      <c r="F65" s="115">
        <v>17</v>
      </c>
      <c r="G65" s="115">
        <v>10</v>
      </c>
      <c r="H65" s="115">
        <v>141</v>
      </c>
      <c r="I65" s="115">
        <v>45</v>
      </c>
      <c r="J65" s="115">
        <v>47</v>
      </c>
      <c r="K65" s="115">
        <v>280</v>
      </c>
      <c r="L65" s="115">
        <v>480</v>
      </c>
      <c r="M65" s="206">
        <v>0</v>
      </c>
      <c r="P65" s="208" t="s">
        <v>237</v>
      </c>
      <c r="Q65" s="194" t="s">
        <v>170</v>
      </c>
      <c r="R65" s="210" t="s">
        <v>238</v>
      </c>
      <c r="S65" s="92">
        <f t="shared" si="19"/>
        <v>0.11046660226391554</v>
      </c>
      <c r="T65" s="90">
        <f t="shared" si="20"/>
        <v>1.8411100377319256E-3</v>
      </c>
      <c r="U65" s="90">
        <f t="shared" si="21"/>
        <v>1.0830059045481917E-3</v>
      </c>
      <c r="V65" s="90">
        <f t="shared" si="22"/>
        <v>1.5270383254129501E-2</v>
      </c>
      <c r="W65" s="90">
        <f t="shared" si="23"/>
        <v>4.8735265704668625E-3</v>
      </c>
      <c r="X65" s="90">
        <f t="shared" si="24"/>
        <v>5.0901277513765008E-3</v>
      </c>
      <c r="Y65" s="90">
        <f t="shared" si="25"/>
        <v>3.0324165327349367E-2</v>
      </c>
      <c r="Z65" s="90">
        <f t="shared" si="26"/>
        <v>5.1984283418313196E-2</v>
      </c>
      <c r="AA65" s="91">
        <f t="shared" si="27"/>
        <v>0</v>
      </c>
      <c r="AD65" s="173"/>
      <c r="AE65" s="173"/>
      <c r="AF65" s="173"/>
      <c r="AG65" s="173"/>
      <c r="AH65" s="173"/>
      <c r="AI65" s="173"/>
      <c r="AJ65" s="173"/>
      <c r="AK65" s="173"/>
      <c r="AL65" s="175"/>
      <c r="AM65" s="173"/>
      <c r="AN65" s="148"/>
    </row>
    <row r="66" spans="2:40" ht="15.75" customHeight="1">
      <c r="B66" s="208" t="s">
        <v>237</v>
      </c>
      <c r="C66" s="194" t="s">
        <v>172</v>
      </c>
      <c r="D66" s="210" t="s">
        <v>239</v>
      </c>
      <c r="E66" s="18">
        <f t="shared" si="18"/>
        <v>5094</v>
      </c>
      <c r="F66" s="115">
        <v>52</v>
      </c>
      <c r="G66" s="115">
        <v>31</v>
      </c>
      <c r="H66" s="115">
        <v>514</v>
      </c>
      <c r="I66" s="115">
        <v>244</v>
      </c>
      <c r="J66" s="115">
        <v>186</v>
      </c>
      <c r="K66" s="115">
        <v>1143</v>
      </c>
      <c r="L66" s="115">
        <v>2862</v>
      </c>
      <c r="M66" s="206">
        <v>62</v>
      </c>
      <c r="P66" s="208" t="s">
        <v>237</v>
      </c>
      <c r="Q66" s="194" t="s">
        <v>172</v>
      </c>
      <c r="R66" s="210" t="s">
        <v>239</v>
      </c>
      <c r="S66" s="92">
        <f t="shared" si="19"/>
        <v>0.55168320777684887</v>
      </c>
      <c r="T66" s="90">
        <f t="shared" si="20"/>
        <v>5.6316307036505964E-3</v>
      </c>
      <c r="U66" s="90">
        <f t="shared" si="21"/>
        <v>3.3573183040993939E-3</v>
      </c>
      <c r="V66" s="90">
        <f t="shared" si="22"/>
        <v>5.5666503493777046E-2</v>
      </c>
      <c r="W66" s="90">
        <f t="shared" si="23"/>
        <v>2.6425344070975878E-2</v>
      </c>
      <c r="X66" s="90">
        <f t="shared" si="24"/>
        <v>2.0143909824596365E-2</v>
      </c>
      <c r="Y66" s="90">
        <f t="shared" si="25"/>
        <v>0.1237875748898583</v>
      </c>
      <c r="Z66" s="90">
        <f t="shared" si="26"/>
        <v>0.30995628988169244</v>
      </c>
      <c r="AA66" s="91">
        <f t="shared" si="27"/>
        <v>6.7146366081987877E-3</v>
      </c>
      <c r="AD66" s="173"/>
      <c r="AE66" s="173"/>
      <c r="AF66" s="173"/>
      <c r="AG66" s="173"/>
      <c r="AH66" s="173"/>
      <c r="AI66" s="173"/>
      <c r="AJ66" s="173"/>
      <c r="AK66" s="173"/>
      <c r="AL66" s="175"/>
      <c r="AM66" s="175"/>
      <c r="AN66" s="148"/>
    </row>
    <row r="67" spans="2:40" ht="15.75" customHeight="1">
      <c r="B67" s="208" t="s">
        <v>237</v>
      </c>
      <c r="C67" s="194" t="s">
        <v>174</v>
      </c>
      <c r="D67" s="210" t="s">
        <v>240</v>
      </c>
      <c r="E67" s="18">
        <f t="shared" si="18"/>
        <v>5606</v>
      </c>
      <c r="F67" s="115">
        <v>312</v>
      </c>
      <c r="G67" s="115">
        <v>247</v>
      </c>
      <c r="H67" s="115">
        <v>705</v>
      </c>
      <c r="I67" s="115">
        <v>356</v>
      </c>
      <c r="J67" s="115">
        <v>287</v>
      </c>
      <c r="K67" s="115">
        <v>1549</v>
      </c>
      <c r="L67" s="115">
        <v>2150</v>
      </c>
      <c r="M67" s="206">
        <v>0</v>
      </c>
      <c r="P67" s="208" t="s">
        <v>237</v>
      </c>
      <c r="Q67" s="194" t="s">
        <v>174</v>
      </c>
      <c r="R67" s="210" t="s">
        <v>240</v>
      </c>
      <c r="S67" s="92">
        <f t="shared" si="19"/>
        <v>0.60713311008971627</v>
      </c>
      <c r="T67" s="90">
        <f t="shared" si="20"/>
        <v>3.3789784221903575E-2</v>
      </c>
      <c r="U67" s="90">
        <f t="shared" si="21"/>
        <v>2.6750245842340332E-2</v>
      </c>
      <c r="V67" s="90">
        <f t="shared" si="22"/>
        <v>7.635191627064751E-2</v>
      </c>
      <c r="W67" s="90">
        <f t="shared" si="23"/>
        <v>3.8555010201915624E-2</v>
      </c>
      <c r="X67" s="90">
        <f t="shared" si="24"/>
        <v>3.1082269460533097E-2</v>
      </c>
      <c r="Y67" s="90">
        <f t="shared" si="25"/>
        <v>0.16775761461451488</v>
      </c>
      <c r="Z67" s="90">
        <f t="shared" si="26"/>
        <v>0.23284626947786122</v>
      </c>
      <c r="AA67" s="91">
        <f t="shared" si="27"/>
        <v>0</v>
      </c>
      <c r="AD67" s="173"/>
      <c r="AE67" s="173"/>
      <c r="AF67" s="173"/>
      <c r="AG67" s="173"/>
      <c r="AH67" s="173"/>
      <c r="AI67" s="173"/>
      <c r="AJ67" s="173"/>
      <c r="AK67" s="173"/>
      <c r="AL67" s="175"/>
      <c r="AM67" s="173"/>
      <c r="AN67" s="148"/>
    </row>
    <row r="68" spans="2:40" ht="15.75" customHeight="1">
      <c r="B68" s="208" t="s">
        <v>237</v>
      </c>
      <c r="C68" s="194" t="s">
        <v>176</v>
      </c>
      <c r="D68" s="210" t="s">
        <v>241</v>
      </c>
      <c r="E68" s="18">
        <f t="shared" si="18"/>
        <v>9548</v>
      </c>
      <c r="F68" s="115">
        <v>1461</v>
      </c>
      <c r="G68" s="115">
        <v>409</v>
      </c>
      <c r="H68" s="115">
        <v>837</v>
      </c>
      <c r="I68" s="115">
        <v>419</v>
      </c>
      <c r="J68" s="115">
        <v>337</v>
      </c>
      <c r="K68" s="115">
        <v>1892</v>
      </c>
      <c r="L68" s="115">
        <v>4181</v>
      </c>
      <c r="M68" s="206">
        <v>12</v>
      </c>
      <c r="P68" s="208" t="s">
        <v>237</v>
      </c>
      <c r="Q68" s="194" t="s">
        <v>176</v>
      </c>
      <c r="R68" s="210" t="s">
        <v>241</v>
      </c>
      <c r="S68" s="92">
        <f t="shared" si="19"/>
        <v>1.0340540376626133</v>
      </c>
      <c r="T68" s="90">
        <f t="shared" si="20"/>
        <v>0.1582271626544908</v>
      </c>
      <c r="U68" s="90">
        <f t="shared" si="21"/>
        <v>4.4294941496021041E-2</v>
      </c>
      <c r="V68" s="90">
        <f t="shared" si="22"/>
        <v>9.0647594210683635E-2</v>
      </c>
      <c r="W68" s="90">
        <f t="shared" si="23"/>
        <v>4.5377947400569232E-2</v>
      </c>
      <c r="X68" s="90">
        <f t="shared" si="24"/>
        <v>3.6497298983274057E-2</v>
      </c>
      <c r="Y68" s="90">
        <f t="shared" si="25"/>
        <v>0.20490471714051786</v>
      </c>
      <c r="Z68" s="90">
        <f t="shared" si="26"/>
        <v>0.45280476869159886</v>
      </c>
      <c r="AA68" s="91">
        <f t="shared" si="27"/>
        <v>1.2996070854578298E-3</v>
      </c>
      <c r="AD68" s="173"/>
      <c r="AE68" s="173"/>
      <c r="AF68" s="173"/>
      <c r="AG68" s="173"/>
      <c r="AH68" s="173"/>
      <c r="AI68" s="173"/>
      <c r="AJ68" s="173"/>
      <c r="AK68" s="173"/>
      <c r="AL68" s="175"/>
      <c r="AM68" s="173"/>
      <c r="AN68" s="148"/>
    </row>
    <row r="69" spans="2:40" ht="15.75" customHeight="1">
      <c r="B69" s="208" t="s">
        <v>237</v>
      </c>
      <c r="C69" s="194" t="s">
        <v>178</v>
      </c>
      <c r="D69" s="210" t="s">
        <v>242</v>
      </c>
      <c r="E69" s="18">
        <f t="shared" si="18"/>
        <v>6619</v>
      </c>
      <c r="F69" s="115">
        <v>736</v>
      </c>
      <c r="G69" s="115">
        <v>203</v>
      </c>
      <c r="H69" s="115">
        <v>726</v>
      </c>
      <c r="I69" s="115">
        <v>309</v>
      </c>
      <c r="J69" s="115">
        <v>324</v>
      </c>
      <c r="K69" s="115">
        <v>1575</v>
      </c>
      <c r="L69" s="115">
        <v>2738</v>
      </c>
      <c r="M69" s="206">
        <v>8</v>
      </c>
      <c r="P69" s="208" t="s">
        <v>237</v>
      </c>
      <c r="Q69" s="194" t="s">
        <v>178</v>
      </c>
      <c r="R69" s="210" t="s">
        <v>242</v>
      </c>
      <c r="S69" s="92">
        <f t="shared" si="19"/>
        <v>0.71684160822044796</v>
      </c>
      <c r="T69" s="90">
        <f t="shared" si="20"/>
        <v>7.9709234574746893E-2</v>
      </c>
      <c r="U69" s="90">
        <f t="shared" si="21"/>
        <v>2.198501986232829E-2</v>
      </c>
      <c r="V69" s="90">
        <f t="shared" si="22"/>
        <v>7.8626228670198708E-2</v>
      </c>
      <c r="W69" s="90">
        <f t="shared" si="23"/>
        <v>3.3464882450539121E-2</v>
      </c>
      <c r="X69" s="90">
        <f t="shared" si="24"/>
        <v>3.5089391307361405E-2</v>
      </c>
      <c r="Y69" s="90">
        <f t="shared" si="25"/>
        <v>0.17057342996634017</v>
      </c>
      <c r="Z69" s="90">
        <f t="shared" si="26"/>
        <v>0.29652701666529485</v>
      </c>
      <c r="AA69" s="91">
        <f t="shared" si="27"/>
        <v>8.6640472363855325E-4</v>
      </c>
      <c r="AD69" s="173"/>
      <c r="AE69" s="173"/>
      <c r="AF69" s="173"/>
      <c r="AG69" s="173"/>
      <c r="AH69" s="173"/>
      <c r="AI69" s="173"/>
      <c r="AJ69" s="173"/>
      <c r="AK69" s="173"/>
      <c r="AL69" s="175"/>
      <c r="AM69" s="173"/>
      <c r="AN69" s="148"/>
    </row>
    <row r="70" spans="2:40" ht="15.75" customHeight="1">
      <c r="B70" s="208" t="s">
        <v>237</v>
      </c>
      <c r="C70" s="194" t="s">
        <v>180</v>
      </c>
      <c r="D70" s="210" t="s">
        <v>243</v>
      </c>
      <c r="E70" s="18">
        <f t="shared" si="18"/>
        <v>8701</v>
      </c>
      <c r="F70" s="115">
        <v>532</v>
      </c>
      <c r="G70" s="115">
        <v>243</v>
      </c>
      <c r="H70" s="115">
        <v>650</v>
      </c>
      <c r="I70" s="115">
        <v>413</v>
      </c>
      <c r="J70" s="115">
        <v>300</v>
      </c>
      <c r="K70" s="115">
        <v>1901</v>
      </c>
      <c r="L70" s="115">
        <v>4658</v>
      </c>
      <c r="M70" s="206">
        <v>4</v>
      </c>
      <c r="P70" s="208" t="s">
        <v>237</v>
      </c>
      <c r="Q70" s="194" t="s">
        <v>180</v>
      </c>
      <c r="R70" s="210" t="s">
        <v>243</v>
      </c>
      <c r="S70" s="92">
        <f t="shared" si="19"/>
        <v>0.94232343754738157</v>
      </c>
      <c r="T70" s="90">
        <f t="shared" si="20"/>
        <v>5.761591412196379E-2</v>
      </c>
      <c r="U70" s="90">
        <f t="shared" si="21"/>
        <v>2.6317043480521059E-2</v>
      </c>
      <c r="V70" s="90">
        <f t="shared" si="22"/>
        <v>7.0395383795632455E-2</v>
      </c>
      <c r="W70" s="90">
        <f t="shared" si="23"/>
        <v>4.4728143857840318E-2</v>
      </c>
      <c r="X70" s="90">
        <f t="shared" si="24"/>
        <v>3.2490177136445753E-2</v>
      </c>
      <c r="Y70" s="90">
        <f t="shared" si="25"/>
        <v>0.20587942245461122</v>
      </c>
      <c r="Z70" s="90">
        <f t="shared" si="26"/>
        <v>0.50446415033854763</v>
      </c>
      <c r="AA70" s="91">
        <f t="shared" si="27"/>
        <v>4.3320236181927662E-4</v>
      </c>
      <c r="AD70" s="173"/>
      <c r="AE70" s="173"/>
      <c r="AF70" s="173"/>
      <c r="AG70" s="173"/>
      <c r="AH70" s="173"/>
      <c r="AI70" s="173"/>
      <c r="AJ70" s="173"/>
      <c r="AK70" s="173"/>
      <c r="AL70" s="175"/>
      <c r="AM70" s="175"/>
      <c r="AN70" s="148"/>
    </row>
    <row r="71" spans="2:40" ht="15.75" customHeight="1">
      <c r="B71" s="208" t="s">
        <v>237</v>
      </c>
      <c r="C71" s="194" t="s">
        <v>182</v>
      </c>
      <c r="D71" s="210" t="s">
        <v>244</v>
      </c>
      <c r="E71" s="18">
        <f t="shared" si="18"/>
        <v>11208</v>
      </c>
      <c r="F71" s="115">
        <v>86</v>
      </c>
      <c r="G71" s="115">
        <v>285</v>
      </c>
      <c r="H71" s="115">
        <v>659</v>
      </c>
      <c r="I71" s="115">
        <v>592</v>
      </c>
      <c r="J71" s="115">
        <v>544</v>
      </c>
      <c r="K71" s="115">
        <v>2831</v>
      </c>
      <c r="L71" s="115">
        <v>6211</v>
      </c>
      <c r="M71" s="206">
        <v>0</v>
      </c>
      <c r="P71" s="208" t="s">
        <v>237</v>
      </c>
      <c r="Q71" s="194" t="s">
        <v>182</v>
      </c>
      <c r="R71" s="210" t="s">
        <v>244</v>
      </c>
      <c r="S71" s="92">
        <f t="shared" si="19"/>
        <v>1.2138330178176133</v>
      </c>
      <c r="T71" s="90">
        <f t="shared" si="20"/>
        <v>9.3138507791144468E-3</v>
      </c>
      <c r="U71" s="90">
        <f t="shared" si="21"/>
        <v>3.0865668279623462E-2</v>
      </c>
      <c r="V71" s="90">
        <f t="shared" si="22"/>
        <v>7.1370089109725823E-2</v>
      </c>
      <c r="W71" s="90">
        <f t="shared" si="23"/>
        <v>6.4113949549252938E-2</v>
      </c>
      <c r="X71" s="90">
        <f t="shared" si="24"/>
        <v>5.891552120742162E-2</v>
      </c>
      <c r="Y71" s="90">
        <f t="shared" si="25"/>
        <v>0.30659897157759308</v>
      </c>
      <c r="Z71" s="90">
        <f t="shared" si="26"/>
        <v>0.67265496731488184</v>
      </c>
      <c r="AA71" s="91">
        <f t="shared" si="27"/>
        <v>0</v>
      </c>
      <c r="AD71" s="173"/>
      <c r="AE71" s="173"/>
      <c r="AF71" s="173"/>
      <c r="AG71" s="173"/>
      <c r="AH71" s="173"/>
      <c r="AI71" s="173"/>
      <c r="AJ71" s="173"/>
      <c r="AK71" s="173"/>
      <c r="AL71" s="175"/>
      <c r="AM71" s="173"/>
      <c r="AN71" s="148"/>
    </row>
    <row r="72" spans="2:40" ht="15.75" customHeight="1">
      <c r="B72" s="208" t="s">
        <v>237</v>
      </c>
      <c r="C72" s="194" t="s">
        <v>184</v>
      </c>
      <c r="D72" s="210" t="s">
        <v>245</v>
      </c>
      <c r="E72" s="18">
        <f t="shared" si="18"/>
        <v>38403</v>
      </c>
      <c r="F72" s="115">
        <v>409</v>
      </c>
      <c r="G72" s="115">
        <v>1321</v>
      </c>
      <c r="H72" s="115">
        <v>1741</v>
      </c>
      <c r="I72" s="115">
        <v>1745</v>
      </c>
      <c r="J72" s="115">
        <v>2719</v>
      </c>
      <c r="K72" s="115">
        <v>10271</v>
      </c>
      <c r="L72" s="115">
        <v>20172</v>
      </c>
      <c r="M72" s="206">
        <v>25</v>
      </c>
      <c r="P72" s="208" t="s">
        <v>237</v>
      </c>
      <c r="Q72" s="194" t="s">
        <v>184</v>
      </c>
      <c r="R72" s="210" t="s">
        <v>245</v>
      </c>
      <c r="S72" s="92">
        <f t="shared" si="19"/>
        <v>4.1590675752364206</v>
      </c>
      <c r="T72" s="90">
        <f t="shared" si="20"/>
        <v>4.4294941496021041E-2</v>
      </c>
      <c r="U72" s="90">
        <f t="shared" si="21"/>
        <v>0.14306507999081611</v>
      </c>
      <c r="V72" s="90">
        <f t="shared" si="22"/>
        <v>0.18855132798184016</v>
      </c>
      <c r="W72" s="90">
        <f t="shared" si="23"/>
        <v>0.18898453034365942</v>
      </c>
      <c r="X72" s="90">
        <f t="shared" si="24"/>
        <v>0.29446930544665328</v>
      </c>
      <c r="Y72" s="90">
        <f t="shared" si="25"/>
        <v>1.1123553645614477</v>
      </c>
      <c r="Z72" s="90">
        <f t="shared" si="26"/>
        <v>2.1846395106546121</v>
      </c>
      <c r="AA72" s="91">
        <f t="shared" si="27"/>
        <v>2.7075147613704791E-3</v>
      </c>
      <c r="AD72" s="173"/>
      <c r="AE72" s="173"/>
      <c r="AF72" s="173"/>
      <c r="AG72" s="173"/>
      <c r="AH72" s="173"/>
      <c r="AI72" s="173"/>
      <c r="AJ72" s="173"/>
      <c r="AK72" s="173"/>
      <c r="AL72" s="175"/>
      <c r="AM72" s="173"/>
      <c r="AN72" s="148"/>
    </row>
    <row r="73" spans="2:40" ht="15.75" customHeight="1">
      <c r="B73" s="208" t="s">
        <v>237</v>
      </c>
      <c r="C73" s="194" t="s">
        <v>187</v>
      </c>
      <c r="D73" s="210" t="s">
        <v>246</v>
      </c>
      <c r="E73" s="18">
        <f t="shared" si="18"/>
        <v>13607</v>
      </c>
      <c r="F73" s="115">
        <v>100</v>
      </c>
      <c r="G73" s="115">
        <v>353</v>
      </c>
      <c r="H73" s="115">
        <v>824</v>
      </c>
      <c r="I73" s="115">
        <v>541</v>
      </c>
      <c r="J73" s="115">
        <v>980</v>
      </c>
      <c r="K73" s="115">
        <v>3995</v>
      </c>
      <c r="L73" s="115">
        <v>6785</v>
      </c>
      <c r="M73" s="206">
        <v>29</v>
      </c>
      <c r="P73" s="208" t="s">
        <v>237</v>
      </c>
      <c r="Q73" s="194" t="s">
        <v>187</v>
      </c>
      <c r="R73" s="210" t="s">
        <v>246</v>
      </c>
      <c r="S73" s="92">
        <f t="shared" si="19"/>
        <v>1.4736461343187244</v>
      </c>
      <c r="T73" s="90">
        <f t="shared" si="20"/>
        <v>1.0830059045481916E-2</v>
      </c>
      <c r="U73" s="90">
        <f t="shared" si="21"/>
        <v>3.8230108430551163E-2</v>
      </c>
      <c r="V73" s="90">
        <f t="shared" si="22"/>
        <v>8.923968653477099E-2</v>
      </c>
      <c r="W73" s="90">
        <f t="shared" si="23"/>
        <v>5.8590619436057166E-2</v>
      </c>
      <c r="X73" s="90">
        <f t="shared" si="24"/>
        <v>0.10613457864572277</v>
      </c>
      <c r="Y73" s="90">
        <f t="shared" si="25"/>
        <v>0.43266085886700251</v>
      </c>
      <c r="Z73" s="90">
        <f t="shared" si="26"/>
        <v>0.73481950623594794</v>
      </c>
      <c r="AA73" s="91">
        <f t="shared" si="27"/>
        <v>3.1407171231897556E-3</v>
      </c>
      <c r="AD73" s="173"/>
      <c r="AE73" s="173"/>
      <c r="AF73" s="173"/>
      <c r="AG73" s="173"/>
      <c r="AH73" s="173"/>
      <c r="AI73" s="173"/>
      <c r="AJ73" s="173"/>
      <c r="AK73" s="173"/>
      <c r="AL73" s="175"/>
      <c r="AM73" s="175"/>
      <c r="AN73" s="148"/>
    </row>
    <row r="74" spans="2:40" ht="15.75" customHeight="1">
      <c r="B74" s="208" t="s">
        <v>237</v>
      </c>
      <c r="C74" s="194" t="s">
        <v>189</v>
      </c>
      <c r="D74" s="210" t="s">
        <v>247</v>
      </c>
      <c r="E74" s="18">
        <f t="shared" si="18"/>
        <v>14421</v>
      </c>
      <c r="F74" s="115">
        <v>127</v>
      </c>
      <c r="G74" s="115">
        <v>66</v>
      </c>
      <c r="H74" s="115">
        <v>652</v>
      </c>
      <c r="I74" s="115">
        <v>385</v>
      </c>
      <c r="J74" s="115">
        <v>356</v>
      </c>
      <c r="K74" s="115">
        <v>3304</v>
      </c>
      <c r="L74" s="115">
        <v>9531</v>
      </c>
      <c r="M74" s="206">
        <v>0</v>
      </c>
      <c r="P74" s="208" t="s">
        <v>237</v>
      </c>
      <c r="Q74" s="194" t="s">
        <v>189</v>
      </c>
      <c r="R74" s="210" t="s">
        <v>247</v>
      </c>
      <c r="S74" s="92">
        <f t="shared" si="19"/>
        <v>1.5618028149489471</v>
      </c>
      <c r="T74" s="90">
        <f t="shared" si="20"/>
        <v>1.3754174987762035E-2</v>
      </c>
      <c r="U74" s="90">
        <f t="shared" si="21"/>
        <v>7.1478389700180651E-3</v>
      </c>
      <c r="V74" s="90">
        <f t="shared" si="22"/>
        <v>7.06119849765421E-2</v>
      </c>
      <c r="W74" s="90">
        <f t="shared" si="23"/>
        <v>4.1695727325105375E-2</v>
      </c>
      <c r="X74" s="90">
        <f t="shared" si="24"/>
        <v>3.8555010201915624E-2</v>
      </c>
      <c r="Y74" s="90">
        <f t="shared" si="25"/>
        <v>0.35782515086272254</v>
      </c>
      <c r="Z74" s="90">
        <f t="shared" si="26"/>
        <v>1.0322129276248815</v>
      </c>
      <c r="AA74" s="91">
        <f t="shared" si="27"/>
        <v>0</v>
      </c>
      <c r="AD74" s="173"/>
      <c r="AE74" s="173"/>
      <c r="AF74" s="173"/>
      <c r="AG74" s="173"/>
      <c r="AH74" s="173"/>
      <c r="AI74" s="173"/>
      <c r="AJ74" s="173"/>
      <c r="AK74" s="173"/>
      <c r="AL74" s="175"/>
      <c r="AM74" s="175"/>
      <c r="AN74" s="148"/>
    </row>
    <row r="75" spans="2:40" ht="15.75" customHeight="1">
      <c r="B75" s="208" t="s">
        <v>237</v>
      </c>
      <c r="C75" s="194" t="s">
        <v>191</v>
      </c>
      <c r="D75" s="210" t="s">
        <v>248</v>
      </c>
      <c r="E75" s="18">
        <f t="shared" si="18"/>
        <v>18666</v>
      </c>
      <c r="F75" s="115">
        <v>144</v>
      </c>
      <c r="G75" s="115">
        <v>410</v>
      </c>
      <c r="H75" s="115">
        <v>586</v>
      </c>
      <c r="I75" s="115">
        <v>679</v>
      </c>
      <c r="J75" s="115">
        <v>685</v>
      </c>
      <c r="K75" s="115">
        <v>5425</v>
      </c>
      <c r="L75" s="115">
        <v>10737</v>
      </c>
      <c r="M75" s="206">
        <v>0</v>
      </c>
      <c r="P75" s="208" t="s">
        <v>237</v>
      </c>
      <c r="Q75" s="194" t="s">
        <v>191</v>
      </c>
      <c r="R75" s="210" t="s">
        <v>248</v>
      </c>
      <c r="S75" s="92">
        <f t="shared" si="19"/>
        <v>2.0215388214296546</v>
      </c>
      <c r="T75" s="90">
        <f t="shared" si="20"/>
        <v>1.5595285025493958E-2</v>
      </c>
      <c r="U75" s="90">
        <f t="shared" si="21"/>
        <v>4.4403242086475857E-2</v>
      </c>
      <c r="V75" s="90">
        <f t="shared" si="22"/>
        <v>6.346414600652403E-2</v>
      </c>
      <c r="W75" s="90">
        <f t="shared" si="23"/>
        <v>7.353610091882222E-2</v>
      </c>
      <c r="X75" s="90">
        <f t="shared" si="24"/>
        <v>7.4185904461551128E-2</v>
      </c>
      <c r="Y75" s="90">
        <f t="shared" si="25"/>
        <v>0.58753070321739398</v>
      </c>
      <c r="Z75" s="90">
        <f t="shared" si="26"/>
        <v>1.1628234397133932</v>
      </c>
      <c r="AA75" s="91">
        <f t="shared" si="27"/>
        <v>0</v>
      </c>
      <c r="AD75" s="173"/>
      <c r="AE75" s="173"/>
      <c r="AF75" s="173"/>
      <c r="AG75" s="173"/>
      <c r="AH75" s="173"/>
      <c r="AI75" s="173"/>
      <c r="AJ75" s="173"/>
      <c r="AK75" s="173"/>
      <c r="AL75" s="175"/>
      <c r="AM75" s="173"/>
      <c r="AN75" s="148"/>
    </row>
    <row r="76" spans="2:40" ht="15.75" customHeight="1">
      <c r="B76" s="208" t="s">
        <v>237</v>
      </c>
      <c r="C76" s="194" t="s">
        <v>193</v>
      </c>
      <c r="D76" s="210" t="s">
        <v>249</v>
      </c>
      <c r="E76" s="18">
        <f t="shared" si="18"/>
        <v>14896</v>
      </c>
      <c r="F76" s="115">
        <v>668</v>
      </c>
      <c r="G76" s="115">
        <v>345</v>
      </c>
      <c r="H76" s="115">
        <v>816</v>
      </c>
      <c r="I76" s="115">
        <v>798</v>
      </c>
      <c r="J76" s="115">
        <v>615</v>
      </c>
      <c r="K76" s="115">
        <v>3174</v>
      </c>
      <c r="L76" s="115">
        <v>8479</v>
      </c>
      <c r="M76" s="206">
        <v>1</v>
      </c>
      <c r="P76" s="208" t="s">
        <v>237</v>
      </c>
      <c r="Q76" s="194" t="s">
        <v>193</v>
      </c>
      <c r="R76" s="210" t="s">
        <v>249</v>
      </c>
      <c r="S76" s="92">
        <f t="shared" si="19"/>
        <v>1.6132455954149862</v>
      </c>
      <c r="T76" s="90">
        <f t="shared" si="20"/>
        <v>7.2344794423819192E-2</v>
      </c>
      <c r="U76" s="90">
        <f t="shared" si="21"/>
        <v>3.736370370691261E-2</v>
      </c>
      <c r="V76" s="90">
        <f t="shared" si="22"/>
        <v>8.8373281811132437E-2</v>
      </c>
      <c r="W76" s="90">
        <f t="shared" si="23"/>
        <v>8.6423871182945686E-2</v>
      </c>
      <c r="X76" s="90">
        <f t="shared" si="24"/>
        <v>6.6604863129713782E-2</v>
      </c>
      <c r="Y76" s="90">
        <f t="shared" si="25"/>
        <v>0.34374607410359603</v>
      </c>
      <c r="Z76" s="90">
        <f t="shared" si="26"/>
        <v>0.91828070646641169</v>
      </c>
      <c r="AA76" s="91">
        <f t="shared" si="27"/>
        <v>1.0830059045481916E-4</v>
      </c>
      <c r="AD76" s="173"/>
      <c r="AE76" s="173"/>
      <c r="AF76" s="173"/>
      <c r="AG76" s="173"/>
      <c r="AH76" s="173"/>
      <c r="AI76" s="173"/>
      <c r="AJ76" s="173"/>
      <c r="AK76" s="173"/>
      <c r="AL76" s="175"/>
      <c r="AM76" s="173"/>
      <c r="AN76" s="148"/>
    </row>
    <row r="77" spans="2:40" ht="15.75" customHeight="1">
      <c r="B77" s="208" t="s">
        <v>250</v>
      </c>
      <c r="C77" s="194" t="s">
        <v>170</v>
      </c>
      <c r="D77" s="210" t="s">
        <v>251</v>
      </c>
      <c r="E77" s="18">
        <f t="shared" si="18"/>
        <v>860</v>
      </c>
      <c r="F77" s="115">
        <v>17</v>
      </c>
      <c r="G77" s="115">
        <v>7</v>
      </c>
      <c r="H77" s="115">
        <v>125</v>
      </c>
      <c r="I77" s="115">
        <v>54</v>
      </c>
      <c r="J77" s="115">
        <v>24</v>
      </c>
      <c r="K77" s="115">
        <v>204</v>
      </c>
      <c r="L77" s="115">
        <v>426</v>
      </c>
      <c r="M77" s="206">
        <v>3</v>
      </c>
      <c r="P77" s="208" t="s">
        <v>250</v>
      </c>
      <c r="Q77" s="194" t="s">
        <v>170</v>
      </c>
      <c r="R77" s="210" t="s">
        <v>251</v>
      </c>
      <c r="S77" s="92">
        <f t="shared" si="19"/>
        <v>9.3138507791144479E-2</v>
      </c>
      <c r="T77" s="90">
        <f t="shared" si="20"/>
        <v>1.8411100377319256E-3</v>
      </c>
      <c r="U77" s="90">
        <f t="shared" si="21"/>
        <v>7.5810413318373412E-4</v>
      </c>
      <c r="V77" s="90">
        <f t="shared" si="22"/>
        <v>1.3537573806852395E-2</v>
      </c>
      <c r="W77" s="90">
        <f t="shared" si="23"/>
        <v>5.8482318845602347E-3</v>
      </c>
      <c r="X77" s="90">
        <f t="shared" si="24"/>
        <v>2.5992141709156595E-3</v>
      </c>
      <c r="Y77" s="90">
        <f t="shared" si="25"/>
        <v>2.2093320452783109E-2</v>
      </c>
      <c r="Z77" s="90">
        <f t="shared" si="26"/>
        <v>4.6136051533752963E-2</v>
      </c>
      <c r="AA77" s="91">
        <f t="shared" si="27"/>
        <v>3.2490177136445744E-4</v>
      </c>
      <c r="AD77" s="173"/>
      <c r="AE77" s="173"/>
      <c r="AF77" s="173"/>
      <c r="AG77" s="173"/>
      <c r="AH77" s="173"/>
      <c r="AI77" s="173"/>
      <c r="AJ77" s="173"/>
      <c r="AK77" s="173"/>
      <c r="AL77" s="175"/>
      <c r="AM77" s="175"/>
      <c r="AN77" s="148"/>
    </row>
    <row r="78" spans="2:40" ht="15.75" customHeight="1">
      <c r="B78" s="208" t="s">
        <v>250</v>
      </c>
      <c r="C78" s="194" t="s">
        <v>172</v>
      </c>
      <c r="D78" s="210" t="s">
        <v>252</v>
      </c>
      <c r="E78" s="18">
        <f t="shared" si="18"/>
        <v>1782</v>
      </c>
      <c r="F78" s="115">
        <v>94</v>
      </c>
      <c r="G78" s="115">
        <v>28</v>
      </c>
      <c r="H78" s="115">
        <v>185</v>
      </c>
      <c r="I78" s="115">
        <v>48</v>
      </c>
      <c r="J78" s="115">
        <v>33</v>
      </c>
      <c r="K78" s="115">
        <v>220</v>
      </c>
      <c r="L78" s="115">
        <v>1174</v>
      </c>
      <c r="M78" s="206">
        <v>0</v>
      </c>
      <c r="P78" s="208" t="s">
        <v>250</v>
      </c>
      <c r="Q78" s="194" t="s">
        <v>172</v>
      </c>
      <c r="R78" s="210" t="s">
        <v>252</v>
      </c>
      <c r="S78" s="92">
        <f t="shared" si="19"/>
        <v>0.19299165219048775</v>
      </c>
      <c r="T78" s="90">
        <f t="shared" si="20"/>
        <v>1.0180255502753002E-2</v>
      </c>
      <c r="U78" s="90">
        <f t="shared" si="21"/>
        <v>3.0324165327349365E-3</v>
      </c>
      <c r="V78" s="90">
        <f t="shared" si="22"/>
        <v>2.0035609234141546E-2</v>
      </c>
      <c r="W78" s="90">
        <f t="shared" si="23"/>
        <v>5.1984283418313191E-3</v>
      </c>
      <c r="X78" s="90">
        <f t="shared" si="24"/>
        <v>3.5739194850090326E-3</v>
      </c>
      <c r="Y78" s="90">
        <f t="shared" si="25"/>
        <v>2.3826129900060215E-2</v>
      </c>
      <c r="Z78" s="90">
        <f t="shared" si="26"/>
        <v>0.12714489319395769</v>
      </c>
      <c r="AA78" s="91">
        <f t="shared" si="27"/>
        <v>0</v>
      </c>
      <c r="AD78" s="173"/>
      <c r="AE78" s="173"/>
      <c r="AF78" s="173"/>
      <c r="AG78" s="173"/>
      <c r="AH78" s="173"/>
      <c r="AI78" s="173"/>
      <c r="AJ78" s="173"/>
      <c r="AK78" s="173"/>
      <c r="AL78" s="175"/>
      <c r="AM78" s="175"/>
      <c r="AN78" s="148"/>
    </row>
    <row r="79" spans="2:40" ht="15.75" customHeight="1">
      <c r="B79" s="208" t="s">
        <v>250</v>
      </c>
      <c r="C79" s="194" t="s">
        <v>174</v>
      </c>
      <c r="D79" s="210" t="s">
        <v>253</v>
      </c>
      <c r="E79" s="18">
        <f t="shared" si="18"/>
        <v>2016</v>
      </c>
      <c r="F79" s="115">
        <v>18</v>
      </c>
      <c r="G79" s="115">
        <v>96</v>
      </c>
      <c r="H79" s="115">
        <v>266</v>
      </c>
      <c r="I79" s="115">
        <v>95</v>
      </c>
      <c r="J79" s="115">
        <v>82</v>
      </c>
      <c r="K79" s="115">
        <v>388</v>
      </c>
      <c r="L79" s="115">
        <v>1071</v>
      </c>
      <c r="M79" s="206">
        <v>0</v>
      </c>
      <c r="P79" s="208" t="s">
        <v>250</v>
      </c>
      <c r="Q79" s="194" t="s">
        <v>174</v>
      </c>
      <c r="R79" s="210" t="s">
        <v>253</v>
      </c>
      <c r="S79" s="92">
        <f t="shared" si="19"/>
        <v>0.21833399035691542</v>
      </c>
      <c r="T79" s="90">
        <f t="shared" si="20"/>
        <v>1.9494106281867448E-3</v>
      </c>
      <c r="U79" s="90">
        <f t="shared" si="21"/>
        <v>1.0396856683662638E-2</v>
      </c>
      <c r="V79" s="90">
        <f t="shared" si="22"/>
        <v>2.8807957060981895E-2</v>
      </c>
      <c r="W79" s="90">
        <f t="shared" si="23"/>
        <v>1.0288556093207821E-2</v>
      </c>
      <c r="X79" s="90">
        <f t="shared" si="24"/>
        <v>8.8806484172951703E-3</v>
      </c>
      <c r="Y79" s="90">
        <f t="shared" si="25"/>
        <v>4.2020629096469836E-2</v>
      </c>
      <c r="Z79" s="90">
        <f t="shared" si="26"/>
        <v>0.11598993237711133</v>
      </c>
      <c r="AA79" s="91">
        <f t="shared" si="27"/>
        <v>0</v>
      </c>
      <c r="AD79" s="173"/>
      <c r="AE79" s="173"/>
      <c r="AF79" s="173"/>
      <c r="AG79" s="173"/>
      <c r="AH79" s="173"/>
      <c r="AI79" s="173"/>
      <c r="AJ79" s="173"/>
      <c r="AK79" s="173"/>
      <c r="AL79" s="175"/>
      <c r="AM79" s="175"/>
      <c r="AN79" s="148"/>
    </row>
    <row r="80" spans="2:40" ht="15.75" customHeight="1">
      <c r="B80" s="208" t="s">
        <v>250</v>
      </c>
      <c r="C80" s="194" t="s">
        <v>176</v>
      </c>
      <c r="D80" s="210" t="s">
        <v>254</v>
      </c>
      <c r="E80" s="18">
        <f t="shared" si="18"/>
        <v>3078</v>
      </c>
      <c r="F80" s="115">
        <v>222</v>
      </c>
      <c r="G80" s="115">
        <v>49</v>
      </c>
      <c r="H80" s="115">
        <v>297</v>
      </c>
      <c r="I80" s="115">
        <v>182</v>
      </c>
      <c r="J80" s="115">
        <v>136</v>
      </c>
      <c r="K80" s="115">
        <v>744</v>
      </c>
      <c r="L80" s="115">
        <v>1448</v>
      </c>
      <c r="M80" s="206">
        <v>0</v>
      </c>
      <c r="P80" s="208" t="s">
        <v>250</v>
      </c>
      <c r="Q80" s="194" t="s">
        <v>176</v>
      </c>
      <c r="R80" s="210" t="s">
        <v>254</v>
      </c>
      <c r="S80" s="92">
        <f t="shared" si="19"/>
        <v>0.3333492174199334</v>
      </c>
      <c r="T80" s="90">
        <f t="shared" si="20"/>
        <v>2.4042731080969854E-2</v>
      </c>
      <c r="U80" s="90">
        <f t="shared" si="21"/>
        <v>5.3067289322861391E-3</v>
      </c>
      <c r="V80" s="90">
        <f t="shared" si="22"/>
        <v>3.2165275365081292E-2</v>
      </c>
      <c r="W80" s="90">
        <f t="shared" si="23"/>
        <v>1.9710707462777085E-2</v>
      </c>
      <c r="X80" s="90">
        <f t="shared" si="24"/>
        <v>1.4728880301855405E-2</v>
      </c>
      <c r="Y80" s="90">
        <f t="shared" si="25"/>
        <v>8.057563929838546E-2</v>
      </c>
      <c r="Z80" s="90">
        <f t="shared" si="26"/>
        <v>0.15681925497857815</v>
      </c>
      <c r="AA80" s="91">
        <f t="shared" si="27"/>
        <v>0</v>
      </c>
      <c r="AD80" s="173"/>
      <c r="AE80" s="173"/>
      <c r="AF80" s="173"/>
      <c r="AG80" s="173"/>
      <c r="AH80" s="173"/>
      <c r="AI80" s="173"/>
      <c r="AJ80" s="173"/>
      <c r="AK80" s="173"/>
      <c r="AL80" s="175"/>
      <c r="AM80" s="173"/>
      <c r="AN80" s="148"/>
    </row>
    <row r="81" spans="2:40" ht="15.75" customHeight="1">
      <c r="B81" s="208" t="s">
        <v>250</v>
      </c>
      <c r="C81" s="194" t="s">
        <v>178</v>
      </c>
      <c r="D81" s="210" t="s">
        <v>255</v>
      </c>
      <c r="E81" s="18">
        <f t="shared" si="18"/>
        <v>3535</v>
      </c>
      <c r="F81" s="115">
        <v>28</v>
      </c>
      <c r="G81" s="115">
        <v>68</v>
      </c>
      <c r="H81" s="115">
        <v>473</v>
      </c>
      <c r="I81" s="115">
        <v>296</v>
      </c>
      <c r="J81" s="115">
        <v>99</v>
      </c>
      <c r="K81" s="115">
        <v>535</v>
      </c>
      <c r="L81" s="115">
        <v>2027</v>
      </c>
      <c r="M81" s="206">
        <v>9</v>
      </c>
      <c r="P81" s="208" t="s">
        <v>250</v>
      </c>
      <c r="Q81" s="194" t="s">
        <v>178</v>
      </c>
      <c r="R81" s="210" t="s">
        <v>255</v>
      </c>
      <c r="S81" s="92">
        <f t="shared" si="19"/>
        <v>0.38284258725778575</v>
      </c>
      <c r="T81" s="90">
        <f t="shared" si="20"/>
        <v>3.0324165327349365E-3</v>
      </c>
      <c r="U81" s="90">
        <f t="shared" si="21"/>
        <v>7.3644401509277025E-3</v>
      </c>
      <c r="V81" s="90">
        <f t="shared" si="22"/>
        <v>5.1226179285129465E-2</v>
      </c>
      <c r="W81" s="90">
        <f t="shared" si="23"/>
        <v>3.2056974774626469E-2</v>
      </c>
      <c r="X81" s="90">
        <f t="shared" si="24"/>
        <v>1.0721758455027097E-2</v>
      </c>
      <c r="Y81" s="90">
        <f t="shared" si="25"/>
        <v>5.7940815893328258E-2</v>
      </c>
      <c r="Z81" s="90">
        <f t="shared" si="26"/>
        <v>0.21952529685191846</v>
      </c>
      <c r="AA81" s="91">
        <f t="shared" si="27"/>
        <v>9.7470531409337238E-4</v>
      </c>
      <c r="AD81" s="173"/>
      <c r="AE81" s="173"/>
      <c r="AF81" s="173"/>
      <c r="AG81" s="173"/>
      <c r="AH81" s="173"/>
      <c r="AI81" s="173"/>
      <c r="AJ81" s="173"/>
      <c r="AK81" s="173"/>
      <c r="AL81" s="175"/>
      <c r="AM81" s="173"/>
      <c r="AN81" s="148"/>
    </row>
    <row r="82" spans="2:40" ht="15.75" customHeight="1">
      <c r="B82" s="208" t="s">
        <v>250</v>
      </c>
      <c r="C82" s="194" t="s">
        <v>180</v>
      </c>
      <c r="D82" s="210" t="s">
        <v>256</v>
      </c>
      <c r="E82" s="18">
        <f t="shared" si="18"/>
        <v>6308</v>
      </c>
      <c r="F82" s="115">
        <v>215</v>
      </c>
      <c r="G82" s="115">
        <v>156</v>
      </c>
      <c r="H82" s="115">
        <v>702</v>
      </c>
      <c r="I82" s="115">
        <v>236</v>
      </c>
      <c r="J82" s="115">
        <v>151</v>
      </c>
      <c r="K82" s="115">
        <v>1043</v>
      </c>
      <c r="L82" s="115">
        <v>3802</v>
      </c>
      <c r="M82" s="206">
        <v>3</v>
      </c>
      <c r="P82" s="208" t="s">
        <v>250</v>
      </c>
      <c r="Q82" s="194" t="s">
        <v>180</v>
      </c>
      <c r="R82" s="210" t="s">
        <v>256</v>
      </c>
      <c r="S82" s="92">
        <f t="shared" si="19"/>
        <v>0.68316012458899922</v>
      </c>
      <c r="T82" s="90">
        <f t="shared" si="20"/>
        <v>2.328462694778612E-2</v>
      </c>
      <c r="U82" s="90">
        <f t="shared" si="21"/>
        <v>1.6894892110951788E-2</v>
      </c>
      <c r="V82" s="90">
        <f t="shared" si="22"/>
        <v>7.6027014499283049E-2</v>
      </c>
      <c r="W82" s="90">
        <f t="shared" si="23"/>
        <v>2.5558939347337321E-2</v>
      </c>
      <c r="X82" s="90">
        <f t="shared" si="24"/>
        <v>1.6353389158677692E-2</v>
      </c>
      <c r="Y82" s="90">
        <f t="shared" si="25"/>
        <v>0.11295751584437638</v>
      </c>
      <c r="Z82" s="90">
        <f t="shared" si="26"/>
        <v>0.41175884490922243</v>
      </c>
      <c r="AA82" s="91">
        <f t="shared" si="27"/>
        <v>3.2490177136445744E-4</v>
      </c>
      <c r="AD82" s="173"/>
      <c r="AE82" s="173"/>
      <c r="AF82" s="173"/>
      <c r="AG82" s="173"/>
      <c r="AH82" s="173"/>
      <c r="AI82" s="173"/>
      <c r="AJ82" s="173"/>
      <c r="AK82" s="173"/>
      <c r="AL82" s="175"/>
      <c r="AM82" s="173"/>
      <c r="AN82" s="148"/>
    </row>
    <row r="83" spans="2:40" ht="15.75" customHeight="1">
      <c r="B83" s="208" t="s">
        <v>250</v>
      </c>
      <c r="C83" s="194" t="s">
        <v>182</v>
      </c>
      <c r="D83" s="210" t="s">
        <v>257</v>
      </c>
      <c r="E83" s="18">
        <f t="shared" si="18"/>
        <v>3316</v>
      </c>
      <c r="F83" s="115">
        <v>95</v>
      </c>
      <c r="G83" s="115">
        <v>103</v>
      </c>
      <c r="H83" s="115">
        <v>574</v>
      </c>
      <c r="I83" s="115">
        <v>147</v>
      </c>
      <c r="J83" s="115">
        <v>167</v>
      </c>
      <c r="K83" s="115">
        <v>744</v>
      </c>
      <c r="L83" s="115">
        <v>1484</v>
      </c>
      <c r="M83" s="206">
        <v>2</v>
      </c>
      <c r="P83" s="208" t="s">
        <v>250</v>
      </c>
      <c r="Q83" s="194" t="s">
        <v>182</v>
      </c>
      <c r="R83" s="210" t="s">
        <v>257</v>
      </c>
      <c r="S83" s="92">
        <f t="shared" si="19"/>
        <v>0.35912475794818038</v>
      </c>
      <c r="T83" s="90">
        <f t="shared" si="20"/>
        <v>1.0288556093207821E-2</v>
      </c>
      <c r="U83" s="90">
        <f t="shared" si="21"/>
        <v>1.1154960816846374E-2</v>
      </c>
      <c r="V83" s="90">
        <f t="shared" si="22"/>
        <v>6.2164538921066194E-2</v>
      </c>
      <c r="W83" s="90">
        <f t="shared" si="23"/>
        <v>1.5920186796858415E-2</v>
      </c>
      <c r="X83" s="90">
        <f t="shared" si="24"/>
        <v>1.8086198605954798E-2</v>
      </c>
      <c r="Y83" s="90">
        <f t="shared" si="25"/>
        <v>8.057563929838546E-2</v>
      </c>
      <c r="Z83" s="90">
        <f t="shared" si="26"/>
        <v>0.16071807623495163</v>
      </c>
      <c r="AA83" s="91">
        <f t="shared" si="27"/>
        <v>2.1660118090963831E-4</v>
      </c>
      <c r="AD83" s="173"/>
      <c r="AE83" s="173"/>
      <c r="AF83" s="173"/>
      <c r="AG83" s="173"/>
      <c r="AH83" s="173"/>
      <c r="AI83" s="173"/>
      <c r="AJ83" s="173"/>
      <c r="AK83" s="173"/>
      <c r="AL83" s="175"/>
      <c r="AM83" s="173"/>
      <c r="AN83" s="148"/>
    </row>
    <row r="84" spans="2:40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28">SUM(F84:M84)</f>
        <v>3994</v>
      </c>
      <c r="F84" s="115">
        <v>119</v>
      </c>
      <c r="G84" s="115">
        <v>61</v>
      </c>
      <c r="H84" s="115">
        <v>400</v>
      </c>
      <c r="I84" s="115">
        <v>199</v>
      </c>
      <c r="J84" s="115">
        <v>208</v>
      </c>
      <c r="K84" s="115">
        <v>951</v>
      </c>
      <c r="L84" s="115">
        <v>2055</v>
      </c>
      <c r="M84" s="206">
        <v>1</v>
      </c>
      <c r="P84" s="208" t="s">
        <v>250</v>
      </c>
      <c r="Q84" s="194" t="s">
        <v>184</v>
      </c>
      <c r="R84" s="210" t="s">
        <v>258</v>
      </c>
      <c r="S84" s="92">
        <f t="shared" si="19"/>
        <v>0.43255255827654771</v>
      </c>
      <c r="T84" s="90">
        <f t="shared" si="20"/>
        <v>1.288777026412348E-2</v>
      </c>
      <c r="U84" s="90">
        <f t="shared" si="21"/>
        <v>6.6063360177439695E-3</v>
      </c>
      <c r="V84" s="90">
        <f t="shared" si="22"/>
        <v>4.3320236181927665E-2</v>
      </c>
      <c r="W84" s="90">
        <f t="shared" si="23"/>
        <v>2.1551817500509014E-2</v>
      </c>
      <c r="X84" s="90">
        <f t="shared" si="24"/>
        <v>2.2526522814602386E-2</v>
      </c>
      <c r="Y84" s="90">
        <f t="shared" si="25"/>
        <v>0.10299386152253304</v>
      </c>
      <c r="Z84" s="90">
        <f t="shared" si="26"/>
        <v>0.22255771338465336</v>
      </c>
      <c r="AA84" s="91">
        <f t="shared" si="27"/>
        <v>1.0830059045481916E-4</v>
      </c>
      <c r="AD84" s="173"/>
      <c r="AE84" s="173"/>
      <c r="AF84" s="173"/>
      <c r="AG84" s="173"/>
      <c r="AH84" s="173"/>
      <c r="AI84" s="173"/>
      <c r="AJ84" s="173"/>
      <c r="AK84" s="173"/>
      <c r="AL84" s="175"/>
      <c r="AM84" s="173"/>
      <c r="AN84" s="148"/>
    </row>
    <row r="85" spans="2:40" ht="15.75" customHeight="1">
      <c r="B85" s="208" t="s">
        <v>250</v>
      </c>
      <c r="C85" s="194" t="s">
        <v>187</v>
      </c>
      <c r="D85" s="210" t="s">
        <v>259</v>
      </c>
      <c r="E85" s="18">
        <f t="shared" si="28"/>
        <v>6098</v>
      </c>
      <c r="F85" s="115">
        <v>250</v>
      </c>
      <c r="G85" s="115">
        <v>123</v>
      </c>
      <c r="H85" s="115">
        <v>782</v>
      </c>
      <c r="I85" s="115">
        <v>302</v>
      </c>
      <c r="J85" s="115">
        <v>285</v>
      </c>
      <c r="K85" s="115">
        <v>1501</v>
      </c>
      <c r="L85" s="115">
        <v>2851</v>
      </c>
      <c r="M85" s="206">
        <v>4</v>
      </c>
      <c r="P85" s="208" t="s">
        <v>250</v>
      </c>
      <c r="Q85" s="194" t="s">
        <v>187</v>
      </c>
      <c r="R85" s="210" t="s">
        <v>259</v>
      </c>
      <c r="S85" s="92">
        <f t="shared" si="19"/>
        <v>0.66041700059348729</v>
      </c>
      <c r="T85" s="90">
        <f t="shared" si="20"/>
        <v>2.7075147613704789E-2</v>
      </c>
      <c r="U85" s="90">
        <f t="shared" si="21"/>
        <v>1.3320972625942756E-2</v>
      </c>
      <c r="V85" s="90">
        <f t="shared" si="22"/>
        <v>8.469106173566858E-2</v>
      </c>
      <c r="W85" s="90">
        <f t="shared" si="23"/>
        <v>3.2706778317355384E-2</v>
      </c>
      <c r="X85" s="90">
        <f t="shared" si="24"/>
        <v>3.0865668279623462E-2</v>
      </c>
      <c r="Y85" s="90">
        <f t="shared" si="25"/>
        <v>0.16255918627268356</v>
      </c>
      <c r="Z85" s="90">
        <f t="shared" si="26"/>
        <v>0.30876498338668945</v>
      </c>
      <c r="AA85" s="91">
        <f t="shared" si="27"/>
        <v>4.3320236181927662E-4</v>
      </c>
      <c r="AD85" s="173"/>
      <c r="AE85" s="173"/>
      <c r="AF85" s="173"/>
      <c r="AG85" s="173"/>
      <c r="AH85" s="173"/>
      <c r="AI85" s="173"/>
      <c r="AJ85" s="173"/>
      <c r="AK85" s="173"/>
      <c r="AL85" s="175"/>
      <c r="AM85" s="173"/>
      <c r="AN85" s="148"/>
    </row>
    <row r="86" spans="2:40" ht="15.75" customHeight="1">
      <c r="B86" s="208" t="s">
        <v>250</v>
      </c>
      <c r="C86" s="194" t="s">
        <v>189</v>
      </c>
      <c r="D86" s="210" t="s">
        <v>260</v>
      </c>
      <c r="E86" s="18">
        <f t="shared" si="28"/>
        <v>11820</v>
      </c>
      <c r="F86" s="115">
        <v>116</v>
      </c>
      <c r="G86" s="115">
        <v>119</v>
      </c>
      <c r="H86" s="115">
        <v>842</v>
      </c>
      <c r="I86" s="115">
        <v>401</v>
      </c>
      <c r="J86" s="115">
        <v>310</v>
      </c>
      <c r="K86" s="115">
        <v>2784</v>
      </c>
      <c r="L86" s="115">
        <v>7234</v>
      </c>
      <c r="M86" s="206">
        <v>14</v>
      </c>
      <c r="P86" s="208" t="s">
        <v>250</v>
      </c>
      <c r="Q86" s="194" t="s">
        <v>189</v>
      </c>
      <c r="R86" s="210" t="s">
        <v>260</v>
      </c>
      <c r="S86" s="92">
        <f t="shared" si="19"/>
        <v>1.2801129791759627</v>
      </c>
      <c r="T86" s="90">
        <f t="shared" si="20"/>
        <v>1.2562868492759022E-2</v>
      </c>
      <c r="U86" s="90">
        <f t="shared" si="21"/>
        <v>1.288777026412348E-2</v>
      </c>
      <c r="V86" s="90">
        <f t="shared" si="22"/>
        <v>9.1189097162957727E-2</v>
      </c>
      <c r="W86" s="90">
        <f t="shared" si="23"/>
        <v>4.3428536772382481E-2</v>
      </c>
      <c r="X86" s="90">
        <f t="shared" si="24"/>
        <v>3.3573183040993944E-2</v>
      </c>
      <c r="Y86" s="90">
        <f t="shared" si="25"/>
        <v>0.30150884382621651</v>
      </c>
      <c r="Z86" s="90">
        <f t="shared" si="26"/>
        <v>0.78344647135016188</v>
      </c>
      <c r="AA86" s="91">
        <f t="shared" si="27"/>
        <v>1.5162082663674682E-3</v>
      </c>
      <c r="AD86" s="173"/>
      <c r="AE86" s="173"/>
      <c r="AF86" s="173"/>
      <c r="AG86" s="173"/>
      <c r="AH86" s="173"/>
      <c r="AI86" s="173"/>
      <c r="AJ86" s="173"/>
      <c r="AK86" s="173"/>
      <c r="AL86" s="175"/>
      <c r="AM86" s="175"/>
      <c r="AN86" s="148"/>
    </row>
    <row r="87" spans="2:40" ht="15.75" customHeight="1">
      <c r="B87" s="208" t="s">
        <v>261</v>
      </c>
      <c r="C87" s="194" t="s">
        <v>170</v>
      </c>
      <c r="D87" s="210" t="s">
        <v>262</v>
      </c>
      <c r="E87" s="18">
        <f t="shared" si="28"/>
        <v>3891</v>
      </c>
      <c r="F87" s="115">
        <v>127</v>
      </c>
      <c r="G87" s="115">
        <v>157</v>
      </c>
      <c r="H87" s="115">
        <v>394</v>
      </c>
      <c r="I87" s="115">
        <v>130</v>
      </c>
      <c r="J87" s="115">
        <v>117</v>
      </c>
      <c r="K87" s="115">
        <v>423</v>
      </c>
      <c r="L87" s="115">
        <v>2543</v>
      </c>
      <c r="M87" s="206">
        <v>0</v>
      </c>
      <c r="P87" s="208" t="s">
        <v>261</v>
      </c>
      <c r="Q87" s="194" t="s">
        <v>170</v>
      </c>
      <c r="R87" s="210" t="s">
        <v>262</v>
      </c>
      <c r="S87" s="92">
        <f t="shared" si="19"/>
        <v>0.42139759745970135</v>
      </c>
      <c r="T87" s="90">
        <f t="shared" si="20"/>
        <v>1.3754174987762035E-2</v>
      </c>
      <c r="U87" s="90">
        <f t="shared" si="21"/>
        <v>1.7003192701406607E-2</v>
      </c>
      <c r="V87" s="90">
        <f t="shared" si="22"/>
        <v>4.2670432639198744E-2</v>
      </c>
      <c r="W87" s="90">
        <f t="shared" si="23"/>
        <v>1.407907675912649E-2</v>
      </c>
      <c r="X87" s="90">
        <f t="shared" si="24"/>
        <v>1.2671169083213843E-2</v>
      </c>
      <c r="Y87" s="90">
        <f t="shared" si="25"/>
        <v>4.5811149762388509E-2</v>
      </c>
      <c r="Z87" s="90">
        <f t="shared" si="26"/>
        <v>0.27540840152660512</v>
      </c>
      <c r="AA87" s="91">
        <f t="shared" si="27"/>
        <v>0</v>
      </c>
      <c r="AD87" s="173"/>
      <c r="AE87" s="173"/>
      <c r="AF87" s="173"/>
      <c r="AG87" s="173"/>
      <c r="AH87" s="173"/>
      <c r="AI87" s="173"/>
      <c r="AJ87" s="173"/>
      <c r="AK87" s="173"/>
      <c r="AL87" s="175"/>
      <c r="AM87" s="173"/>
      <c r="AN87" s="148"/>
    </row>
    <row r="88" spans="2:40" ht="15.75" customHeight="1">
      <c r="B88" s="208" t="s">
        <v>261</v>
      </c>
      <c r="C88" s="194" t="s">
        <v>172</v>
      </c>
      <c r="D88" s="210" t="s">
        <v>263</v>
      </c>
      <c r="E88" s="18">
        <f t="shared" si="28"/>
        <v>6219</v>
      </c>
      <c r="F88" s="115">
        <v>555</v>
      </c>
      <c r="G88" s="115">
        <v>200</v>
      </c>
      <c r="H88" s="115">
        <v>737</v>
      </c>
      <c r="I88" s="115">
        <v>307</v>
      </c>
      <c r="J88" s="115">
        <v>165</v>
      </c>
      <c r="K88" s="115">
        <v>1001</v>
      </c>
      <c r="L88" s="115">
        <v>3219</v>
      </c>
      <c r="M88" s="206">
        <v>35</v>
      </c>
      <c r="P88" s="208" t="s">
        <v>261</v>
      </c>
      <c r="Q88" s="194" t="s">
        <v>172</v>
      </c>
      <c r="R88" s="210" t="s">
        <v>263</v>
      </c>
      <c r="S88" s="92">
        <f t="shared" si="19"/>
        <v>0.67352137203852036</v>
      </c>
      <c r="T88" s="90">
        <f t="shared" si="20"/>
        <v>6.0106827702424641E-2</v>
      </c>
      <c r="U88" s="90">
        <f t="shared" si="21"/>
        <v>2.1660118090963833E-2</v>
      </c>
      <c r="V88" s="90">
        <f t="shared" si="22"/>
        <v>7.9817535165201722E-2</v>
      </c>
      <c r="W88" s="90">
        <f t="shared" si="23"/>
        <v>3.3248281269629483E-2</v>
      </c>
      <c r="X88" s="90">
        <f t="shared" si="24"/>
        <v>1.7869597425045163E-2</v>
      </c>
      <c r="Y88" s="90">
        <f t="shared" si="25"/>
        <v>0.10840889104527399</v>
      </c>
      <c r="Z88" s="90">
        <f t="shared" si="26"/>
        <v>0.34861960067406289</v>
      </c>
      <c r="AA88" s="91">
        <f t="shared" si="27"/>
        <v>3.7905206659186708E-3</v>
      </c>
      <c r="AD88" s="173"/>
      <c r="AE88" s="173"/>
      <c r="AF88" s="173"/>
      <c r="AG88" s="173"/>
      <c r="AH88" s="173"/>
      <c r="AI88" s="173"/>
      <c r="AJ88" s="173"/>
      <c r="AK88" s="173"/>
      <c r="AL88" s="175"/>
      <c r="AM88" s="175"/>
      <c r="AN88" s="148"/>
    </row>
    <row r="89" spans="2:40" ht="15.75" customHeight="1">
      <c r="B89" s="208" t="s">
        <v>261</v>
      </c>
      <c r="C89" s="194" t="s">
        <v>174</v>
      </c>
      <c r="D89" s="210" t="s">
        <v>264</v>
      </c>
      <c r="E89" s="18">
        <f t="shared" si="28"/>
        <v>3413</v>
      </c>
      <c r="F89" s="115">
        <v>179</v>
      </c>
      <c r="G89" s="115">
        <v>96</v>
      </c>
      <c r="H89" s="115">
        <v>430</v>
      </c>
      <c r="I89" s="115">
        <v>127</v>
      </c>
      <c r="J89" s="115">
        <v>107</v>
      </c>
      <c r="K89" s="115">
        <v>859</v>
      </c>
      <c r="L89" s="115">
        <v>1615</v>
      </c>
      <c r="M89" s="206">
        <v>0</v>
      </c>
      <c r="P89" s="208" t="s">
        <v>261</v>
      </c>
      <c r="Q89" s="194" t="s">
        <v>174</v>
      </c>
      <c r="R89" s="210" t="s">
        <v>264</v>
      </c>
      <c r="S89" s="92">
        <f t="shared" si="19"/>
        <v>0.36962991522229782</v>
      </c>
      <c r="T89" s="90">
        <f t="shared" si="20"/>
        <v>1.9385805691412628E-2</v>
      </c>
      <c r="U89" s="90">
        <f t="shared" si="21"/>
        <v>1.0396856683662638E-2</v>
      </c>
      <c r="V89" s="90">
        <f t="shared" si="22"/>
        <v>4.6569253895572239E-2</v>
      </c>
      <c r="W89" s="90">
        <f t="shared" si="23"/>
        <v>1.3754174987762035E-2</v>
      </c>
      <c r="X89" s="90">
        <f t="shared" si="24"/>
        <v>1.158816317866565E-2</v>
      </c>
      <c r="Y89" s="90">
        <f t="shared" si="25"/>
        <v>9.3030207200689663E-2</v>
      </c>
      <c r="Z89" s="90">
        <f t="shared" si="26"/>
        <v>0.17490545358453294</v>
      </c>
      <c r="AA89" s="91">
        <f t="shared" si="27"/>
        <v>0</v>
      </c>
      <c r="AD89" s="173"/>
      <c r="AE89" s="173"/>
      <c r="AF89" s="173"/>
      <c r="AG89" s="173"/>
      <c r="AH89" s="173"/>
      <c r="AI89" s="173"/>
      <c r="AJ89" s="173"/>
      <c r="AK89" s="173"/>
      <c r="AL89" s="175"/>
      <c r="AM89" s="173"/>
      <c r="AN89" s="148"/>
    </row>
    <row r="90" spans="2:40" ht="15.75" customHeight="1">
      <c r="B90" s="208" t="s">
        <v>261</v>
      </c>
      <c r="C90" s="194" t="s">
        <v>176</v>
      </c>
      <c r="D90" s="210" t="s">
        <v>265</v>
      </c>
      <c r="E90" s="18">
        <f t="shared" si="28"/>
        <v>4395</v>
      </c>
      <c r="F90" s="115">
        <v>382</v>
      </c>
      <c r="G90" s="115">
        <v>162</v>
      </c>
      <c r="H90" s="115">
        <v>787</v>
      </c>
      <c r="I90" s="115">
        <v>266</v>
      </c>
      <c r="J90" s="115">
        <v>205</v>
      </c>
      <c r="K90" s="115">
        <v>966</v>
      </c>
      <c r="L90" s="115">
        <v>1605</v>
      </c>
      <c r="M90" s="206">
        <v>22</v>
      </c>
      <c r="P90" s="208" t="s">
        <v>261</v>
      </c>
      <c r="Q90" s="194" t="s">
        <v>176</v>
      </c>
      <c r="R90" s="210" t="s">
        <v>265</v>
      </c>
      <c r="S90" s="92">
        <f t="shared" ref="S90:S95" si="29">SUM(T90:AA90)</f>
        <v>0.47598109504893021</v>
      </c>
      <c r="T90" s="90">
        <f t="shared" ref="T90:T95" si="30">F90/$E$9*100</f>
        <v>4.1370825553740921E-2</v>
      </c>
      <c r="U90" s="90">
        <f t="shared" ref="U90:U95" si="31">G90/$E$9*100</f>
        <v>1.7544695653680702E-2</v>
      </c>
      <c r="V90" s="90">
        <f t="shared" ref="V90:V95" si="32">H90/$E$9*100</f>
        <v>8.5232564687942672E-2</v>
      </c>
      <c r="W90" s="90">
        <f t="shared" ref="W90:W95" si="33">I90/$E$9*100</f>
        <v>2.8807957060981895E-2</v>
      </c>
      <c r="X90" s="90">
        <f t="shared" ref="X90:X95" si="34">J90/$E$9*100</f>
        <v>2.2201621043237928E-2</v>
      </c>
      <c r="Y90" s="90">
        <f t="shared" ref="Y90:Y95" si="35">K90/$E$9*100</f>
        <v>0.10461837037935531</v>
      </c>
      <c r="Z90" s="90">
        <f t="shared" ref="Z90:Z95" si="36">L90/$E$9*100</f>
        <v>0.17382244767998475</v>
      </c>
      <c r="AA90" s="91">
        <f t="shared" ref="AA90:AA95" si="37">M90/$E$9*100</f>
        <v>2.3826129900060217E-3</v>
      </c>
      <c r="AD90" s="173"/>
      <c r="AE90" s="173"/>
      <c r="AF90" s="173"/>
      <c r="AG90" s="173"/>
      <c r="AH90" s="173"/>
      <c r="AI90" s="173"/>
      <c r="AJ90" s="173"/>
      <c r="AK90" s="173"/>
      <c r="AL90" s="175"/>
      <c r="AM90" s="175"/>
      <c r="AN90" s="148"/>
    </row>
    <row r="91" spans="2:40" ht="15.75" customHeight="1">
      <c r="B91" s="208" t="s">
        <v>261</v>
      </c>
      <c r="C91" s="194" t="s">
        <v>178</v>
      </c>
      <c r="D91" s="210" t="s">
        <v>266</v>
      </c>
      <c r="E91" s="18">
        <f t="shared" si="28"/>
        <v>4054</v>
      </c>
      <c r="F91" s="115">
        <v>287</v>
      </c>
      <c r="G91" s="115">
        <v>247</v>
      </c>
      <c r="H91" s="115">
        <v>463</v>
      </c>
      <c r="I91" s="115">
        <v>204</v>
      </c>
      <c r="J91" s="115">
        <v>236</v>
      </c>
      <c r="K91" s="115">
        <v>1096</v>
      </c>
      <c r="L91" s="115">
        <v>1521</v>
      </c>
      <c r="M91" s="206">
        <v>0</v>
      </c>
      <c r="P91" s="208" t="s">
        <v>261</v>
      </c>
      <c r="Q91" s="194" t="s">
        <v>178</v>
      </c>
      <c r="R91" s="210" t="s">
        <v>266</v>
      </c>
      <c r="S91" s="92">
        <f t="shared" si="29"/>
        <v>0.43905059370383687</v>
      </c>
      <c r="T91" s="90">
        <f t="shared" si="30"/>
        <v>3.1082269460533097E-2</v>
      </c>
      <c r="U91" s="90">
        <f t="shared" si="31"/>
        <v>2.6750245842340332E-2</v>
      </c>
      <c r="V91" s="90">
        <f t="shared" si="32"/>
        <v>5.0143173380581274E-2</v>
      </c>
      <c r="W91" s="90">
        <f t="shared" si="33"/>
        <v>2.2093320452783109E-2</v>
      </c>
      <c r="X91" s="90">
        <f t="shared" si="34"/>
        <v>2.5558939347337321E-2</v>
      </c>
      <c r="Y91" s="90">
        <f t="shared" si="35"/>
        <v>0.11869744713848181</v>
      </c>
      <c r="Z91" s="90">
        <f t="shared" si="36"/>
        <v>0.16472519808177993</v>
      </c>
      <c r="AA91" s="91">
        <f t="shared" si="37"/>
        <v>0</v>
      </c>
      <c r="AD91" s="173"/>
      <c r="AE91" s="173"/>
      <c r="AF91" s="173"/>
      <c r="AG91" s="173"/>
      <c r="AH91" s="173"/>
      <c r="AI91" s="173"/>
      <c r="AJ91" s="173"/>
      <c r="AK91" s="173"/>
      <c r="AL91" s="175"/>
      <c r="AM91" s="175"/>
      <c r="AN91" s="148"/>
    </row>
    <row r="92" spans="2:40" ht="15.75" customHeight="1">
      <c r="B92" s="208" t="s">
        <v>261</v>
      </c>
      <c r="C92" s="194" t="s">
        <v>180</v>
      </c>
      <c r="D92" s="210" t="s">
        <v>267</v>
      </c>
      <c r="E92" s="18">
        <f t="shared" si="28"/>
        <v>3667</v>
      </c>
      <c r="F92" s="115">
        <v>92</v>
      </c>
      <c r="G92" s="115">
        <v>80</v>
      </c>
      <c r="H92" s="115">
        <v>500</v>
      </c>
      <c r="I92" s="115">
        <v>170</v>
      </c>
      <c r="J92" s="115">
        <v>68</v>
      </c>
      <c r="K92" s="115">
        <v>510</v>
      </c>
      <c r="L92" s="115">
        <v>2247</v>
      </c>
      <c r="M92" s="206">
        <v>0</v>
      </c>
      <c r="P92" s="208" t="s">
        <v>261</v>
      </c>
      <c r="Q92" s="194" t="s">
        <v>180</v>
      </c>
      <c r="R92" s="210" t="s">
        <v>267</v>
      </c>
      <c r="S92" s="92">
        <f t="shared" si="29"/>
        <v>0.39713826519782186</v>
      </c>
      <c r="T92" s="90">
        <f t="shared" si="30"/>
        <v>9.9636543218433616E-3</v>
      </c>
      <c r="U92" s="90">
        <f t="shared" si="31"/>
        <v>8.6640472363855338E-3</v>
      </c>
      <c r="V92" s="90">
        <f t="shared" si="32"/>
        <v>5.4150295227409578E-2</v>
      </c>
      <c r="W92" s="90">
        <f t="shared" si="33"/>
        <v>1.8411100377319259E-2</v>
      </c>
      <c r="X92" s="90">
        <f t="shared" si="34"/>
        <v>7.3644401509277025E-3</v>
      </c>
      <c r="Y92" s="90">
        <f t="shared" si="35"/>
        <v>5.523330113195777E-2</v>
      </c>
      <c r="Z92" s="90">
        <f t="shared" si="36"/>
        <v>0.24335142675197866</v>
      </c>
      <c r="AA92" s="91">
        <f t="shared" si="37"/>
        <v>0</v>
      </c>
      <c r="AD92" s="173"/>
      <c r="AE92" s="173"/>
      <c r="AF92" s="173"/>
      <c r="AG92" s="173"/>
      <c r="AH92" s="173"/>
      <c r="AI92" s="173"/>
      <c r="AJ92" s="173"/>
      <c r="AK92" s="173"/>
      <c r="AL92" s="175"/>
      <c r="AM92" s="175"/>
      <c r="AN92" s="148"/>
    </row>
    <row r="93" spans="2:40" ht="15.75" customHeight="1">
      <c r="B93" s="208" t="s">
        <v>261</v>
      </c>
      <c r="C93" s="194" t="s">
        <v>182</v>
      </c>
      <c r="D93" s="210" t="s">
        <v>268</v>
      </c>
      <c r="E93" s="18">
        <f t="shared" si="28"/>
        <v>4284</v>
      </c>
      <c r="F93" s="115">
        <v>104</v>
      </c>
      <c r="G93" s="115">
        <v>116</v>
      </c>
      <c r="H93" s="115">
        <v>613</v>
      </c>
      <c r="I93" s="115">
        <v>265</v>
      </c>
      <c r="J93" s="115">
        <v>160</v>
      </c>
      <c r="K93" s="115">
        <v>877</v>
      </c>
      <c r="L93" s="115">
        <v>2149</v>
      </c>
      <c r="M93" s="206">
        <v>0</v>
      </c>
      <c r="P93" s="208" t="s">
        <v>261</v>
      </c>
      <c r="Q93" s="194" t="s">
        <v>182</v>
      </c>
      <c r="R93" s="210" t="s">
        <v>268</v>
      </c>
      <c r="S93" s="92">
        <f t="shared" si="29"/>
        <v>0.46395972950844533</v>
      </c>
      <c r="T93" s="90">
        <f t="shared" si="30"/>
        <v>1.1263261407301193E-2</v>
      </c>
      <c r="U93" s="90">
        <f t="shared" si="31"/>
        <v>1.2562868492759022E-2</v>
      </c>
      <c r="V93" s="90">
        <f t="shared" si="32"/>
        <v>6.638826194880415E-2</v>
      </c>
      <c r="W93" s="90">
        <f t="shared" si="33"/>
        <v>2.869965647052708E-2</v>
      </c>
      <c r="X93" s="90">
        <f t="shared" si="34"/>
        <v>1.7328094472771068E-2</v>
      </c>
      <c r="Y93" s="90">
        <f t="shared" si="35"/>
        <v>9.49796178288764E-2</v>
      </c>
      <c r="Z93" s="90">
        <f t="shared" si="36"/>
        <v>0.23273796888740639</v>
      </c>
      <c r="AA93" s="91">
        <f t="shared" si="37"/>
        <v>0</v>
      </c>
      <c r="AD93" s="173"/>
      <c r="AE93" s="173"/>
      <c r="AF93" s="173"/>
      <c r="AG93" s="173"/>
      <c r="AH93" s="173"/>
      <c r="AI93" s="173"/>
      <c r="AJ93" s="173"/>
      <c r="AK93" s="173"/>
      <c r="AL93" s="175"/>
      <c r="AM93" s="173"/>
      <c r="AN93" s="148"/>
    </row>
    <row r="94" spans="2:40" ht="15.75" customHeight="1">
      <c r="B94" s="208" t="s">
        <v>261</v>
      </c>
      <c r="C94" s="194" t="s">
        <v>184</v>
      </c>
      <c r="D94" s="210" t="s">
        <v>269</v>
      </c>
      <c r="E94" s="18">
        <f t="shared" si="28"/>
        <v>21544</v>
      </c>
      <c r="F94" s="115">
        <v>239</v>
      </c>
      <c r="G94" s="115">
        <v>217</v>
      </c>
      <c r="H94" s="115">
        <v>713</v>
      </c>
      <c r="I94" s="115">
        <v>629</v>
      </c>
      <c r="J94" s="115">
        <v>789</v>
      </c>
      <c r="K94" s="115">
        <v>6130</v>
      </c>
      <c r="L94" s="115">
        <v>12826</v>
      </c>
      <c r="M94" s="206">
        <v>1</v>
      </c>
      <c r="P94" s="208" t="s">
        <v>261</v>
      </c>
      <c r="Q94" s="194" t="s">
        <v>184</v>
      </c>
      <c r="R94" s="210" t="s">
        <v>269</v>
      </c>
      <c r="S94" s="92">
        <f t="shared" si="29"/>
        <v>2.333227920758624</v>
      </c>
      <c r="T94" s="90">
        <f t="shared" si="30"/>
        <v>2.5883841118701782E-2</v>
      </c>
      <c r="U94" s="90">
        <f t="shared" si="31"/>
        <v>2.3501228128695758E-2</v>
      </c>
      <c r="V94" s="90">
        <f t="shared" si="32"/>
        <v>7.7218320994286063E-2</v>
      </c>
      <c r="W94" s="90">
        <f t="shared" si="33"/>
        <v>6.8121071396081243E-2</v>
      </c>
      <c r="X94" s="90">
        <f t="shared" si="34"/>
        <v>8.5449165868852317E-2</v>
      </c>
      <c r="Y94" s="90">
        <f t="shared" si="35"/>
        <v>0.66388261948804139</v>
      </c>
      <c r="Z94" s="90">
        <f t="shared" si="36"/>
        <v>1.3890633731735107</v>
      </c>
      <c r="AA94" s="91">
        <f t="shared" si="37"/>
        <v>1.0830059045481916E-4</v>
      </c>
      <c r="AD94" s="173"/>
      <c r="AE94" s="173"/>
      <c r="AF94" s="173"/>
      <c r="AG94" s="173"/>
      <c r="AH94" s="173"/>
      <c r="AI94" s="173"/>
      <c r="AJ94" s="173"/>
      <c r="AK94" s="173"/>
      <c r="AL94" s="175"/>
      <c r="AM94" s="175"/>
      <c r="AN94" s="148"/>
    </row>
    <row r="95" spans="2:40" ht="15.75" customHeight="1">
      <c r="B95" s="212" t="s">
        <v>261</v>
      </c>
      <c r="C95" s="213" t="s">
        <v>187</v>
      </c>
      <c r="D95" s="214" t="s">
        <v>270</v>
      </c>
      <c r="E95" s="71">
        <f t="shared" si="28"/>
        <v>11501</v>
      </c>
      <c r="F95" s="215">
        <v>85</v>
      </c>
      <c r="G95" s="215">
        <v>177</v>
      </c>
      <c r="H95" s="215">
        <v>510</v>
      </c>
      <c r="I95" s="215">
        <v>373</v>
      </c>
      <c r="J95" s="215">
        <v>392</v>
      </c>
      <c r="K95" s="215">
        <v>3397</v>
      </c>
      <c r="L95" s="215">
        <v>6567</v>
      </c>
      <c r="M95" s="216">
        <v>0</v>
      </c>
      <c r="P95" s="212" t="s">
        <v>261</v>
      </c>
      <c r="Q95" s="213" t="s">
        <v>187</v>
      </c>
      <c r="R95" s="214" t="s">
        <v>270</v>
      </c>
      <c r="S95" s="159">
        <f t="shared" si="29"/>
        <v>1.2455650908208753</v>
      </c>
      <c r="T95" s="157">
        <f t="shared" si="30"/>
        <v>9.2055501886596294E-3</v>
      </c>
      <c r="U95" s="157">
        <f t="shared" si="31"/>
        <v>1.9169204510502989E-2</v>
      </c>
      <c r="V95" s="157">
        <f t="shared" si="32"/>
        <v>5.523330113195777E-2</v>
      </c>
      <c r="W95" s="157">
        <f t="shared" si="33"/>
        <v>4.0396120239647552E-2</v>
      </c>
      <c r="X95" s="157">
        <f t="shared" si="34"/>
        <v>4.2453831458289112E-2</v>
      </c>
      <c r="Y95" s="157">
        <f t="shared" si="35"/>
        <v>0.36789710577502072</v>
      </c>
      <c r="Z95" s="157">
        <f t="shared" si="36"/>
        <v>0.71120997751679738</v>
      </c>
      <c r="AA95" s="158">
        <f t="shared" si="37"/>
        <v>0</v>
      </c>
    </row>
    <row r="96" spans="2:40" ht="6.75" customHeight="1"/>
    <row r="97" spans="2:16" ht="15.75" customHeight="1">
      <c r="B97" s="156" t="s">
        <v>282</v>
      </c>
      <c r="P97" s="156" t="s">
        <v>282</v>
      </c>
    </row>
    <row r="98" spans="2:16" ht="15.75" customHeight="1">
      <c r="B98" s="155" t="s">
        <v>283</v>
      </c>
      <c r="P98" s="155" t="s">
        <v>153</v>
      </c>
    </row>
    <row r="99" spans="2:16" ht="15.75" customHeight="1"/>
  </sheetData>
  <phoneticPr fontId="3"/>
  <pageMargins left="0.51181102362204722" right="0.31496062992125984" top="0.55118110236220474" bottom="0.55118110236220474" header="0.31496062992125984" footer="0.31496062992125984"/>
  <pageSetup paperSize="9" scale="85" firstPageNumber="21" orientation="portrait" useFirstPageNumber="1" r:id="rId1"/>
  <headerFooter>
    <oddFooter>&amp;CIV-1-&amp;P</oddFooter>
  </headerFooter>
  <rowBreaks count="1" manualBreakCount="1">
    <brk id="53" max="16383" man="1"/>
  </rowBreaks>
  <colBreaks count="1" manualBreakCount="1">
    <brk id="14" max="1048575" man="1"/>
  </colBreaks>
  <ignoredErrors>
    <ignoredError sqref="B19:C95 P19:Q95" numberStoredAsText="1"/>
    <ignoredError sqref="S10:AA10 T20:AA22 W19:Z19 V19 S13 S11 U11:Z11 S12 U12:AA12 U17:Z17 U14:AA14 S24:AA95 T23:AA23 U19 U13:AA13 U18:AA18 U15:AA16 T14 T15:T16 T18 T13 T12 S15:S16 S17 S18 S19 S20:S22 S14 S23 S9:AA9" evalError="1"/>
    <ignoredError sqref="F11:L17 M11:M1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99"/>
  <sheetViews>
    <sheetView showGridLines="0" zoomScaleNormal="100" workbookViewId="0">
      <selection activeCell="D11" sqref="D11"/>
    </sheetView>
  </sheetViews>
  <sheetFormatPr defaultColWidth="9.1328125" defaultRowHeight="14.65"/>
  <cols>
    <col min="1" max="2" width="2.6640625" style="7" customWidth="1"/>
    <col min="3" max="3" width="2.53125" style="7" customWidth="1"/>
    <col min="4" max="4" width="21.6640625" style="6" customWidth="1"/>
    <col min="5" max="5" width="10.6640625" style="6" customWidth="1"/>
    <col min="6" max="6" width="9.6640625" style="6" customWidth="1"/>
    <col min="7" max="7" width="8.6640625" style="6" customWidth="1"/>
    <col min="8" max="11" width="9.6640625" style="6" customWidth="1"/>
    <col min="12" max="12" width="8.6640625" style="6" customWidth="1"/>
    <col min="13" max="14" width="2.46484375" style="6" customWidth="1"/>
    <col min="15" max="16" width="2.6640625" style="6" customWidth="1"/>
    <col min="17" max="17" width="21.6640625" style="6" customWidth="1"/>
    <col min="18" max="18" width="10.6640625" style="6" customWidth="1"/>
    <col min="19" max="19" width="9.6640625" style="6" customWidth="1"/>
    <col min="20" max="20" width="8.6640625" style="6" customWidth="1"/>
    <col min="21" max="24" width="9.6640625" style="6" customWidth="1"/>
    <col min="25" max="25" width="8.6640625" style="6" customWidth="1"/>
    <col min="26" max="26" width="2.6640625" style="7" customWidth="1"/>
    <col min="27" max="36" width="9.1328125" style="9"/>
    <col min="37" max="16384" width="9.1328125" style="7"/>
  </cols>
  <sheetData>
    <row r="1" spans="2:35">
      <c r="I1" s="17"/>
      <c r="J1" s="17"/>
      <c r="K1" s="17"/>
      <c r="L1" s="17"/>
      <c r="M1" s="17"/>
      <c r="N1" s="17"/>
      <c r="O1" s="17"/>
      <c r="P1" s="17"/>
      <c r="V1" s="17"/>
      <c r="W1" s="17"/>
      <c r="X1" s="17"/>
      <c r="Y1" s="17"/>
    </row>
    <row r="2" spans="2:35" ht="18" customHeight="1">
      <c r="D2" s="16" t="s">
        <v>329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 t="s">
        <v>330</v>
      </c>
      <c r="R2" s="16"/>
      <c r="S2" s="16"/>
      <c r="T2" s="16"/>
      <c r="U2" s="16"/>
      <c r="V2" s="16"/>
      <c r="W2" s="16"/>
      <c r="X2" s="16"/>
      <c r="Y2" s="16"/>
    </row>
    <row r="3" spans="2:35" ht="18" customHeight="1">
      <c r="D3" s="16" t="s">
        <v>111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 t="s">
        <v>112</v>
      </c>
      <c r="R3" s="16"/>
      <c r="S3" s="16"/>
      <c r="T3" s="16"/>
      <c r="U3" s="16"/>
      <c r="V3" s="16"/>
      <c r="W3" s="16"/>
      <c r="X3" s="16"/>
      <c r="Y3" s="16"/>
    </row>
    <row r="4" spans="2:35">
      <c r="D4" s="16"/>
      <c r="E4" s="16"/>
      <c r="F4" s="16"/>
      <c r="G4" s="16"/>
      <c r="H4" s="16"/>
      <c r="I4" s="17"/>
      <c r="J4" s="17"/>
      <c r="K4" s="17"/>
      <c r="L4" s="17"/>
      <c r="M4" s="17"/>
      <c r="N4" s="17"/>
      <c r="O4" s="17"/>
      <c r="P4" s="17"/>
      <c r="Q4" s="16"/>
      <c r="R4" s="16"/>
      <c r="S4" s="16"/>
      <c r="T4" s="16"/>
      <c r="U4" s="16"/>
      <c r="V4" s="17"/>
      <c r="W4" s="17"/>
      <c r="X4" s="17"/>
      <c r="Y4" s="17"/>
    </row>
    <row r="5" spans="2:35" ht="15" customHeight="1">
      <c r="B5" s="218" t="s">
        <v>271</v>
      </c>
      <c r="C5" s="219"/>
      <c r="D5" s="220"/>
      <c r="E5" s="315" t="s">
        <v>113</v>
      </c>
      <c r="F5" s="316"/>
      <c r="G5" s="316"/>
      <c r="H5" s="316"/>
      <c r="I5" s="316"/>
      <c r="J5" s="316"/>
      <c r="K5" s="316"/>
      <c r="L5" s="317"/>
      <c r="M5" s="27"/>
      <c r="N5" s="27"/>
      <c r="O5" s="218" t="s">
        <v>271</v>
      </c>
      <c r="P5" s="219"/>
      <c r="Q5" s="220"/>
      <c r="R5" s="315" t="s">
        <v>114</v>
      </c>
      <c r="S5" s="316"/>
      <c r="T5" s="316"/>
      <c r="U5" s="316"/>
      <c r="V5" s="316"/>
      <c r="W5" s="316"/>
      <c r="X5" s="316"/>
      <c r="Y5" s="317"/>
    </row>
    <row r="6" spans="2:35" ht="53.25" customHeight="1">
      <c r="B6" s="221"/>
      <c r="C6" s="222" t="s">
        <v>272</v>
      </c>
      <c r="D6" s="223"/>
      <c r="E6" s="33" t="s">
        <v>140</v>
      </c>
      <c r="F6" s="34" t="s">
        <v>63</v>
      </c>
      <c r="G6" s="51" t="s">
        <v>64</v>
      </c>
      <c r="H6" s="34" t="s">
        <v>65</v>
      </c>
      <c r="I6" s="51" t="s">
        <v>66</v>
      </c>
      <c r="J6" s="51" t="s">
        <v>67</v>
      </c>
      <c r="K6" s="39" t="s">
        <v>68</v>
      </c>
      <c r="L6" s="111" t="s">
        <v>137</v>
      </c>
      <c r="M6" s="28"/>
      <c r="N6" s="28"/>
      <c r="O6" s="221"/>
      <c r="P6" s="222" t="s">
        <v>272</v>
      </c>
      <c r="Q6" s="223"/>
      <c r="R6" s="33" t="s">
        <v>140</v>
      </c>
      <c r="S6" s="34" t="s">
        <v>63</v>
      </c>
      <c r="T6" s="51" t="s">
        <v>64</v>
      </c>
      <c r="U6" s="34" t="s">
        <v>65</v>
      </c>
      <c r="V6" s="51" t="s">
        <v>66</v>
      </c>
      <c r="W6" s="51" t="s">
        <v>67</v>
      </c>
      <c r="X6" s="39" t="s">
        <v>68</v>
      </c>
      <c r="Y6" s="111" t="s">
        <v>141</v>
      </c>
    </row>
    <row r="7" spans="2:35" ht="18" customHeight="1">
      <c r="B7" s="217"/>
      <c r="C7" s="224"/>
      <c r="D7" s="225" t="s">
        <v>273</v>
      </c>
      <c r="E7" s="56"/>
      <c r="F7" s="57"/>
      <c r="G7" s="57"/>
      <c r="H7" s="125" t="s">
        <v>0</v>
      </c>
      <c r="I7" s="57"/>
      <c r="J7" s="57"/>
      <c r="K7" s="57"/>
      <c r="L7" s="52"/>
      <c r="M7" s="28"/>
      <c r="N7" s="28"/>
      <c r="O7" s="217"/>
      <c r="P7" s="224"/>
      <c r="Q7" s="225" t="s">
        <v>273</v>
      </c>
      <c r="R7" s="56"/>
      <c r="S7" s="57"/>
      <c r="T7" s="57"/>
      <c r="U7" s="125" t="s">
        <v>41</v>
      </c>
      <c r="V7" s="57"/>
      <c r="W7" s="57"/>
      <c r="X7" s="57"/>
      <c r="Y7" s="52"/>
    </row>
    <row r="8" spans="2:35" ht="6.75" customHeight="1">
      <c r="B8" s="198"/>
      <c r="C8" s="199"/>
      <c r="D8" s="200"/>
      <c r="E8" s="21"/>
      <c r="F8" s="20"/>
      <c r="G8" s="20"/>
      <c r="H8" s="25"/>
      <c r="I8" s="25"/>
      <c r="J8" s="25"/>
      <c r="K8" s="20"/>
      <c r="L8" s="22"/>
      <c r="M8" s="1"/>
      <c r="N8" s="1"/>
      <c r="O8" s="198"/>
      <c r="P8" s="199"/>
      <c r="Q8" s="200"/>
      <c r="R8" s="95"/>
      <c r="S8" s="96"/>
      <c r="T8" s="96"/>
      <c r="U8" s="97"/>
      <c r="V8" s="97"/>
      <c r="W8" s="97"/>
      <c r="X8" s="96"/>
      <c r="Y8" s="98"/>
    </row>
    <row r="9" spans="2:35" ht="15.75" customHeight="1">
      <c r="B9" s="204"/>
      <c r="C9" s="26"/>
      <c r="D9" s="205" t="s">
        <v>162</v>
      </c>
      <c r="E9" s="244">
        <f t="shared" ref="E9:L9" si="0">SUM(E19:E95)</f>
        <v>916853</v>
      </c>
      <c r="F9" s="115">
        <f t="shared" si="0"/>
        <v>72033</v>
      </c>
      <c r="G9" s="115">
        <f t="shared" si="0"/>
        <v>18437</v>
      </c>
      <c r="H9" s="115">
        <f t="shared" si="0"/>
        <v>19990</v>
      </c>
      <c r="I9" s="115">
        <f t="shared" si="0"/>
        <v>65697</v>
      </c>
      <c r="J9" s="115">
        <f t="shared" si="0"/>
        <v>85748</v>
      </c>
      <c r="K9" s="115">
        <f t="shared" si="0"/>
        <v>557596</v>
      </c>
      <c r="L9" s="206">
        <f t="shared" si="0"/>
        <v>97352</v>
      </c>
      <c r="M9" s="4"/>
      <c r="N9" s="4"/>
      <c r="O9" s="204"/>
      <c r="P9" s="26"/>
      <c r="Q9" s="205" t="s">
        <v>162</v>
      </c>
      <c r="R9" s="92">
        <f>SUM(S9:Y9)</f>
        <v>100.00000000000003</v>
      </c>
      <c r="S9" s="90">
        <f t="shared" ref="S9:Y9" si="1">SUM(S19:S95)</f>
        <v>7.8565484325186263</v>
      </c>
      <c r="T9" s="90">
        <f t="shared" si="1"/>
        <v>2.0109003297147972</v>
      </c>
      <c r="U9" s="90">
        <f t="shared" si="1"/>
        <v>2.1802840804360124</v>
      </c>
      <c r="V9" s="90">
        <f t="shared" si="1"/>
        <v>7.165488906073274</v>
      </c>
      <c r="W9" s="90">
        <f t="shared" si="1"/>
        <v>9.3524261795511432</v>
      </c>
      <c r="X9" s="90">
        <f t="shared" si="1"/>
        <v>60.816292251865924</v>
      </c>
      <c r="Y9" s="91">
        <f t="shared" si="1"/>
        <v>10.618059819840258</v>
      </c>
    </row>
    <row r="10" spans="2:35" ht="6.75" customHeight="1">
      <c r="B10" s="204"/>
      <c r="C10" s="26"/>
      <c r="D10" s="205"/>
      <c r="E10" s="18"/>
      <c r="F10" s="115"/>
      <c r="G10" s="115"/>
      <c r="H10" s="115"/>
      <c r="I10" s="8"/>
      <c r="J10" s="115"/>
      <c r="K10" s="115"/>
      <c r="L10" s="206"/>
      <c r="M10" s="4"/>
      <c r="N10" s="4"/>
      <c r="O10" s="204"/>
      <c r="P10" s="26"/>
      <c r="Q10" s="205"/>
      <c r="R10" s="92"/>
      <c r="S10" s="90"/>
      <c r="T10" s="90"/>
      <c r="U10" s="90"/>
      <c r="V10" s="90"/>
      <c r="W10" s="90"/>
      <c r="X10" s="90"/>
      <c r="Y10" s="100"/>
      <c r="AA10" s="120"/>
      <c r="AB10" s="177"/>
      <c r="AC10" s="177"/>
      <c r="AD10" s="177"/>
      <c r="AE10" s="177"/>
      <c r="AF10" s="177"/>
      <c r="AG10" s="177"/>
      <c r="AH10" s="177"/>
      <c r="AI10" s="177"/>
    </row>
    <row r="11" spans="2:35" ht="15.75" customHeight="1">
      <c r="B11" s="204"/>
      <c r="C11" s="26"/>
      <c r="D11" s="205" t="s">
        <v>163</v>
      </c>
      <c r="E11" s="18">
        <f t="shared" ref="E11:L11" si="2">SUM(E19:E32)</f>
        <v>167826</v>
      </c>
      <c r="F11" s="13">
        <f t="shared" si="2"/>
        <v>14868</v>
      </c>
      <c r="G11" s="13">
        <f t="shared" si="2"/>
        <v>3204</v>
      </c>
      <c r="H11" s="13">
        <f t="shared" si="2"/>
        <v>3663</v>
      </c>
      <c r="I11" s="13">
        <f t="shared" si="2"/>
        <v>13775</v>
      </c>
      <c r="J11" s="13">
        <f t="shared" si="2"/>
        <v>16609</v>
      </c>
      <c r="K11" s="13">
        <f t="shared" si="2"/>
        <v>111543</v>
      </c>
      <c r="L11" s="14">
        <f t="shared" si="2"/>
        <v>4164</v>
      </c>
      <c r="M11" s="13"/>
      <c r="N11" s="13"/>
      <c r="O11" s="204"/>
      <c r="P11" s="26"/>
      <c r="Q11" s="205" t="s">
        <v>163</v>
      </c>
      <c r="R11" s="92">
        <f>SUM(S11:Y11)</f>
        <v>18.304570089207324</v>
      </c>
      <c r="S11" s="90">
        <f>F11/$E$9*100</f>
        <v>1.6216340023973308</v>
      </c>
      <c r="T11" s="90">
        <f t="shared" ref="T11:Y11" si="3">G11/$E$9*100</f>
        <v>0.34945623780475171</v>
      </c>
      <c r="U11" s="90">
        <f t="shared" si="3"/>
        <v>0.39951878872621888</v>
      </c>
      <c r="V11" s="90">
        <f t="shared" si="3"/>
        <v>1.502421871335972</v>
      </c>
      <c r="W11" s="90">
        <f t="shared" si="3"/>
        <v>1.8115226759360552</v>
      </c>
      <c r="X11" s="90">
        <f t="shared" si="3"/>
        <v>12.165854286346885</v>
      </c>
      <c r="Y11" s="91">
        <f t="shared" si="3"/>
        <v>0.45416222666010803</v>
      </c>
      <c r="AA11" s="121"/>
      <c r="AB11" s="176"/>
      <c r="AC11" s="176"/>
      <c r="AD11" s="176"/>
      <c r="AE11" s="176"/>
      <c r="AF11" s="176"/>
      <c r="AG11" s="176"/>
      <c r="AH11" s="176"/>
      <c r="AI11" s="176"/>
    </row>
    <row r="12" spans="2:35" ht="15.75" customHeight="1">
      <c r="B12" s="204"/>
      <c r="C12" s="26"/>
      <c r="D12" s="205" t="s">
        <v>164</v>
      </c>
      <c r="E12" s="18">
        <f t="shared" ref="E12:L12" si="4">SUM(E33:E40)</f>
        <v>116155</v>
      </c>
      <c r="F12" s="13">
        <f t="shared" si="4"/>
        <v>5984</v>
      </c>
      <c r="G12" s="13">
        <f t="shared" si="4"/>
        <v>3848</v>
      </c>
      <c r="H12" s="13">
        <f t="shared" si="4"/>
        <v>3078</v>
      </c>
      <c r="I12" s="13">
        <f t="shared" si="4"/>
        <v>7671</v>
      </c>
      <c r="J12" s="13">
        <f t="shared" si="4"/>
        <v>9300</v>
      </c>
      <c r="K12" s="13">
        <f t="shared" si="4"/>
        <v>85753</v>
      </c>
      <c r="L12" s="14">
        <f t="shared" si="4"/>
        <v>521</v>
      </c>
      <c r="M12" s="13"/>
      <c r="N12" s="13"/>
      <c r="O12" s="204"/>
      <c r="P12" s="26"/>
      <c r="Q12" s="205" t="s">
        <v>164</v>
      </c>
      <c r="R12" s="92">
        <f t="shared" ref="R12:R17" si="5">SUM(S12:Y12)</f>
        <v>12.668879307806158</v>
      </c>
      <c r="S12" s="90">
        <f t="shared" ref="S12:S17" si="6">F12/$E$9*100</f>
        <v>0.65266733053172099</v>
      </c>
      <c r="T12" s="90">
        <f t="shared" ref="T12:T17" si="7">G12/$E$9*100</f>
        <v>0.41969650532855318</v>
      </c>
      <c r="U12" s="90">
        <f t="shared" ref="U12:U17" si="8">H12/$E$9*100</f>
        <v>0.3357135767674862</v>
      </c>
      <c r="V12" s="90">
        <f t="shared" ref="V12:V17" si="9">I12/$E$9*100</f>
        <v>0.83666629219733157</v>
      </c>
      <c r="W12" s="90">
        <f t="shared" ref="W12:W17" si="10">J12/$E$9*100</f>
        <v>1.0143392670362643</v>
      </c>
      <c r="X12" s="90">
        <f t="shared" ref="X12:X17" si="11">K12/$E$9*100</f>
        <v>9.3529715232430934</v>
      </c>
      <c r="Y12" s="91">
        <f t="shared" ref="Y12:Y17" si="12">L12/$E$9*100</f>
        <v>5.6824812701709006E-2</v>
      </c>
      <c r="AA12" s="121"/>
      <c r="AB12" s="176"/>
      <c r="AC12" s="176"/>
      <c r="AD12" s="176"/>
      <c r="AE12" s="176"/>
      <c r="AF12" s="176"/>
      <c r="AG12" s="176"/>
      <c r="AH12" s="176"/>
      <c r="AI12" s="176"/>
    </row>
    <row r="13" spans="2:35" ht="15.75" customHeight="1">
      <c r="B13" s="204"/>
      <c r="C13" s="26"/>
      <c r="D13" s="205" t="s">
        <v>165</v>
      </c>
      <c r="E13" s="18">
        <f t="shared" ref="E13:L13" si="13">SUM(E41:E53)</f>
        <v>280987</v>
      </c>
      <c r="F13" s="13">
        <f t="shared" si="13"/>
        <v>19306</v>
      </c>
      <c r="G13" s="13">
        <f t="shared" si="13"/>
        <v>3811</v>
      </c>
      <c r="H13" s="13">
        <f t="shared" si="13"/>
        <v>4326</v>
      </c>
      <c r="I13" s="13">
        <f t="shared" si="13"/>
        <v>13095</v>
      </c>
      <c r="J13" s="13">
        <f t="shared" si="13"/>
        <v>22313</v>
      </c>
      <c r="K13" s="13">
        <f t="shared" si="13"/>
        <v>133516</v>
      </c>
      <c r="L13" s="14">
        <f t="shared" si="13"/>
        <v>84620</v>
      </c>
      <c r="M13" s="13"/>
      <c r="N13" s="13"/>
      <c r="O13" s="204"/>
      <c r="P13" s="26"/>
      <c r="Q13" s="205" t="s">
        <v>165</v>
      </c>
      <c r="R13" s="92">
        <f t="shared" si="5"/>
        <v>30.64689759427084</v>
      </c>
      <c r="S13" s="90">
        <f t="shared" si="6"/>
        <v>2.1056810633765721</v>
      </c>
      <c r="T13" s="90">
        <f t="shared" si="7"/>
        <v>0.41566096200808639</v>
      </c>
      <c r="U13" s="90">
        <f t="shared" si="8"/>
        <v>0.47183136227944938</v>
      </c>
      <c r="V13" s="90">
        <f t="shared" si="9"/>
        <v>1.4282551292300947</v>
      </c>
      <c r="W13" s="90">
        <f t="shared" si="10"/>
        <v>2.4336507597182973</v>
      </c>
      <c r="X13" s="90">
        <f t="shared" si="11"/>
        <v>14.562421675012244</v>
      </c>
      <c r="Y13" s="91">
        <f t="shared" si="12"/>
        <v>9.2293966426460958</v>
      </c>
      <c r="AA13" s="121"/>
      <c r="AB13" s="176"/>
      <c r="AC13" s="176"/>
      <c r="AD13" s="176"/>
      <c r="AE13" s="176"/>
      <c r="AF13" s="176"/>
      <c r="AG13" s="176"/>
      <c r="AH13" s="176"/>
      <c r="AI13" s="176"/>
    </row>
    <row r="14" spans="2:35" ht="15.75" customHeight="1">
      <c r="B14" s="204"/>
      <c r="C14" s="26"/>
      <c r="D14" s="205" t="s">
        <v>166</v>
      </c>
      <c r="E14" s="18">
        <f t="shared" ref="E14:L14" si="14">SUM(E54:E64)</f>
        <v>100217</v>
      </c>
      <c r="F14" s="13">
        <f t="shared" si="14"/>
        <v>10614</v>
      </c>
      <c r="G14" s="13">
        <f t="shared" si="14"/>
        <v>1911</v>
      </c>
      <c r="H14" s="13">
        <f t="shared" si="14"/>
        <v>2492</v>
      </c>
      <c r="I14" s="13">
        <f t="shared" si="14"/>
        <v>7494</v>
      </c>
      <c r="J14" s="13">
        <f t="shared" si="14"/>
        <v>12694</v>
      </c>
      <c r="K14" s="13">
        <f t="shared" si="14"/>
        <v>62056</v>
      </c>
      <c r="L14" s="14">
        <f t="shared" si="14"/>
        <v>2956</v>
      </c>
      <c r="M14" s="13"/>
      <c r="N14" s="13"/>
      <c r="O14" s="204"/>
      <c r="P14" s="26"/>
      <c r="Q14" s="205" t="s">
        <v>166</v>
      </c>
      <c r="R14" s="92">
        <f t="shared" si="5"/>
        <v>10.930541755330461</v>
      </c>
      <c r="S14" s="90">
        <f t="shared" si="6"/>
        <v>1.1576555892820333</v>
      </c>
      <c r="T14" s="90">
        <f t="shared" si="7"/>
        <v>0.20843035906519367</v>
      </c>
      <c r="U14" s="90">
        <f t="shared" si="8"/>
        <v>0.27179929607036241</v>
      </c>
      <c r="V14" s="90">
        <f t="shared" si="9"/>
        <v>0.81736112550212514</v>
      </c>
      <c r="W14" s="90">
        <f t="shared" si="10"/>
        <v>1.3845185651353054</v>
      </c>
      <c r="X14" s="90">
        <f t="shared" si="11"/>
        <v>6.7683696295916569</v>
      </c>
      <c r="Y14" s="91">
        <f t="shared" si="12"/>
        <v>0.32240719068378465</v>
      </c>
      <c r="AA14" s="121"/>
      <c r="AB14" s="176"/>
      <c r="AC14" s="176"/>
      <c r="AD14" s="176"/>
      <c r="AE14" s="176"/>
      <c r="AF14" s="176"/>
      <c r="AG14" s="176"/>
      <c r="AH14" s="176"/>
      <c r="AI14" s="176"/>
    </row>
    <row r="15" spans="2:35" ht="15.75" customHeight="1">
      <c r="B15" s="204"/>
      <c r="C15" s="26"/>
      <c r="D15" s="205" t="s">
        <v>167</v>
      </c>
      <c r="E15" s="18">
        <f t="shared" ref="E15:L15" si="15">SUM(E65:E76)</f>
        <v>147125</v>
      </c>
      <c r="F15" s="13">
        <f t="shared" si="15"/>
        <v>13456</v>
      </c>
      <c r="G15" s="13">
        <f t="shared" si="15"/>
        <v>3838</v>
      </c>
      <c r="H15" s="13">
        <f t="shared" si="15"/>
        <v>4221</v>
      </c>
      <c r="I15" s="13">
        <f t="shared" si="15"/>
        <v>12179</v>
      </c>
      <c r="J15" s="13">
        <f t="shared" si="15"/>
        <v>16881</v>
      </c>
      <c r="K15" s="13">
        <f t="shared" si="15"/>
        <v>94181</v>
      </c>
      <c r="L15" s="14">
        <f t="shared" si="15"/>
        <v>2369</v>
      </c>
      <c r="M15" s="13"/>
      <c r="N15" s="13"/>
      <c r="O15" s="204"/>
      <c r="P15" s="26"/>
      <c r="Q15" s="205" t="s">
        <v>167</v>
      </c>
      <c r="R15" s="92">
        <f t="shared" si="5"/>
        <v>16.04673813577531</v>
      </c>
      <c r="S15" s="90">
        <f t="shared" si="6"/>
        <v>1.4676289437892442</v>
      </c>
      <c r="T15" s="90">
        <f t="shared" si="7"/>
        <v>0.4186058179446433</v>
      </c>
      <c r="U15" s="90">
        <f t="shared" si="8"/>
        <v>0.46037914474839475</v>
      </c>
      <c r="V15" s="90">
        <f t="shared" si="9"/>
        <v>1.3283481648639421</v>
      </c>
      <c r="W15" s="90">
        <f t="shared" si="10"/>
        <v>1.8411893727784061</v>
      </c>
      <c r="X15" s="90">
        <f t="shared" si="11"/>
        <v>10.27220285040241</v>
      </c>
      <c r="Y15" s="91">
        <f t="shared" si="12"/>
        <v>0.25838384124826985</v>
      </c>
      <c r="AA15" s="121"/>
      <c r="AB15" s="176"/>
      <c r="AC15" s="176"/>
      <c r="AD15" s="176"/>
      <c r="AE15" s="176"/>
      <c r="AF15" s="176"/>
      <c r="AG15" s="176"/>
      <c r="AH15" s="176"/>
      <c r="AI15" s="176"/>
    </row>
    <row r="16" spans="2:35" ht="15.75" customHeight="1">
      <c r="B16" s="204"/>
      <c r="C16" s="26"/>
      <c r="D16" s="205" t="s">
        <v>168</v>
      </c>
      <c r="E16" s="18">
        <f t="shared" ref="E16:L16" si="16">SUM(E77:E86)</f>
        <v>42325</v>
      </c>
      <c r="F16" s="13">
        <f t="shared" si="16"/>
        <v>3486</v>
      </c>
      <c r="G16" s="13">
        <f t="shared" si="16"/>
        <v>912</v>
      </c>
      <c r="H16" s="13">
        <f t="shared" si="16"/>
        <v>935</v>
      </c>
      <c r="I16" s="13">
        <f t="shared" si="16"/>
        <v>5141</v>
      </c>
      <c r="J16" s="13">
        <f t="shared" si="16"/>
        <v>3712</v>
      </c>
      <c r="K16" s="13">
        <f t="shared" si="16"/>
        <v>26870</v>
      </c>
      <c r="L16" s="14">
        <f t="shared" si="16"/>
        <v>1269</v>
      </c>
      <c r="M16" s="13"/>
      <c r="N16" s="13"/>
      <c r="O16" s="204"/>
      <c r="P16" s="26"/>
      <c r="Q16" s="205" t="s">
        <v>168</v>
      </c>
      <c r="R16" s="92">
        <f t="shared" si="5"/>
        <v>4.6163343523989129</v>
      </c>
      <c r="S16" s="90">
        <f t="shared" si="6"/>
        <v>0.38021362203101261</v>
      </c>
      <c r="T16" s="90">
        <f t="shared" si="7"/>
        <v>9.9470689412588506E-2</v>
      </c>
      <c r="U16" s="90">
        <f t="shared" si="8"/>
        <v>0.10197927039558141</v>
      </c>
      <c r="V16" s="90">
        <f t="shared" si="9"/>
        <v>0.56072238406811126</v>
      </c>
      <c r="W16" s="90">
        <f t="shared" si="10"/>
        <v>0.40486315690737773</v>
      </c>
      <c r="X16" s="90">
        <f t="shared" si="11"/>
        <v>2.9306770005660669</v>
      </c>
      <c r="Y16" s="91">
        <f t="shared" si="12"/>
        <v>0.13840822901817412</v>
      </c>
      <c r="AA16" s="121"/>
      <c r="AB16" s="176"/>
      <c r="AC16" s="176"/>
      <c r="AD16" s="176"/>
      <c r="AE16" s="176"/>
      <c r="AF16" s="176"/>
      <c r="AG16" s="176"/>
      <c r="AH16" s="176"/>
      <c r="AI16" s="176"/>
    </row>
    <row r="17" spans="2:35" ht="15.75" customHeight="1">
      <c r="B17" s="204"/>
      <c r="C17" s="26"/>
      <c r="D17" s="205" t="s">
        <v>348</v>
      </c>
      <c r="E17" s="18">
        <f t="shared" ref="E17:L17" si="17">SUM(E87:E95)</f>
        <v>62218</v>
      </c>
      <c r="F17" s="13">
        <f t="shared" si="17"/>
        <v>4319</v>
      </c>
      <c r="G17" s="13">
        <f t="shared" si="17"/>
        <v>913</v>
      </c>
      <c r="H17" s="13">
        <f t="shared" si="17"/>
        <v>1275</v>
      </c>
      <c r="I17" s="13">
        <f t="shared" si="17"/>
        <v>6342</v>
      </c>
      <c r="J17" s="13">
        <f t="shared" si="17"/>
        <v>4239</v>
      </c>
      <c r="K17" s="13">
        <f t="shared" si="17"/>
        <v>43677</v>
      </c>
      <c r="L17" s="14">
        <f t="shared" si="17"/>
        <v>1453</v>
      </c>
      <c r="M17" s="13"/>
      <c r="N17" s="13"/>
      <c r="O17" s="204"/>
      <c r="P17" s="26"/>
      <c r="Q17" s="205" t="s">
        <v>348</v>
      </c>
      <c r="R17" s="92">
        <f t="shared" si="5"/>
        <v>6.786038765210999</v>
      </c>
      <c r="S17" s="90">
        <f t="shared" si="6"/>
        <v>0.47106788111071246</v>
      </c>
      <c r="T17" s="90">
        <f t="shared" si="7"/>
        <v>9.9579758150979483E-2</v>
      </c>
      <c r="U17" s="90">
        <f t="shared" si="8"/>
        <v>0.1390626414485201</v>
      </c>
      <c r="V17" s="90">
        <f t="shared" si="9"/>
        <v>0.69171393887569765</v>
      </c>
      <c r="W17" s="90">
        <f t="shared" si="10"/>
        <v>0.46234238203943268</v>
      </c>
      <c r="X17" s="90">
        <f t="shared" si="11"/>
        <v>4.7637952867035391</v>
      </c>
      <c r="Y17" s="91">
        <f t="shared" si="12"/>
        <v>0.15847687688211742</v>
      </c>
      <c r="AA17" s="121"/>
      <c r="AB17" s="273"/>
      <c r="AC17" s="273"/>
      <c r="AD17" s="273"/>
      <c r="AE17" s="273"/>
      <c r="AF17" s="273"/>
      <c r="AG17" s="273"/>
      <c r="AH17" s="273"/>
      <c r="AI17" s="273"/>
    </row>
    <row r="18" spans="2:35" ht="6.75" customHeight="1">
      <c r="B18" s="204"/>
      <c r="C18" s="26"/>
      <c r="D18" s="205"/>
      <c r="E18" s="207"/>
      <c r="F18" s="115"/>
      <c r="G18" s="115"/>
      <c r="H18" s="115"/>
      <c r="I18" s="8"/>
      <c r="J18" s="8"/>
      <c r="K18" s="8"/>
      <c r="L18" s="38"/>
      <c r="M18" s="13"/>
      <c r="N18" s="13"/>
      <c r="O18" s="204"/>
      <c r="P18" s="26"/>
      <c r="Q18" s="205"/>
      <c r="R18" s="92"/>
      <c r="S18" s="90"/>
      <c r="T18" s="90"/>
      <c r="U18" s="90"/>
      <c r="V18" s="90"/>
      <c r="W18" s="90"/>
      <c r="X18" s="90"/>
      <c r="Y18" s="91"/>
      <c r="AA18" s="121"/>
      <c r="AB18" s="272"/>
      <c r="AC18" s="272"/>
      <c r="AD18" s="272"/>
      <c r="AE18" s="272"/>
      <c r="AF18" s="272"/>
      <c r="AG18" s="272"/>
      <c r="AH18" s="272"/>
      <c r="AI18" s="272"/>
    </row>
    <row r="19" spans="2:35" ht="15.75" customHeight="1">
      <c r="B19" s="208" t="s">
        <v>169</v>
      </c>
      <c r="C19" s="194" t="s">
        <v>170</v>
      </c>
      <c r="D19" s="209" t="s">
        <v>171</v>
      </c>
      <c r="E19" s="18">
        <f>SUM(F19:L19)</f>
        <v>4632</v>
      </c>
      <c r="F19" s="115">
        <v>1269</v>
      </c>
      <c r="G19" s="115">
        <v>107</v>
      </c>
      <c r="H19" s="115">
        <v>121</v>
      </c>
      <c r="I19" s="8">
        <v>572</v>
      </c>
      <c r="J19" s="8">
        <v>358</v>
      </c>
      <c r="K19" s="8">
        <v>2188</v>
      </c>
      <c r="L19" s="38">
        <v>17</v>
      </c>
      <c r="M19" s="13"/>
      <c r="N19" s="13"/>
      <c r="O19" s="208" t="s">
        <v>169</v>
      </c>
      <c r="P19" s="194" t="s">
        <v>170</v>
      </c>
      <c r="Q19" s="209" t="s">
        <v>171</v>
      </c>
      <c r="R19" s="92">
        <f>SUM(S19:Y19)</f>
        <v>0.50520639622709429</v>
      </c>
      <c r="S19" s="90">
        <f t="shared" ref="S19:S82" si="18">F19/$E$9*100</f>
        <v>0.13840822901817412</v>
      </c>
      <c r="T19" s="90">
        <f t="shared" ref="T19:T82" si="19">G19/$E$9*100</f>
        <v>1.1670355007836588E-2</v>
      </c>
      <c r="U19" s="90">
        <f t="shared" ref="U19:U82" si="20">H19/$E$9*100</f>
        <v>1.3197317345310535E-2</v>
      </c>
      <c r="V19" s="90">
        <f t="shared" ref="V19:V82" si="21">I19/$E$9*100</f>
        <v>6.23873183596498E-2</v>
      </c>
      <c r="W19" s="90">
        <f t="shared" ref="W19:W82" si="22">J19/$E$9*100</f>
        <v>3.9046608343976622E-2</v>
      </c>
      <c r="X19" s="90">
        <f t="shared" ref="X19:X82" si="23">K19/$E$9*100</f>
        <v>0.23864239959949959</v>
      </c>
      <c r="Y19" s="91">
        <f t="shared" ref="Y19:Y82" si="24">L19/$E$9*100</f>
        <v>1.8541685526469345E-3</v>
      </c>
      <c r="AA19" s="121"/>
      <c r="AB19" s="272"/>
      <c r="AC19" s="272"/>
      <c r="AD19" s="272"/>
      <c r="AE19" s="272"/>
      <c r="AF19" s="272"/>
      <c r="AG19" s="272"/>
      <c r="AH19" s="272"/>
      <c r="AI19" s="272"/>
    </row>
    <row r="20" spans="2:35" ht="15.75" customHeight="1">
      <c r="B20" s="208" t="s">
        <v>169</v>
      </c>
      <c r="C20" s="194" t="s">
        <v>172</v>
      </c>
      <c r="D20" s="210" t="s">
        <v>173</v>
      </c>
      <c r="E20" s="18">
        <f t="shared" ref="E20:E83" si="25">SUM(F20:L20)</f>
        <v>6009</v>
      </c>
      <c r="F20" s="115">
        <v>1060</v>
      </c>
      <c r="G20" s="115">
        <v>50</v>
      </c>
      <c r="H20" s="115">
        <v>107</v>
      </c>
      <c r="I20" s="8">
        <v>699</v>
      </c>
      <c r="J20" s="8">
        <v>598</v>
      </c>
      <c r="K20" s="8">
        <v>3429</v>
      </c>
      <c r="L20" s="38">
        <v>66</v>
      </c>
      <c r="M20" s="13"/>
      <c r="N20" s="13"/>
      <c r="O20" s="208" t="s">
        <v>169</v>
      </c>
      <c r="P20" s="194" t="s">
        <v>172</v>
      </c>
      <c r="Q20" s="210" t="s">
        <v>173</v>
      </c>
      <c r="R20" s="92">
        <f t="shared" ref="R20:R83" si="26">SUM(S20:Y20)</f>
        <v>0.65539404899149589</v>
      </c>
      <c r="S20" s="90">
        <f t="shared" si="18"/>
        <v>0.11561286269445592</v>
      </c>
      <c r="T20" s="90">
        <f t="shared" si="19"/>
        <v>5.4534369195498077E-3</v>
      </c>
      <c r="U20" s="90">
        <f t="shared" si="20"/>
        <v>1.1670355007836588E-2</v>
      </c>
      <c r="V20" s="90">
        <f t="shared" si="21"/>
        <v>7.6239048135306312E-2</v>
      </c>
      <c r="W20" s="90">
        <f t="shared" si="22"/>
        <v>6.52231055578157E-2</v>
      </c>
      <c r="X20" s="90">
        <f t="shared" si="23"/>
        <v>0.37399670394272583</v>
      </c>
      <c r="Y20" s="91">
        <f t="shared" si="24"/>
        <v>7.1985367338057472E-3</v>
      </c>
      <c r="AA20" s="121"/>
      <c r="AB20" s="272"/>
      <c r="AC20" s="272"/>
      <c r="AD20" s="272"/>
      <c r="AE20" s="272"/>
      <c r="AF20" s="272"/>
      <c r="AG20" s="272"/>
      <c r="AH20" s="272"/>
      <c r="AI20" s="272"/>
    </row>
    <row r="21" spans="2:35" ht="15.75" customHeight="1">
      <c r="B21" s="208" t="s">
        <v>169</v>
      </c>
      <c r="C21" s="194" t="s">
        <v>174</v>
      </c>
      <c r="D21" s="210" t="s">
        <v>175</v>
      </c>
      <c r="E21" s="18">
        <f t="shared" si="25"/>
        <v>3444</v>
      </c>
      <c r="F21" s="115">
        <v>399</v>
      </c>
      <c r="G21" s="115">
        <v>37</v>
      </c>
      <c r="H21" s="115">
        <v>40</v>
      </c>
      <c r="I21" s="8">
        <v>377</v>
      </c>
      <c r="J21" s="8">
        <v>353</v>
      </c>
      <c r="K21" s="8">
        <v>2237</v>
      </c>
      <c r="L21" s="38">
        <v>1</v>
      </c>
      <c r="M21" s="13"/>
      <c r="N21" s="13"/>
      <c r="O21" s="208" t="s">
        <v>169</v>
      </c>
      <c r="P21" s="194" t="s">
        <v>174</v>
      </c>
      <c r="Q21" s="210" t="s">
        <v>175</v>
      </c>
      <c r="R21" s="92">
        <f t="shared" si="26"/>
        <v>0.37563273501859074</v>
      </c>
      <c r="S21" s="90">
        <f t="shared" si="18"/>
        <v>4.3518426618007464E-2</v>
      </c>
      <c r="T21" s="90">
        <f t="shared" si="19"/>
        <v>4.0355433204668579E-3</v>
      </c>
      <c r="U21" s="90">
        <f t="shared" si="20"/>
        <v>4.3627495356398467E-3</v>
      </c>
      <c r="V21" s="90">
        <f t="shared" si="21"/>
        <v>4.1118914373405556E-2</v>
      </c>
      <c r="W21" s="90">
        <f t="shared" si="22"/>
        <v>3.8501264652021645E-2</v>
      </c>
      <c r="X21" s="90">
        <f t="shared" si="23"/>
        <v>0.24398676778065839</v>
      </c>
      <c r="Y21" s="91">
        <f t="shared" si="24"/>
        <v>1.0906873839099617E-4</v>
      </c>
      <c r="AA21" s="121"/>
      <c r="AB21" s="272"/>
      <c r="AC21" s="272"/>
      <c r="AD21" s="272"/>
      <c r="AE21" s="272"/>
      <c r="AF21" s="272"/>
      <c r="AG21" s="272"/>
      <c r="AH21" s="272"/>
      <c r="AI21" s="272"/>
    </row>
    <row r="22" spans="2:35" ht="15.75" customHeight="1">
      <c r="B22" s="208" t="s">
        <v>169</v>
      </c>
      <c r="C22" s="194" t="s">
        <v>176</v>
      </c>
      <c r="D22" s="210" t="s">
        <v>177</v>
      </c>
      <c r="E22" s="18">
        <f t="shared" si="25"/>
        <v>4326</v>
      </c>
      <c r="F22" s="115">
        <v>756</v>
      </c>
      <c r="G22" s="115">
        <v>75</v>
      </c>
      <c r="H22" s="115">
        <v>78</v>
      </c>
      <c r="I22" s="8">
        <v>525</v>
      </c>
      <c r="J22" s="8">
        <v>350</v>
      </c>
      <c r="K22" s="8">
        <v>2489</v>
      </c>
      <c r="L22" s="38">
        <v>53</v>
      </c>
      <c r="M22" s="13"/>
      <c r="N22" s="13"/>
      <c r="O22" s="208" t="s">
        <v>169</v>
      </c>
      <c r="P22" s="194" t="s">
        <v>176</v>
      </c>
      <c r="Q22" s="210" t="s">
        <v>177</v>
      </c>
      <c r="R22" s="92">
        <f t="shared" si="26"/>
        <v>0.47183136227944944</v>
      </c>
      <c r="S22" s="90">
        <f t="shared" si="18"/>
        <v>8.2455966223593094E-2</v>
      </c>
      <c r="T22" s="90">
        <f t="shared" si="19"/>
        <v>8.180155379324712E-3</v>
      </c>
      <c r="U22" s="90">
        <f t="shared" si="20"/>
        <v>8.5073615944977008E-3</v>
      </c>
      <c r="V22" s="90">
        <f t="shared" si="21"/>
        <v>5.7261087655272977E-2</v>
      </c>
      <c r="W22" s="90">
        <f t="shared" si="22"/>
        <v>3.8174058436848651E-2</v>
      </c>
      <c r="X22" s="90">
        <f t="shared" si="23"/>
        <v>0.27147208985518945</v>
      </c>
      <c r="Y22" s="91">
        <f t="shared" si="24"/>
        <v>5.7806431347227965E-3</v>
      </c>
      <c r="AA22" s="121"/>
      <c r="AB22" s="272"/>
      <c r="AC22" s="272"/>
      <c r="AD22" s="272"/>
      <c r="AE22" s="272"/>
      <c r="AF22" s="272"/>
      <c r="AG22" s="272"/>
      <c r="AH22" s="272"/>
      <c r="AI22" s="272"/>
    </row>
    <row r="23" spans="2:35" ht="15.75" customHeight="1">
      <c r="B23" s="208" t="s">
        <v>169</v>
      </c>
      <c r="C23" s="194" t="s">
        <v>178</v>
      </c>
      <c r="D23" s="210" t="s">
        <v>179</v>
      </c>
      <c r="E23" s="18">
        <f t="shared" si="25"/>
        <v>4308</v>
      </c>
      <c r="F23" s="115">
        <v>583</v>
      </c>
      <c r="G23" s="115">
        <v>125</v>
      </c>
      <c r="H23" s="115">
        <v>115</v>
      </c>
      <c r="I23" s="8">
        <v>777</v>
      </c>
      <c r="J23" s="8">
        <v>482</v>
      </c>
      <c r="K23" s="8">
        <v>2207</v>
      </c>
      <c r="L23" s="38">
        <v>19</v>
      </c>
      <c r="M23" s="13"/>
      <c r="N23" s="13"/>
      <c r="O23" s="208" t="s">
        <v>169</v>
      </c>
      <c r="P23" s="194" t="s">
        <v>178</v>
      </c>
      <c r="Q23" s="210" t="s">
        <v>179</v>
      </c>
      <c r="R23" s="92">
        <f t="shared" si="26"/>
        <v>0.46986812498841146</v>
      </c>
      <c r="S23" s="90">
        <f t="shared" si="18"/>
        <v>6.3587074481950764E-2</v>
      </c>
      <c r="T23" s="90">
        <f t="shared" si="19"/>
        <v>1.3633592298874521E-2</v>
      </c>
      <c r="U23" s="90">
        <f t="shared" si="20"/>
        <v>1.2542904914964558E-2</v>
      </c>
      <c r="V23" s="90">
        <f t="shared" si="21"/>
        <v>8.4746409729804004E-2</v>
      </c>
      <c r="W23" s="90">
        <f t="shared" si="22"/>
        <v>5.2571131904460153E-2</v>
      </c>
      <c r="X23" s="90">
        <f t="shared" si="23"/>
        <v>0.24071470562892855</v>
      </c>
      <c r="Y23" s="91">
        <f t="shared" si="24"/>
        <v>2.0723060294289271E-3</v>
      </c>
      <c r="AA23" s="121"/>
      <c r="AB23" s="272"/>
      <c r="AC23" s="272"/>
      <c r="AD23" s="272"/>
      <c r="AE23" s="272"/>
      <c r="AF23" s="272"/>
      <c r="AG23" s="272"/>
      <c r="AH23" s="272"/>
      <c r="AI23" s="272"/>
    </row>
    <row r="24" spans="2:35" ht="15.75" customHeight="1">
      <c r="B24" s="208" t="s">
        <v>169</v>
      </c>
      <c r="C24" s="194" t="s">
        <v>180</v>
      </c>
      <c r="D24" s="210" t="s">
        <v>181</v>
      </c>
      <c r="E24" s="18">
        <f t="shared" si="25"/>
        <v>4061</v>
      </c>
      <c r="F24" s="115">
        <v>759</v>
      </c>
      <c r="G24" s="115">
        <v>87</v>
      </c>
      <c r="H24" s="115">
        <v>65</v>
      </c>
      <c r="I24" s="8">
        <v>491</v>
      </c>
      <c r="J24" s="8">
        <v>235</v>
      </c>
      <c r="K24" s="8">
        <v>1623</v>
      </c>
      <c r="L24" s="38">
        <v>801</v>
      </c>
      <c r="M24" s="13"/>
      <c r="N24" s="13"/>
      <c r="O24" s="208" t="s">
        <v>169</v>
      </c>
      <c r="P24" s="194" t="s">
        <v>180</v>
      </c>
      <c r="Q24" s="210" t="s">
        <v>181</v>
      </c>
      <c r="R24" s="92">
        <f t="shared" si="26"/>
        <v>0.4429281466058354</v>
      </c>
      <c r="S24" s="90">
        <f t="shared" si="18"/>
        <v>8.2783172438766081E-2</v>
      </c>
      <c r="T24" s="90">
        <f t="shared" si="19"/>
        <v>9.4889802400166656E-3</v>
      </c>
      <c r="U24" s="90">
        <f t="shared" si="20"/>
        <v>7.0894679954147501E-3</v>
      </c>
      <c r="V24" s="90">
        <f t="shared" si="21"/>
        <v>5.3552750549979114E-2</v>
      </c>
      <c r="W24" s="90">
        <f t="shared" si="22"/>
        <v>2.5631153521884099E-2</v>
      </c>
      <c r="X24" s="90">
        <f t="shared" si="23"/>
        <v>0.17701856240858677</v>
      </c>
      <c r="Y24" s="91">
        <f t="shared" si="24"/>
        <v>8.7364059451187928E-2</v>
      </c>
      <c r="AA24" s="121"/>
      <c r="AB24" s="272"/>
      <c r="AC24" s="272"/>
      <c r="AD24" s="272"/>
      <c r="AE24" s="272"/>
      <c r="AF24" s="272"/>
      <c r="AG24" s="272"/>
      <c r="AH24" s="272"/>
      <c r="AI24" s="272"/>
    </row>
    <row r="25" spans="2:35" ht="15.75" customHeight="1">
      <c r="B25" s="208" t="s">
        <v>169</v>
      </c>
      <c r="C25" s="194" t="s">
        <v>182</v>
      </c>
      <c r="D25" s="210" t="s">
        <v>183</v>
      </c>
      <c r="E25" s="18">
        <f t="shared" si="25"/>
        <v>5972</v>
      </c>
      <c r="F25" s="115">
        <v>789</v>
      </c>
      <c r="G25" s="115">
        <v>87</v>
      </c>
      <c r="H25" s="115">
        <v>157</v>
      </c>
      <c r="I25" s="8">
        <v>564</v>
      </c>
      <c r="J25" s="8">
        <v>849</v>
      </c>
      <c r="K25" s="8">
        <v>3497</v>
      </c>
      <c r="L25" s="38">
        <v>29</v>
      </c>
      <c r="M25" s="13"/>
      <c r="N25" s="13"/>
      <c r="O25" s="208" t="s">
        <v>169</v>
      </c>
      <c r="P25" s="194" t="s">
        <v>182</v>
      </c>
      <c r="Q25" s="210" t="s">
        <v>183</v>
      </c>
      <c r="R25" s="92">
        <f t="shared" si="26"/>
        <v>0.65135850567102904</v>
      </c>
      <c r="S25" s="90">
        <f t="shared" si="18"/>
        <v>8.6055234590495966E-2</v>
      </c>
      <c r="T25" s="90">
        <f t="shared" si="19"/>
        <v>9.4889802400166656E-3</v>
      </c>
      <c r="U25" s="90">
        <f t="shared" si="20"/>
        <v>1.7123791927386396E-2</v>
      </c>
      <c r="V25" s="90">
        <f t="shared" si="21"/>
        <v>6.151476845252183E-2</v>
      </c>
      <c r="W25" s="90">
        <f t="shared" si="22"/>
        <v>9.2599358893955735E-2</v>
      </c>
      <c r="X25" s="90">
        <f t="shared" si="23"/>
        <v>0.38141337815331355</v>
      </c>
      <c r="Y25" s="91">
        <f t="shared" si="24"/>
        <v>3.1629934133388885E-3</v>
      </c>
      <c r="AA25" s="121"/>
      <c r="AB25" s="272"/>
      <c r="AC25" s="272"/>
      <c r="AD25" s="272"/>
      <c r="AE25" s="272"/>
      <c r="AF25" s="272"/>
      <c r="AG25" s="272"/>
      <c r="AH25" s="272"/>
      <c r="AI25" s="272"/>
    </row>
    <row r="26" spans="2:35" ht="15.75" customHeight="1">
      <c r="B26" s="208" t="s">
        <v>169</v>
      </c>
      <c r="C26" s="194" t="s">
        <v>184</v>
      </c>
      <c r="D26" s="210" t="s">
        <v>185</v>
      </c>
      <c r="E26" s="18">
        <f t="shared" si="25"/>
        <v>3392</v>
      </c>
      <c r="F26" s="115">
        <v>392</v>
      </c>
      <c r="G26" s="115">
        <v>81</v>
      </c>
      <c r="H26" s="115">
        <v>49</v>
      </c>
      <c r="I26" s="8">
        <v>642</v>
      </c>
      <c r="J26" s="8">
        <v>302</v>
      </c>
      <c r="K26" s="8">
        <v>1911</v>
      </c>
      <c r="L26" s="14">
        <v>15</v>
      </c>
      <c r="M26" s="13"/>
      <c r="N26" s="13"/>
      <c r="O26" s="208" t="s">
        <v>169</v>
      </c>
      <c r="P26" s="194" t="s">
        <v>184</v>
      </c>
      <c r="Q26" s="210" t="s">
        <v>185</v>
      </c>
      <c r="R26" s="92">
        <f t="shared" si="26"/>
        <v>0.36996116062225898</v>
      </c>
      <c r="S26" s="90">
        <f t="shared" si="18"/>
        <v>4.2754945449270491E-2</v>
      </c>
      <c r="T26" s="90">
        <f t="shared" si="19"/>
        <v>8.8345678096706879E-3</v>
      </c>
      <c r="U26" s="90">
        <f t="shared" si="20"/>
        <v>5.3443681811588114E-3</v>
      </c>
      <c r="V26" s="90">
        <f t="shared" si="21"/>
        <v>7.0022130047019529E-2</v>
      </c>
      <c r="W26" s="90">
        <f t="shared" si="22"/>
        <v>3.2938758994080837E-2</v>
      </c>
      <c r="X26" s="90">
        <f t="shared" si="23"/>
        <v>0.20843035906519367</v>
      </c>
      <c r="Y26" s="91">
        <f t="shared" si="24"/>
        <v>1.6360310758649424E-3</v>
      </c>
      <c r="AA26" s="121"/>
      <c r="AB26" s="272"/>
      <c r="AC26" s="272"/>
      <c r="AD26" s="272"/>
      <c r="AE26" s="272"/>
      <c r="AF26" s="272"/>
      <c r="AG26" s="272"/>
      <c r="AH26" s="272"/>
      <c r="AI26" s="272"/>
    </row>
    <row r="27" spans="2:35" ht="15.75" customHeight="1">
      <c r="B27" s="208" t="s">
        <v>186</v>
      </c>
      <c r="C27" s="194" t="s">
        <v>187</v>
      </c>
      <c r="D27" s="210" t="s">
        <v>188</v>
      </c>
      <c r="E27" s="18">
        <f t="shared" si="25"/>
        <v>5429</v>
      </c>
      <c r="F27" s="115">
        <v>556</v>
      </c>
      <c r="G27" s="115">
        <v>120</v>
      </c>
      <c r="H27" s="115">
        <v>104</v>
      </c>
      <c r="I27" s="8">
        <v>666</v>
      </c>
      <c r="J27" s="8">
        <v>423</v>
      </c>
      <c r="K27" s="8">
        <v>2807</v>
      </c>
      <c r="L27" s="38">
        <v>753</v>
      </c>
      <c r="M27" s="13"/>
      <c r="N27" s="13"/>
      <c r="O27" s="208" t="s">
        <v>186</v>
      </c>
      <c r="P27" s="194" t="s">
        <v>187</v>
      </c>
      <c r="Q27" s="210" t="s">
        <v>188</v>
      </c>
      <c r="R27" s="92">
        <f t="shared" si="26"/>
        <v>0.59213418072471813</v>
      </c>
      <c r="S27" s="90">
        <f t="shared" si="18"/>
        <v>6.0642218545393867E-2</v>
      </c>
      <c r="T27" s="90">
        <f t="shared" si="19"/>
        <v>1.3088248606919539E-2</v>
      </c>
      <c r="U27" s="90">
        <f t="shared" si="20"/>
        <v>1.1343148792663601E-2</v>
      </c>
      <c r="V27" s="90">
        <f t="shared" si="21"/>
        <v>7.263977976840344E-2</v>
      </c>
      <c r="W27" s="90">
        <f t="shared" si="22"/>
        <v>4.6136076339391374E-2</v>
      </c>
      <c r="X27" s="90">
        <f t="shared" si="23"/>
        <v>0.30615594866352625</v>
      </c>
      <c r="Y27" s="91">
        <f t="shared" si="24"/>
        <v>8.2128760008420107E-2</v>
      </c>
      <c r="AA27" s="121"/>
      <c r="AB27" s="272"/>
      <c r="AC27" s="272"/>
      <c r="AD27" s="272"/>
      <c r="AE27" s="272"/>
      <c r="AF27" s="272"/>
      <c r="AG27" s="272"/>
      <c r="AH27" s="272"/>
      <c r="AI27" s="272"/>
    </row>
    <row r="28" spans="2:35" ht="15.75" customHeight="1">
      <c r="B28" s="208" t="s">
        <v>186</v>
      </c>
      <c r="C28" s="194" t="s">
        <v>189</v>
      </c>
      <c r="D28" s="210" t="s">
        <v>190</v>
      </c>
      <c r="E28" s="18">
        <f t="shared" si="25"/>
        <v>9607</v>
      </c>
      <c r="F28" s="115">
        <v>557</v>
      </c>
      <c r="G28" s="115">
        <v>151</v>
      </c>
      <c r="H28" s="115">
        <v>247</v>
      </c>
      <c r="I28" s="8">
        <v>1193</v>
      </c>
      <c r="J28" s="8">
        <v>1326</v>
      </c>
      <c r="K28" s="8">
        <v>6075</v>
      </c>
      <c r="L28" s="38">
        <v>58</v>
      </c>
      <c r="M28" s="13"/>
      <c r="N28" s="13"/>
      <c r="O28" s="208" t="s">
        <v>186</v>
      </c>
      <c r="P28" s="194" t="s">
        <v>189</v>
      </c>
      <c r="Q28" s="210" t="s">
        <v>190</v>
      </c>
      <c r="R28" s="92">
        <f t="shared" si="26"/>
        <v>1.0478233697223003</v>
      </c>
      <c r="S28" s="90">
        <f t="shared" si="18"/>
        <v>6.0751287283784858E-2</v>
      </c>
      <c r="T28" s="90">
        <f t="shared" si="19"/>
        <v>1.6469379497040419E-2</v>
      </c>
      <c r="U28" s="90">
        <f t="shared" si="20"/>
        <v>2.6939978382576051E-2</v>
      </c>
      <c r="V28" s="90">
        <f t="shared" si="21"/>
        <v>0.13011900490045841</v>
      </c>
      <c r="W28" s="90">
        <f t="shared" si="22"/>
        <v>0.14462514710646091</v>
      </c>
      <c r="X28" s="90">
        <f t="shared" si="23"/>
        <v>0.66259258572530166</v>
      </c>
      <c r="Y28" s="91">
        <f t="shared" si="24"/>
        <v>6.325986826677777E-3</v>
      </c>
      <c r="AA28" s="121"/>
      <c r="AB28" s="272"/>
      <c r="AC28" s="272"/>
      <c r="AD28" s="272"/>
      <c r="AE28" s="272"/>
      <c r="AF28" s="272"/>
      <c r="AG28" s="272"/>
      <c r="AH28" s="272"/>
      <c r="AI28" s="272"/>
    </row>
    <row r="29" spans="2:35" ht="15.75" customHeight="1">
      <c r="B29" s="208" t="s">
        <v>169</v>
      </c>
      <c r="C29" s="194" t="s">
        <v>191</v>
      </c>
      <c r="D29" s="210" t="s">
        <v>192</v>
      </c>
      <c r="E29" s="18">
        <f t="shared" si="25"/>
        <v>38660</v>
      </c>
      <c r="F29" s="115">
        <v>2253</v>
      </c>
      <c r="G29" s="115">
        <v>873</v>
      </c>
      <c r="H29" s="115">
        <v>1029</v>
      </c>
      <c r="I29" s="8">
        <v>2540</v>
      </c>
      <c r="J29" s="8">
        <v>4624</v>
      </c>
      <c r="K29" s="8">
        <v>27072</v>
      </c>
      <c r="L29" s="38">
        <v>269</v>
      </c>
      <c r="M29" s="13"/>
      <c r="N29" s="13"/>
      <c r="O29" s="208" t="s">
        <v>169</v>
      </c>
      <c r="P29" s="194" t="s">
        <v>191</v>
      </c>
      <c r="Q29" s="210" t="s">
        <v>192</v>
      </c>
      <c r="R29" s="92">
        <f t="shared" si="26"/>
        <v>4.2165974261959116</v>
      </c>
      <c r="S29" s="90">
        <f t="shared" si="18"/>
        <v>0.24573186759491433</v>
      </c>
      <c r="T29" s="90">
        <f t="shared" si="19"/>
        <v>9.5217008615339646E-2</v>
      </c>
      <c r="U29" s="90">
        <f t="shared" si="20"/>
        <v>0.11223173180433504</v>
      </c>
      <c r="V29" s="90">
        <f t="shared" si="21"/>
        <v>0.2770345955131302</v>
      </c>
      <c r="W29" s="90">
        <f t="shared" si="22"/>
        <v>0.50433384631996625</v>
      </c>
      <c r="X29" s="90">
        <f t="shared" si="23"/>
        <v>2.9527088857210479</v>
      </c>
      <c r="Y29" s="91">
        <f t="shared" si="24"/>
        <v>2.9339490627177969E-2</v>
      </c>
      <c r="AB29" s="272"/>
      <c r="AC29" s="272"/>
      <c r="AD29" s="272"/>
      <c r="AE29" s="272"/>
      <c r="AF29" s="272"/>
      <c r="AG29" s="272"/>
      <c r="AH29" s="272"/>
      <c r="AI29" s="272"/>
    </row>
    <row r="30" spans="2:35" ht="15.75" customHeight="1">
      <c r="B30" s="208" t="s">
        <v>169</v>
      </c>
      <c r="C30" s="194" t="s">
        <v>193</v>
      </c>
      <c r="D30" s="210" t="s">
        <v>194</v>
      </c>
      <c r="E30" s="18">
        <f t="shared" si="25"/>
        <v>35113</v>
      </c>
      <c r="F30" s="115">
        <v>2791</v>
      </c>
      <c r="G30" s="115">
        <v>749</v>
      </c>
      <c r="H30" s="115">
        <v>742</v>
      </c>
      <c r="I30" s="8">
        <v>1734</v>
      </c>
      <c r="J30" s="8">
        <v>2928</v>
      </c>
      <c r="K30" s="8">
        <v>26091</v>
      </c>
      <c r="L30" s="38">
        <v>78</v>
      </c>
      <c r="O30" s="208" t="s">
        <v>169</v>
      </c>
      <c r="P30" s="194" t="s">
        <v>193</v>
      </c>
      <c r="Q30" s="210" t="s">
        <v>194</v>
      </c>
      <c r="R30" s="92">
        <f t="shared" si="26"/>
        <v>3.8297306111230482</v>
      </c>
      <c r="S30" s="90">
        <f t="shared" si="18"/>
        <v>0.30441084884927028</v>
      </c>
      <c r="T30" s="90">
        <f t="shared" si="19"/>
        <v>8.1692485054856115E-2</v>
      </c>
      <c r="U30" s="90">
        <f t="shared" si="20"/>
        <v>8.092900388611915E-2</v>
      </c>
      <c r="V30" s="90">
        <f t="shared" si="21"/>
        <v>0.18912519236998734</v>
      </c>
      <c r="W30" s="90">
        <f t="shared" si="22"/>
        <v>0.31935326600883673</v>
      </c>
      <c r="X30" s="90">
        <f t="shared" si="23"/>
        <v>2.8457124533594809</v>
      </c>
      <c r="Y30" s="91">
        <f t="shared" si="24"/>
        <v>8.5073615944977008E-3</v>
      </c>
      <c r="AB30" s="272"/>
      <c r="AC30" s="272"/>
      <c r="AD30" s="272"/>
      <c r="AE30" s="272"/>
      <c r="AF30" s="272"/>
      <c r="AG30" s="272"/>
      <c r="AH30" s="272"/>
      <c r="AI30" s="272"/>
    </row>
    <row r="31" spans="2:35" ht="15.75" customHeight="1">
      <c r="B31" s="208" t="s">
        <v>169</v>
      </c>
      <c r="C31" s="194" t="s">
        <v>195</v>
      </c>
      <c r="D31" s="210" t="s">
        <v>196</v>
      </c>
      <c r="E31" s="18">
        <f t="shared" si="25"/>
        <v>31381</v>
      </c>
      <c r="F31" s="115">
        <v>1661</v>
      </c>
      <c r="G31" s="115">
        <v>438</v>
      </c>
      <c r="H31" s="115">
        <v>568</v>
      </c>
      <c r="I31" s="8">
        <v>2043</v>
      </c>
      <c r="J31" s="8">
        <v>3148</v>
      </c>
      <c r="K31" s="8">
        <v>22766</v>
      </c>
      <c r="L31" s="38">
        <v>757</v>
      </c>
      <c r="O31" s="208" t="s">
        <v>169</v>
      </c>
      <c r="P31" s="194" t="s">
        <v>195</v>
      </c>
      <c r="Q31" s="210" t="s">
        <v>196</v>
      </c>
      <c r="R31" s="92">
        <f t="shared" si="26"/>
        <v>3.4226860794478506</v>
      </c>
      <c r="S31" s="90">
        <f t="shared" si="18"/>
        <v>0.18116317446744462</v>
      </c>
      <c r="T31" s="90">
        <f t="shared" si="19"/>
        <v>4.7772107415256317E-2</v>
      </c>
      <c r="U31" s="90">
        <f t="shared" si="20"/>
        <v>6.1951043406085822E-2</v>
      </c>
      <c r="V31" s="90">
        <f t="shared" si="21"/>
        <v>0.22282743253280515</v>
      </c>
      <c r="W31" s="90">
        <f t="shared" si="22"/>
        <v>0.34334838845485594</v>
      </c>
      <c r="X31" s="90">
        <f t="shared" si="23"/>
        <v>2.4830588982094186</v>
      </c>
      <c r="Y31" s="91">
        <f t="shared" si="24"/>
        <v>8.2565034961984099E-2</v>
      </c>
      <c r="AB31" s="272"/>
      <c r="AC31" s="272"/>
      <c r="AD31" s="272"/>
      <c r="AE31" s="272"/>
      <c r="AF31" s="272"/>
      <c r="AG31" s="272"/>
      <c r="AH31" s="272"/>
      <c r="AI31" s="272"/>
    </row>
    <row r="32" spans="2:35" ht="15.75" customHeight="1">
      <c r="B32" s="208" t="s">
        <v>169</v>
      </c>
      <c r="C32" s="194" t="s">
        <v>197</v>
      </c>
      <c r="D32" s="210" t="s">
        <v>198</v>
      </c>
      <c r="E32" s="18">
        <f t="shared" si="25"/>
        <v>11492</v>
      </c>
      <c r="F32" s="115">
        <v>1043</v>
      </c>
      <c r="G32" s="115">
        <v>224</v>
      </c>
      <c r="H32" s="115">
        <v>241</v>
      </c>
      <c r="I32" s="8">
        <v>952</v>
      </c>
      <c r="J32" s="8">
        <v>633</v>
      </c>
      <c r="K32" s="8">
        <v>7151</v>
      </c>
      <c r="L32" s="38">
        <v>1248</v>
      </c>
      <c r="O32" s="208" t="s">
        <v>169</v>
      </c>
      <c r="P32" s="194" t="s">
        <v>197</v>
      </c>
      <c r="Q32" s="210" t="s">
        <v>198</v>
      </c>
      <c r="R32" s="92">
        <f t="shared" si="26"/>
        <v>1.2534179415893278</v>
      </c>
      <c r="S32" s="90">
        <f t="shared" si="18"/>
        <v>0.11375869414180899</v>
      </c>
      <c r="T32" s="90">
        <f t="shared" si="19"/>
        <v>2.4431397399583138E-2</v>
      </c>
      <c r="U32" s="90">
        <f t="shared" si="20"/>
        <v>2.6285565952230076E-2</v>
      </c>
      <c r="V32" s="90">
        <f t="shared" si="21"/>
        <v>0.10383343894822833</v>
      </c>
      <c r="W32" s="90">
        <f t="shared" si="22"/>
        <v>6.9040511401500568E-2</v>
      </c>
      <c r="X32" s="90">
        <f t="shared" si="23"/>
        <v>0.77995054823401344</v>
      </c>
      <c r="Y32" s="91">
        <f t="shared" si="24"/>
        <v>0.13611778551196321</v>
      </c>
      <c r="AB32" s="272"/>
      <c r="AC32" s="272"/>
      <c r="AD32" s="272"/>
      <c r="AE32" s="272"/>
      <c r="AF32" s="272"/>
      <c r="AG32" s="272"/>
      <c r="AH32" s="272"/>
      <c r="AI32" s="272"/>
    </row>
    <row r="33" spans="2:35" ht="15.75" customHeight="1">
      <c r="B33" s="208" t="s">
        <v>199</v>
      </c>
      <c r="C33" s="194" t="s">
        <v>170</v>
      </c>
      <c r="D33" s="210" t="s">
        <v>200</v>
      </c>
      <c r="E33" s="18">
        <f t="shared" si="25"/>
        <v>16117</v>
      </c>
      <c r="F33" s="115">
        <v>711</v>
      </c>
      <c r="G33" s="115">
        <v>305</v>
      </c>
      <c r="H33" s="115">
        <v>267</v>
      </c>
      <c r="I33" s="115">
        <v>1032</v>
      </c>
      <c r="J33" s="115">
        <v>1792</v>
      </c>
      <c r="K33" s="115">
        <v>11756</v>
      </c>
      <c r="L33" s="206">
        <v>254</v>
      </c>
      <c r="O33" s="208" t="s">
        <v>199</v>
      </c>
      <c r="P33" s="194" t="s">
        <v>170</v>
      </c>
      <c r="Q33" s="210" t="s">
        <v>200</v>
      </c>
      <c r="R33" s="92">
        <f t="shared" si="26"/>
        <v>1.757860856647685</v>
      </c>
      <c r="S33" s="90">
        <f t="shared" si="18"/>
        <v>7.7547872995998274E-2</v>
      </c>
      <c r="T33" s="90">
        <f t="shared" si="19"/>
        <v>3.3265965209253831E-2</v>
      </c>
      <c r="U33" s="90">
        <f t="shared" si="20"/>
        <v>2.9121353150395973E-2</v>
      </c>
      <c r="V33" s="90">
        <f t="shared" si="21"/>
        <v>0.11255893801950803</v>
      </c>
      <c r="W33" s="90">
        <f t="shared" si="22"/>
        <v>0.1954511791966651</v>
      </c>
      <c r="X33" s="90">
        <f t="shared" si="23"/>
        <v>1.2822120885245507</v>
      </c>
      <c r="Y33" s="91">
        <f t="shared" si="24"/>
        <v>2.7703459551313023E-2</v>
      </c>
      <c r="AB33" s="272"/>
      <c r="AC33" s="272"/>
      <c r="AD33" s="272"/>
      <c r="AE33" s="272"/>
      <c r="AF33" s="272"/>
      <c r="AG33" s="272"/>
      <c r="AH33" s="272"/>
      <c r="AI33" s="272"/>
    </row>
    <row r="34" spans="2:35" ht="15.75" customHeight="1">
      <c r="B34" s="208" t="s">
        <v>199</v>
      </c>
      <c r="C34" s="194" t="s">
        <v>172</v>
      </c>
      <c r="D34" s="210" t="s">
        <v>201</v>
      </c>
      <c r="E34" s="18">
        <f t="shared" si="25"/>
        <v>13085</v>
      </c>
      <c r="F34" s="115">
        <v>626</v>
      </c>
      <c r="G34" s="115">
        <v>419</v>
      </c>
      <c r="H34" s="115">
        <v>433</v>
      </c>
      <c r="I34" s="8">
        <v>1064</v>
      </c>
      <c r="J34" s="8">
        <v>1179</v>
      </c>
      <c r="K34" s="8">
        <v>9330</v>
      </c>
      <c r="L34" s="38">
        <v>34</v>
      </c>
      <c r="O34" s="208" t="s">
        <v>199</v>
      </c>
      <c r="P34" s="194" t="s">
        <v>172</v>
      </c>
      <c r="Q34" s="210" t="s">
        <v>201</v>
      </c>
      <c r="R34" s="92">
        <f t="shared" si="26"/>
        <v>1.4271644418461846</v>
      </c>
      <c r="S34" s="90">
        <f t="shared" si="18"/>
        <v>6.8277030232763603E-2</v>
      </c>
      <c r="T34" s="90">
        <f t="shared" si="19"/>
        <v>4.5699801385827389E-2</v>
      </c>
      <c r="U34" s="90">
        <f t="shared" si="20"/>
        <v>4.722676372330134E-2</v>
      </c>
      <c r="V34" s="90">
        <f t="shared" si="21"/>
        <v>0.11604913764801991</v>
      </c>
      <c r="W34" s="90">
        <f t="shared" si="22"/>
        <v>0.12859204256298445</v>
      </c>
      <c r="X34" s="90">
        <f t="shared" si="23"/>
        <v>1.017611329187994</v>
      </c>
      <c r="Y34" s="91">
        <f t="shared" si="24"/>
        <v>3.708337105293869E-3</v>
      </c>
      <c r="AB34" s="272"/>
      <c r="AC34" s="272"/>
      <c r="AD34" s="272"/>
      <c r="AE34" s="272"/>
      <c r="AF34" s="272"/>
      <c r="AG34" s="272"/>
      <c r="AH34" s="272"/>
      <c r="AI34" s="272"/>
    </row>
    <row r="35" spans="2:35" ht="15.75" customHeight="1">
      <c r="B35" s="208" t="s">
        <v>199</v>
      </c>
      <c r="C35" s="194" t="s">
        <v>174</v>
      </c>
      <c r="D35" s="210" t="s">
        <v>202</v>
      </c>
      <c r="E35" s="18">
        <f t="shared" si="25"/>
        <v>17785</v>
      </c>
      <c r="F35" s="115">
        <v>1099</v>
      </c>
      <c r="G35" s="115">
        <v>502</v>
      </c>
      <c r="H35" s="115">
        <v>498</v>
      </c>
      <c r="I35" s="8">
        <v>1112</v>
      </c>
      <c r="J35" s="8">
        <v>1444</v>
      </c>
      <c r="K35" s="8">
        <v>13081</v>
      </c>
      <c r="L35" s="38">
        <v>49</v>
      </c>
      <c r="O35" s="208" t="s">
        <v>199</v>
      </c>
      <c r="P35" s="194" t="s">
        <v>174</v>
      </c>
      <c r="Q35" s="210" t="s">
        <v>202</v>
      </c>
      <c r="R35" s="92">
        <f t="shared" si="26"/>
        <v>1.9397875122838668</v>
      </c>
      <c r="S35" s="90">
        <f t="shared" si="18"/>
        <v>0.11986654349170477</v>
      </c>
      <c r="T35" s="90">
        <f t="shared" si="19"/>
        <v>5.4752506672280064E-2</v>
      </c>
      <c r="U35" s="90">
        <f t="shared" si="20"/>
        <v>5.4316231718716093E-2</v>
      </c>
      <c r="V35" s="90">
        <f t="shared" si="21"/>
        <v>0.12128443709078773</v>
      </c>
      <c r="W35" s="90">
        <f t="shared" si="22"/>
        <v>0.15749525823659846</v>
      </c>
      <c r="X35" s="90">
        <f t="shared" si="23"/>
        <v>1.4267281668926208</v>
      </c>
      <c r="Y35" s="91">
        <f t="shared" si="24"/>
        <v>5.3443681811588114E-3</v>
      </c>
      <c r="AB35" s="272"/>
      <c r="AC35" s="272"/>
      <c r="AD35" s="272"/>
      <c r="AE35" s="272"/>
      <c r="AF35" s="272"/>
      <c r="AG35" s="272"/>
      <c r="AH35" s="272"/>
      <c r="AI35" s="272"/>
    </row>
    <row r="36" spans="2:35" ht="15.75" customHeight="1">
      <c r="B36" s="208" t="s">
        <v>199</v>
      </c>
      <c r="C36" s="194" t="s">
        <v>176</v>
      </c>
      <c r="D36" s="210" t="s">
        <v>203</v>
      </c>
      <c r="E36" s="18">
        <f t="shared" si="25"/>
        <v>13815</v>
      </c>
      <c r="F36" s="115">
        <v>1187</v>
      </c>
      <c r="G36" s="115">
        <v>1595</v>
      </c>
      <c r="H36" s="115">
        <v>686</v>
      </c>
      <c r="I36" s="8">
        <v>723</v>
      </c>
      <c r="J36" s="8">
        <v>590</v>
      </c>
      <c r="K36" s="8">
        <v>9031</v>
      </c>
      <c r="L36" s="38">
        <v>3</v>
      </c>
      <c r="O36" s="208" t="s">
        <v>199</v>
      </c>
      <c r="P36" s="194" t="s">
        <v>176</v>
      </c>
      <c r="Q36" s="210" t="s">
        <v>203</v>
      </c>
      <c r="R36" s="92">
        <f t="shared" si="26"/>
        <v>1.5067846208716118</v>
      </c>
      <c r="S36" s="90">
        <f t="shared" si="18"/>
        <v>0.12946459247011244</v>
      </c>
      <c r="T36" s="90">
        <f t="shared" si="19"/>
        <v>0.17396463773363888</v>
      </c>
      <c r="U36" s="90">
        <f t="shared" si="20"/>
        <v>7.4821154536223358E-2</v>
      </c>
      <c r="V36" s="90">
        <f t="shared" si="21"/>
        <v>7.8856697856690222E-2</v>
      </c>
      <c r="W36" s="90">
        <f t="shared" si="22"/>
        <v>6.435055565068773E-2</v>
      </c>
      <c r="X36" s="90">
        <f t="shared" si="23"/>
        <v>0.98499977640908631</v>
      </c>
      <c r="Y36" s="91">
        <f t="shared" si="24"/>
        <v>3.272062151729885E-4</v>
      </c>
      <c r="AB36" s="272"/>
      <c r="AC36" s="272"/>
      <c r="AD36" s="272"/>
      <c r="AE36" s="272"/>
      <c r="AF36" s="272"/>
      <c r="AG36" s="272"/>
      <c r="AH36" s="272"/>
      <c r="AI36" s="272"/>
    </row>
    <row r="37" spans="2:35" ht="15.75" customHeight="1">
      <c r="B37" s="208" t="s">
        <v>199</v>
      </c>
      <c r="C37" s="194" t="s">
        <v>178</v>
      </c>
      <c r="D37" s="210" t="s">
        <v>205</v>
      </c>
      <c r="E37" s="18">
        <f t="shared" si="25"/>
        <v>14915</v>
      </c>
      <c r="F37" s="115">
        <v>661</v>
      </c>
      <c r="G37" s="115">
        <v>412</v>
      </c>
      <c r="H37" s="115">
        <v>207</v>
      </c>
      <c r="I37" s="8">
        <v>1414</v>
      </c>
      <c r="J37" s="8">
        <v>865</v>
      </c>
      <c r="K37" s="8">
        <v>11326</v>
      </c>
      <c r="L37" s="38">
        <v>30</v>
      </c>
      <c r="O37" s="208" t="s">
        <v>199</v>
      </c>
      <c r="P37" s="194" t="s">
        <v>178</v>
      </c>
      <c r="Q37" s="210" t="s">
        <v>205</v>
      </c>
      <c r="R37" s="92">
        <f t="shared" si="26"/>
        <v>1.6267602331017079</v>
      </c>
      <c r="S37" s="90">
        <f t="shared" si="18"/>
        <v>7.209443607644847E-2</v>
      </c>
      <c r="T37" s="90">
        <f t="shared" si="19"/>
        <v>4.4936320217090417E-2</v>
      </c>
      <c r="U37" s="90">
        <f t="shared" si="20"/>
        <v>2.2577228846936203E-2</v>
      </c>
      <c r="V37" s="90">
        <f t="shared" si="21"/>
        <v>0.15422319608486856</v>
      </c>
      <c r="W37" s="90">
        <f t="shared" si="22"/>
        <v>9.4344458708211676E-2</v>
      </c>
      <c r="X37" s="90">
        <f t="shared" si="23"/>
        <v>1.2353125310164226</v>
      </c>
      <c r="Y37" s="91">
        <f t="shared" si="24"/>
        <v>3.2720621517298848E-3</v>
      </c>
      <c r="AB37" s="272"/>
      <c r="AC37" s="272"/>
      <c r="AD37" s="272"/>
      <c r="AE37" s="272"/>
      <c r="AF37" s="272"/>
      <c r="AG37" s="272"/>
      <c r="AH37" s="272"/>
      <c r="AI37" s="272"/>
    </row>
    <row r="38" spans="2:35" ht="15.75" customHeight="1">
      <c r="B38" s="208" t="s">
        <v>199</v>
      </c>
      <c r="C38" s="194" t="s">
        <v>180</v>
      </c>
      <c r="D38" s="210" t="s">
        <v>206</v>
      </c>
      <c r="E38" s="18">
        <f t="shared" si="25"/>
        <v>12691</v>
      </c>
      <c r="F38" s="115">
        <v>448</v>
      </c>
      <c r="G38" s="115">
        <v>109</v>
      </c>
      <c r="H38" s="115">
        <v>319</v>
      </c>
      <c r="I38" s="115">
        <v>707</v>
      </c>
      <c r="J38" s="115">
        <v>1056</v>
      </c>
      <c r="K38" s="115">
        <v>9978</v>
      </c>
      <c r="L38" s="206">
        <v>74</v>
      </c>
      <c r="O38" s="208" t="s">
        <v>199</v>
      </c>
      <c r="P38" s="194" t="s">
        <v>180</v>
      </c>
      <c r="Q38" s="210" t="s">
        <v>206</v>
      </c>
      <c r="R38" s="92">
        <f t="shared" si="26"/>
        <v>1.3841913589201322</v>
      </c>
      <c r="S38" s="90">
        <f t="shared" si="18"/>
        <v>4.8862794799166276E-2</v>
      </c>
      <c r="T38" s="90">
        <f t="shared" si="19"/>
        <v>1.188849248461858E-2</v>
      </c>
      <c r="U38" s="90">
        <f t="shared" si="20"/>
        <v>3.4792927546727775E-2</v>
      </c>
      <c r="V38" s="90">
        <f t="shared" si="21"/>
        <v>7.7111598042434282E-2</v>
      </c>
      <c r="W38" s="90">
        <f t="shared" si="22"/>
        <v>0.11517658774089196</v>
      </c>
      <c r="X38" s="90">
        <f t="shared" si="23"/>
        <v>1.0882878716653597</v>
      </c>
      <c r="Y38" s="91">
        <f t="shared" si="24"/>
        <v>8.0710866409337157E-3</v>
      </c>
      <c r="AB38" s="272"/>
      <c r="AC38" s="272"/>
      <c r="AD38" s="272"/>
      <c r="AE38" s="272"/>
      <c r="AF38" s="272"/>
      <c r="AG38" s="272"/>
      <c r="AH38" s="272"/>
      <c r="AI38" s="272"/>
    </row>
    <row r="39" spans="2:35" ht="15.75" customHeight="1">
      <c r="B39" s="208" t="s">
        <v>199</v>
      </c>
      <c r="C39" s="194" t="s">
        <v>182</v>
      </c>
      <c r="D39" s="210" t="s">
        <v>207</v>
      </c>
      <c r="E39" s="18">
        <f t="shared" si="25"/>
        <v>12322</v>
      </c>
      <c r="F39" s="115">
        <v>691</v>
      </c>
      <c r="G39" s="115">
        <v>268</v>
      </c>
      <c r="H39" s="115">
        <v>222</v>
      </c>
      <c r="I39" s="115">
        <v>642</v>
      </c>
      <c r="J39" s="115">
        <v>1024</v>
      </c>
      <c r="K39" s="115">
        <v>9434</v>
      </c>
      <c r="L39" s="206">
        <v>41</v>
      </c>
      <c r="O39" s="208" t="s">
        <v>199</v>
      </c>
      <c r="P39" s="194" t="s">
        <v>182</v>
      </c>
      <c r="Q39" s="210" t="s">
        <v>207</v>
      </c>
      <c r="R39" s="92">
        <f t="shared" si="26"/>
        <v>1.3439449944538548</v>
      </c>
      <c r="S39" s="90">
        <f t="shared" si="18"/>
        <v>7.5366498228178355E-2</v>
      </c>
      <c r="T39" s="90">
        <f t="shared" si="19"/>
        <v>2.9230421888786971E-2</v>
      </c>
      <c r="U39" s="90">
        <f t="shared" si="20"/>
        <v>2.4213259922801145E-2</v>
      </c>
      <c r="V39" s="90">
        <f t="shared" si="21"/>
        <v>7.0022130047019529E-2</v>
      </c>
      <c r="W39" s="90">
        <f t="shared" si="22"/>
        <v>0.11168638811238008</v>
      </c>
      <c r="X39" s="90">
        <f t="shared" si="23"/>
        <v>1.0289544779806579</v>
      </c>
      <c r="Y39" s="91">
        <f t="shared" si="24"/>
        <v>4.471818274030843E-3</v>
      </c>
      <c r="AB39" s="272"/>
      <c r="AC39" s="272"/>
      <c r="AD39" s="272"/>
      <c r="AE39" s="272"/>
      <c r="AF39" s="272"/>
      <c r="AG39" s="272"/>
      <c r="AH39" s="272"/>
      <c r="AI39" s="272"/>
    </row>
    <row r="40" spans="2:35" ht="15.75" customHeight="1">
      <c r="B40" s="208" t="s">
        <v>199</v>
      </c>
      <c r="C40" s="194" t="s">
        <v>184</v>
      </c>
      <c r="D40" s="210" t="s">
        <v>208</v>
      </c>
      <c r="E40" s="18">
        <f t="shared" si="25"/>
        <v>15425</v>
      </c>
      <c r="F40" s="115">
        <v>561</v>
      </c>
      <c r="G40" s="115">
        <v>238</v>
      </c>
      <c r="H40" s="115">
        <v>446</v>
      </c>
      <c r="I40" s="115">
        <v>977</v>
      </c>
      <c r="J40" s="115">
        <v>1350</v>
      </c>
      <c r="K40" s="115">
        <v>11817</v>
      </c>
      <c r="L40" s="206">
        <v>36</v>
      </c>
      <c r="O40" s="208" t="s">
        <v>199</v>
      </c>
      <c r="P40" s="194" t="s">
        <v>184</v>
      </c>
      <c r="Q40" s="210" t="s">
        <v>208</v>
      </c>
      <c r="R40" s="92">
        <f t="shared" si="26"/>
        <v>1.6823852896811158</v>
      </c>
      <c r="S40" s="90">
        <f t="shared" si="18"/>
        <v>6.118756223734885E-2</v>
      </c>
      <c r="T40" s="90">
        <f t="shared" si="19"/>
        <v>2.5958359737057082E-2</v>
      </c>
      <c r="U40" s="90">
        <f t="shared" si="20"/>
        <v>4.8644657322384287E-2</v>
      </c>
      <c r="V40" s="90">
        <f t="shared" si="21"/>
        <v>0.10656015740800324</v>
      </c>
      <c r="W40" s="90">
        <f t="shared" si="22"/>
        <v>0.14724279682784483</v>
      </c>
      <c r="X40" s="90">
        <f t="shared" si="23"/>
        <v>1.2888652815664017</v>
      </c>
      <c r="Y40" s="91">
        <f t="shared" si="24"/>
        <v>3.9264745820758616E-3</v>
      </c>
      <c r="AB40" s="272"/>
      <c r="AC40" s="272"/>
      <c r="AD40" s="272"/>
      <c r="AE40" s="272"/>
      <c r="AF40" s="272"/>
      <c r="AG40" s="272"/>
      <c r="AH40" s="272"/>
      <c r="AI40" s="272"/>
    </row>
    <row r="41" spans="2:35" ht="15.75" customHeight="1">
      <c r="B41" s="208" t="s">
        <v>209</v>
      </c>
      <c r="C41" s="194" t="s">
        <v>170</v>
      </c>
      <c r="D41" s="210" t="s">
        <v>210</v>
      </c>
      <c r="E41" s="18">
        <f t="shared" si="25"/>
        <v>6704</v>
      </c>
      <c r="F41" s="115">
        <v>957</v>
      </c>
      <c r="G41" s="115">
        <v>52</v>
      </c>
      <c r="H41" s="115">
        <v>61</v>
      </c>
      <c r="I41" s="115">
        <v>464</v>
      </c>
      <c r="J41" s="115">
        <v>425</v>
      </c>
      <c r="K41" s="115">
        <v>3370</v>
      </c>
      <c r="L41" s="206">
        <v>1375</v>
      </c>
      <c r="O41" s="208" t="s">
        <v>209</v>
      </c>
      <c r="P41" s="194" t="s">
        <v>170</v>
      </c>
      <c r="Q41" s="210" t="s">
        <v>210</v>
      </c>
      <c r="R41" s="92">
        <f t="shared" si="26"/>
        <v>0.73119682217323823</v>
      </c>
      <c r="S41" s="90">
        <f t="shared" si="18"/>
        <v>0.10437878264018333</v>
      </c>
      <c r="T41" s="90">
        <f t="shared" si="19"/>
        <v>5.6715743963318003E-3</v>
      </c>
      <c r="U41" s="90">
        <f t="shared" si="20"/>
        <v>6.653193041850765E-3</v>
      </c>
      <c r="V41" s="90">
        <f t="shared" si="21"/>
        <v>5.0607894613422216E-2</v>
      </c>
      <c r="W41" s="90">
        <f t="shared" si="22"/>
        <v>4.635421381617337E-2</v>
      </c>
      <c r="X41" s="90">
        <f t="shared" si="23"/>
        <v>0.36756164837765704</v>
      </c>
      <c r="Y41" s="91">
        <f t="shared" si="24"/>
        <v>0.14996951528761973</v>
      </c>
      <c r="AB41" s="272"/>
      <c r="AC41" s="272"/>
      <c r="AD41" s="272"/>
      <c r="AE41" s="272"/>
      <c r="AF41" s="272"/>
      <c r="AG41" s="272"/>
      <c r="AH41" s="272"/>
      <c r="AI41" s="272"/>
    </row>
    <row r="42" spans="2:35" ht="15.75" customHeight="1">
      <c r="B42" s="208" t="s">
        <v>209</v>
      </c>
      <c r="C42" s="194" t="s">
        <v>172</v>
      </c>
      <c r="D42" s="211" t="s">
        <v>211</v>
      </c>
      <c r="E42" s="18">
        <f t="shared" si="25"/>
        <v>8992</v>
      </c>
      <c r="F42" s="115">
        <v>739</v>
      </c>
      <c r="G42" s="115">
        <v>96</v>
      </c>
      <c r="H42" s="115">
        <v>161</v>
      </c>
      <c r="I42" s="115">
        <v>915</v>
      </c>
      <c r="J42" s="115">
        <v>808</v>
      </c>
      <c r="K42" s="115">
        <v>6263</v>
      </c>
      <c r="L42" s="206">
        <v>10</v>
      </c>
      <c r="O42" s="208" t="s">
        <v>209</v>
      </c>
      <c r="P42" s="194" t="s">
        <v>172</v>
      </c>
      <c r="Q42" s="211" t="s">
        <v>211</v>
      </c>
      <c r="R42" s="92">
        <f t="shared" si="26"/>
        <v>0.98074609561183745</v>
      </c>
      <c r="S42" s="90">
        <f t="shared" si="18"/>
        <v>8.0601797670946163E-2</v>
      </c>
      <c r="T42" s="90">
        <f t="shared" si="19"/>
        <v>1.0470598885535632E-2</v>
      </c>
      <c r="U42" s="90">
        <f t="shared" si="20"/>
        <v>1.7560066880950381E-2</v>
      </c>
      <c r="V42" s="90">
        <f t="shared" si="21"/>
        <v>9.9797895627761493E-2</v>
      </c>
      <c r="W42" s="90">
        <f t="shared" si="22"/>
        <v>8.8127540619924893E-2</v>
      </c>
      <c r="X42" s="90">
        <f t="shared" si="23"/>
        <v>0.68309750854280893</v>
      </c>
      <c r="Y42" s="91">
        <f t="shared" si="24"/>
        <v>1.0906873839099617E-3</v>
      </c>
      <c r="AB42" s="272"/>
      <c r="AC42" s="272"/>
      <c r="AD42" s="272"/>
      <c r="AE42" s="272"/>
      <c r="AF42" s="272"/>
      <c r="AG42" s="272"/>
      <c r="AH42" s="272"/>
      <c r="AI42" s="272"/>
    </row>
    <row r="43" spans="2:35" ht="15.75" customHeight="1">
      <c r="B43" s="208" t="s">
        <v>209</v>
      </c>
      <c r="C43" s="194" t="s">
        <v>174</v>
      </c>
      <c r="D43" s="210" t="s">
        <v>212</v>
      </c>
      <c r="E43" s="18">
        <f t="shared" si="25"/>
        <v>1313</v>
      </c>
      <c r="F43" s="115">
        <v>97</v>
      </c>
      <c r="G43" s="115">
        <v>36</v>
      </c>
      <c r="H43" s="115">
        <v>48</v>
      </c>
      <c r="I43" s="115">
        <v>202</v>
      </c>
      <c r="J43" s="115">
        <v>139</v>
      </c>
      <c r="K43" s="115">
        <v>763</v>
      </c>
      <c r="L43" s="206">
        <v>28</v>
      </c>
      <c r="O43" s="208" t="s">
        <v>209</v>
      </c>
      <c r="P43" s="194" t="s">
        <v>174</v>
      </c>
      <c r="Q43" s="210" t="s">
        <v>212</v>
      </c>
      <c r="R43" s="92">
        <f t="shared" si="26"/>
        <v>0.14320725350737795</v>
      </c>
      <c r="S43" s="90">
        <f t="shared" si="18"/>
        <v>1.0579667623926627E-2</v>
      </c>
      <c r="T43" s="90">
        <f t="shared" si="19"/>
        <v>3.9264745820758616E-3</v>
      </c>
      <c r="U43" s="90">
        <f t="shared" si="20"/>
        <v>5.235299442767816E-3</v>
      </c>
      <c r="V43" s="90">
        <f t="shared" si="21"/>
        <v>2.2031885154981223E-2</v>
      </c>
      <c r="W43" s="90">
        <f t="shared" si="22"/>
        <v>1.5160554636348467E-2</v>
      </c>
      <c r="X43" s="90">
        <f t="shared" si="23"/>
        <v>8.3219447392330059E-2</v>
      </c>
      <c r="Y43" s="91">
        <f t="shared" si="24"/>
        <v>3.0539246749478922E-3</v>
      </c>
      <c r="AB43" s="272"/>
      <c r="AC43" s="272"/>
      <c r="AD43" s="272"/>
      <c r="AE43" s="272"/>
      <c r="AF43" s="272"/>
      <c r="AG43" s="272"/>
      <c r="AH43" s="272"/>
      <c r="AI43" s="272"/>
    </row>
    <row r="44" spans="2:35" ht="15.75" customHeight="1">
      <c r="B44" s="208" t="s">
        <v>209</v>
      </c>
      <c r="C44" s="194" t="s">
        <v>176</v>
      </c>
      <c r="D44" s="210" t="s">
        <v>213</v>
      </c>
      <c r="E44" s="18">
        <f t="shared" si="25"/>
        <v>11824</v>
      </c>
      <c r="F44" s="115">
        <v>1359</v>
      </c>
      <c r="G44" s="115">
        <v>121</v>
      </c>
      <c r="H44" s="115">
        <v>173</v>
      </c>
      <c r="I44" s="115">
        <v>1131</v>
      </c>
      <c r="J44" s="115">
        <v>1254</v>
      </c>
      <c r="K44" s="115">
        <v>7722</v>
      </c>
      <c r="L44" s="206">
        <v>64</v>
      </c>
      <c r="O44" s="208" t="s">
        <v>209</v>
      </c>
      <c r="P44" s="194" t="s">
        <v>176</v>
      </c>
      <c r="Q44" s="210" t="s">
        <v>213</v>
      </c>
      <c r="R44" s="92">
        <f t="shared" si="26"/>
        <v>1.2896287627351384</v>
      </c>
      <c r="S44" s="90">
        <f t="shared" si="18"/>
        <v>0.14822441547336376</v>
      </c>
      <c r="T44" s="90">
        <f t="shared" si="19"/>
        <v>1.3197317345310535E-2</v>
      </c>
      <c r="U44" s="90">
        <f t="shared" si="20"/>
        <v>1.8868891741642337E-2</v>
      </c>
      <c r="V44" s="90">
        <f t="shared" si="21"/>
        <v>0.12335674312021665</v>
      </c>
      <c r="W44" s="90">
        <f t="shared" si="22"/>
        <v>0.13677219794230919</v>
      </c>
      <c r="X44" s="90">
        <f t="shared" si="23"/>
        <v>0.84222879785527238</v>
      </c>
      <c r="Y44" s="91">
        <f t="shared" si="24"/>
        <v>6.9803992570237547E-3</v>
      </c>
      <c r="AB44" s="272"/>
      <c r="AC44" s="272"/>
      <c r="AD44" s="272"/>
      <c r="AE44" s="272"/>
      <c r="AF44" s="272"/>
      <c r="AG44" s="272"/>
      <c r="AH44" s="272"/>
      <c r="AI44" s="272"/>
    </row>
    <row r="45" spans="2:35" ht="15.75" customHeight="1">
      <c r="B45" s="208" t="s">
        <v>209</v>
      </c>
      <c r="C45" s="194" t="s">
        <v>178</v>
      </c>
      <c r="D45" s="210" t="s">
        <v>214</v>
      </c>
      <c r="E45" s="18">
        <f t="shared" si="25"/>
        <v>8737</v>
      </c>
      <c r="F45" s="115">
        <v>892</v>
      </c>
      <c r="G45" s="115">
        <v>94</v>
      </c>
      <c r="H45" s="115">
        <v>191</v>
      </c>
      <c r="I45" s="115">
        <v>874</v>
      </c>
      <c r="J45" s="115">
        <v>811</v>
      </c>
      <c r="K45" s="115">
        <v>5261</v>
      </c>
      <c r="L45" s="206">
        <v>614</v>
      </c>
      <c r="O45" s="208" t="s">
        <v>209</v>
      </c>
      <c r="P45" s="194" t="s">
        <v>178</v>
      </c>
      <c r="Q45" s="210" t="s">
        <v>214</v>
      </c>
      <c r="R45" s="92">
        <f t="shared" si="26"/>
        <v>0.95293356732213341</v>
      </c>
      <c r="S45" s="90">
        <f t="shared" si="18"/>
        <v>9.7289314644768574E-2</v>
      </c>
      <c r="T45" s="90">
        <f t="shared" si="19"/>
        <v>1.0252461408753639E-2</v>
      </c>
      <c r="U45" s="90">
        <f t="shared" si="20"/>
        <v>2.0832129032680266E-2</v>
      </c>
      <c r="V45" s="90">
        <f t="shared" si="21"/>
        <v>9.5326077353730637E-2</v>
      </c>
      <c r="W45" s="90">
        <f t="shared" si="22"/>
        <v>8.845474683509788E-2</v>
      </c>
      <c r="X45" s="90">
        <f t="shared" si="23"/>
        <v>0.57381063267503085</v>
      </c>
      <c r="Y45" s="91">
        <f t="shared" si="24"/>
        <v>6.696820537207164E-2</v>
      </c>
      <c r="AB45" s="272"/>
      <c r="AC45" s="272"/>
      <c r="AD45" s="272"/>
      <c r="AE45" s="272"/>
      <c r="AF45" s="272"/>
      <c r="AG45" s="272"/>
      <c r="AH45" s="272"/>
      <c r="AI45" s="272"/>
    </row>
    <row r="46" spans="2:35" ht="15.75" customHeight="1">
      <c r="B46" s="208" t="s">
        <v>209</v>
      </c>
      <c r="C46" s="194" t="s">
        <v>180</v>
      </c>
      <c r="D46" s="210" t="s">
        <v>215</v>
      </c>
      <c r="E46" s="18">
        <f t="shared" si="25"/>
        <v>124202</v>
      </c>
      <c r="F46" s="115">
        <v>4259</v>
      </c>
      <c r="G46" s="115">
        <v>908</v>
      </c>
      <c r="H46" s="115">
        <v>1092</v>
      </c>
      <c r="I46" s="115">
        <v>2236</v>
      </c>
      <c r="J46" s="115">
        <v>5809</v>
      </c>
      <c r="K46" s="115">
        <v>30051</v>
      </c>
      <c r="L46" s="206">
        <v>79847</v>
      </c>
      <c r="O46" s="208" t="s">
        <v>209</v>
      </c>
      <c r="P46" s="194" t="s">
        <v>180</v>
      </c>
      <c r="Q46" s="210" t="s">
        <v>215</v>
      </c>
      <c r="R46" s="92">
        <f t="shared" si="26"/>
        <v>13.546555445638504</v>
      </c>
      <c r="S46" s="90">
        <f t="shared" si="18"/>
        <v>0.46452375680725266</v>
      </c>
      <c r="T46" s="90">
        <f t="shared" si="19"/>
        <v>9.9034414459024514E-2</v>
      </c>
      <c r="U46" s="90">
        <f t="shared" si="20"/>
        <v>0.1191030623229678</v>
      </c>
      <c r="V46" s="90">
        <f t="shared" si="21"/>
        <v>0.24387769904226742</v>
      </c>
      <c r="W46" s="90">
        <f t="shared" si="22"/>
        <v>0.63358030131329668</v>
      </c>
      <c r="X46" s="90">
        <f t="shared" si="23"/>
        <v>3.2776246573878254</v>
      </c>
      <c r="Y46" s="91">
        <f t="shared" si="24"/>
        <v>8.7088115543058695</v>
      </c>
      <c r="AB46" s="272"/>
      <c r="AC46" s="272"/>
      <c r="AD46" s="272"/>
      <c r="AE46" s="272"/>
      <c r="AF46" s="272"/>
      <c r="AG46" s="272"/>
      <c r="AH46" s="272"/>
      <c r="AI46" s="272"/>
    </row>
    <row r="47" spans="2:35" ht="15.75" customHeight="1">
      <c r="B47" s="208" t="s">
        <v>209</v>
      </c>
      <c r="C47" s="194" t="s">
        <v>182</v>
      </c>
      <c r="D47" s="210" t="s">
        <v>217</v>
      </c>
      <c r="E47" s="18">
        <f t="shared" si="25"/>
        <v>19464</v>
      </c>
      <c r="F47" s="115">
        <v>2332</v>
      </c>
      <c r="G47" s="115">
        <v>447</v>
      </c>
      <c r="H47" s="115">
        <v>470</v>
      </c>
      <c r="I47" s="115">
        <v>747</v>
      </c>
      <c r="J47" s="115">
        <v>2321</v>
      </c>
      <c r="K47" s="115">
        <v>12943</v>
      </c>
      <c r="L47" s="206">
        <v>204</v>
      </c>
      <c r="O47" s="208" t="s">
        <v>209</v>
      </c>
      <c r="P47" s="194" t="s">
        <v>182</v>
      </c>
      <c r="Q47" s="210" t="s">
        <v>217</v>
      </c>
      <c r="R47" s="92">
        <f t="shared" si="26"/>
        <v>2.1229139240423494</v>
      </c>
      <c r="S47" s="90">
        <f t="shared" si="18"/>
        <v>0.25434829792780306</v>
      </c>
      <c r="T47" s="90">
        <f t="shared" si="19"/>
        <v>4.8753726060775285E-2</v>
      </c>
      <c r="U47" s="90">
        <f t="shared" si="20"/>
        <v>5.1262307043768197E-2</v>
      </c>
      <c r="V47" s="90">
        <f t="shared" si="21"/>
        <v>8.1474347578074133E-2</v>
      </c>
      <c r="W47" s="90">
        <f t="shared" si="22"/>
        <v>0.25314854180550206</v>
      </c>
      <c r="X47" s="90">
        <f t="shared" si="23"/>
        <v>1.4116766809946633</v>
      </c>
      <c r="Y47" s="91">
        <f t="shared" si="24"/>
        <v>2.2250022631763216E-2</v>
      </c>
      <c r="AB47" s="272"/>
      <c r="AC47" s="272"/>
      <c r="AD47" s="272"/>
      <c r="AE47" s="272"/>
      <c r="AF47" s="272"/>
      <c r="AG47" s="272"/>
      <c r="AH47" s="272"/>
      <c r="AI47" s="272"/>
    </row>
    <row r="48" spans="2:35" ht="15.75" customHeight="1">
      <c r="B48" s="208" t="s">
        <v>209</v>
      </c>
      <c r="C48" s="194" t="s">
        <v>184</v>
      </c>
      <c r="D48" s="210" t="s">
        <v>218</v>
      </c>
      <c r="E48" s="18">
        <f t="shared" si="25"/>
        <v>26803</v>
      </c>
      <c r="F48" s="115">
        <v>1957</v>
      </c>
      <c r="G48" s="115">
        <v>592</v>
      </c>
      <c r="H48" s="115">
        <v>589</v>
      </c>
      <c r="I48" s="115">
        <v>1222</v>
      </c>
      <c r="J48" s="115">
        <v>3178</v>
      </c>
      <c r="K48" s="115">
        <v>18888</v>
      </c>
      <c r="L48" s="206">
        <v>377</v>
      </c>
      <c r="O48" s="208" t="s">
        <v>209</v>
      </c>
      <c r="P48" s="194" t="s">
        <v>184</v>
      </c>
      <c r="Q48" s="210" t="s">
        <v>218</v>
      </c>
      <c r="R48" s="92">
        <f t="shared" si="26"/>
        <v>2.9233693950938697</v>
      </c>
      <c r="S48" s="90">
        <f t="shared" si="18"/>
        <v>0.21344752103117948</v>
      </c>
      <c r="T48" s="90">
        <f t="shared" si="19"/>
        <v>6.4568693127469726E-2</v>
      </c>
      <c r="U48" s="90">
        <f t="shared" si="20"/>
        <v>6.4241486912296739E-2</v>
      </c>
      <c r="V48" s="90">
        <f t="shared" si="21"/>
        <v>0.13328199831379731</v>
      </c>
      <c r="W48" s="90">
        <f t="shared" si="22"/>
        <v>0.34662045060658575</v>
      </c>
      <c r="X48" s="90">
        <f t="shared" si="23"/>
        <v>2.0600903307291354</v>
      </c>
      <c r="Y48" s="91">
        <f t="shared" si="24"/>
        <v>4.1118914373405556E-2</v>
      </c>
      <c r="AB48" s="272"/>
      <c r="AC48" s="272"/>
      <c r="AD48" s="272"/>
      <c r="AE48" s="272"/>
      <c r="AF48" s="272"/>
      <c r="AG48" s="272"/>
      <c r="AH48" s="272"/>
      <c r="AI48" s="272"/>
    </row>
    <row r="49" spans="2:35" ht="15.75" customHeight="1">
      <c r="B49" s="208" t="s">
        <v>209</v>
      </c>
      <c r="C49" s="194" t="s">
        <v>187</v>
      </c>
      <c r="D49" s="210" t="s">
        <v>219</v>
      </c>
      <c r="E49" s="18">
        <f t="shared" si="25"/>
        <v>14184</v>
      </c>
      <c r="F49" s="115">
        <v>916</v>
      </c>
      <c r="G49" s="115">
        <v>93</v>
      </c>
      <c r="H49" s="115">
        <v>193</v>
      </c>
      <c r="I49" s="115">
        <v>989</v>
      </c>
      <c r="J49" s="115">
        <v>1272</v>
      </c>
      <c r="K49" s="115">
        <v>9765</v>
      </c>
      <c r="L49" s="206">
        <v>956</v>
      </c>
      <c r="O49" s="208" t="s">
        <v>209</v>
      </c>
      <c r="P49" s="194" t="s">
        <v>187</v>
      </c>
      <c r="Q49" s="210" t="s">
        <v>219</v>
      </c>
      <c r="R49" s="92">
        <f t="shared" si="26"/>
        <v>1.5470309853378894</v>
      </c>
      <c r="S49" s="90">
        <f t="shared" si="18"/>
        <v>9.9906964366152484E-2</v>
      </c>
      <c r="T49" s="90">
        <f t="shared" si="19"/>
        <v>1.0143392670362641E-2</v>
      </c>
      <c r="U49" s="90">
        <f t="shared" si="20"/>
        <v>2.1050266509462259E-2</v>
      </c>
      <c r="V49" s="90">
        <f t="shared" si="21"/>
        <v>0.10786898226869521</v>
      </c>
      <c r="W49" s="90">
        <f t="shared" si="22"/>
        <v>0.13873543523334711</v>
      </c>
      <c r="X49" s="90">
        <f t="shared" si="23"/>
        <v>1.0650562303880775</v>
      </c>
      <c r="Y49" s="91">
        <f t="shared" si="24"/>
        <v>0.10426971390179232</v>
      </c>
      <c r="AB49" s="272"/>
      <c r="AC49" s="272"/>
      <c r="AD49" s="272"/>
      <c r="AE49" s="272"/>
      <c r="AF49" s="272"/>
      <c r="AG49" s="272"/>
      <c r="AH49" s="272"/>
      <c r="AI49" s="272"/>
    </row>
    <row r="50" spans="2:35" ht="15.75" customHeight="1">
      <c r="B50" s="208" t="s">
        <v>209</v>
      </c>
      <c r="C50" s="194" t="s">
        <v>189</v>
      </c>
      <c r="D50" s="210" t="s">
        <v>220</v>
      </c>
      <c r="E50" s="18">
        <f t="shared" si="25"/>
        <v>5598</v>
      </c>
      <c r="F50" s="115">
        <v>858</v>
      </c>
      <c r="G50" s="115">
        <v>36</v>
      </c>
      <c r="H50" s="115">
        <v>129</v>
      </c>
      <c r="I50" s="115">
        <v>523</v>
      </c>
      <c r="J50" s="115">
        <v>530</v>
      </c>
      <c r="K50" s="115">
        <v>3486</v>
      </c>
      <c r="L50" s="206">
        <v>36</v>
      </c>
      <c r="O50" s="208" t="s">
        <v>209</v>
      </c>
      <c r="P50" s="194" t="s">
        <v>189</v>
      </c>
      <c r="Q50" s="210" t="s">
        <v>220</v>
      </c>
      <c r="R50" s="92">
        <f t="shared" si="26"/>
        <v>0.61056679751279652</v>
      </c>
      <c r="S50" s="90">
        <f t="shared" si="18"/>
        <v>9.3580977539474697E-2</v>
      </c>
      <c r="T50" s="90">
        <f t="shared" si="19"/>
        <v>3.9264745820758616E-3</v>
      </c>
      <c r="U50" s="90">
        <f t="shared" si="20"/>
        <v>1.4069867252438504E-2</v>
      </c>
      <c r="V50" s="90">
        <f t="shared" si="21"/>
        <v>5.7042950178490988E-2</v>
      </c>
      <c r="W50" s="90">
        <f t="shared" si="22"/>
        <v>5.780643134722796E-2</v>
      </c>
      <c r="X50" s="90">
        <f t="shared" si="23"/>
        <v>0.38021362203101261</v>
      </c>
      <c r="Y50" s="91">
        <f t="shared" si="24"/>
        <v>3.9264745820758616E-3</v>
      </c>
      <c r="AB50" s="272"/>
      <c r="AC50" s="272"/>
      <c r="AD50" s="272"/>
      <c r="AE50" s="272"/>
      <c r="AF50" s="272"/>
      <c r="AG50" s="272"/>
      <c r="AH50" s="272"/>
      <c r="AI50" s="272"/>
    </row>
    <row r="51" spans="2:35" ht="15.75" customHeight="1">
      <c r="B51" s="208" t="s">
        <v>209</v>
      </c>
      <c r="C51" s="194" t="s">
        <v>191</v>
      </c>
      <c r="D51" s="210" t="s">
        <v>222</v>
      </c>
      <c r="E51" s="18">
        <f t="shared" si="25"/>
        <v>7977</v>
      </c>
      <c r="F51" s="115">
        <v>1148</v>
      </c>
      <c r="G51" s="115">
        <v>156</v>
      </c>
      <c r="H51" s="115">
        <v>171</v>
      </c>
      <c r="I51" s="115">
        <v>862</v>
      </c>
      <c r="J51" s="115">
        <v>578</v>
      </c>
      <c r="K51" s="115">
        <v>5058</v>
      </c>
      <c r="L51" s="206">
        <v>4</v>
      </c>
      <c r="O51" s="208" t="s">
        <v>209</v>
      </c>
      <c r="P51" s="194" t="s">
        <v>191</v>
      </c>
      <c r="Q51" s="210" t="s">
        <v>222</v>
      </c>
      <c r="R51" s="92">
        <f t="shared" si="26"/>
        <v>0.87004132614497642</v>
      </c>
      <c r="S51" s="90">
        <f t="shared" si="18"/>
        <v>0.12521091167286358</v>
      </c>
      <c r="T51" s="90">
        <f t="shared" si="19"/>
        <v>1.7014723188995402E-2</v>
      </c>
      <c r="U51" s="90">
        <f t="shared" si="20"/>
        <v>1.8650754264860344E-2</v>
      </c>
      <c r="V51" s="90">
        <f t="shared" si="21"/>
        <v>9.4017252493038689E-2</v>
      </c>
      <c r="W51" s="90">
        <f t="shared" si="22"/>
        <v>6.3041730789995781E-2</v>
      </c>
      <c r="X51" s="90">
        <f t="shared" si="23"/>
        <v>0.55166967878165862</v>
      </c>
      <c r="Y51" s="91">
        <f t="shared" si="24"/>
        <v>4.3627495356398467E-4</v>
      </c>
      <c r="AB51" s="272"/>
      <c r="AC51" s="272"/>
      <c r="AD51" s="272"/>
      <c r="AE51" s="272"/>
      <c r="AF51" s="272"/>
      <c r="AG51" s="272"/>
      <c r="AH51" s="272"/>
      <c r="AI51" s="272"/>
    </row>
    <row r="52" spans="2:35" ht="15.75" customHeight="1">
      <c r="B52" s="208" t="s">
        <v>209</v>
      </c>
      <c r="C52" s="194" t="s">
        <v>193</v>
      </c>
      <c r="D52" s="210" t="s">
        <v>223</v>
      </c>
      <c r="E52" s="18">
        <f t="shared" si="25"/>
        <v>15989</v>
      </c>
      <c r="F52" s="115">
        <v>1665</v>
      </c>
      <c r="G52" s="115">
        <v>572</v>
      </c>
      <c r="H52" s="115">
        <v>474</v>
      </c>
      <c r="I52" s="115">
        <v>1432</v>
      </c>
      <c r="J52" s="115">
        <v>1934</v>
      </c>
      <c r="K52" s="115">
        <v>9385</v>
      </c>
      <c r="L52" s="206">
        <v>527</v>
      </c>
      <c r="O52" s="208" t="s">
        <v>209</v>
      </c>
      <c r="P52" s="194" t="s">
        <v>193</v>
      </c>
      <c r="Q52" s="210" t="s">
        <v>223</v>
      </c>
      <c r="R52" s="92">
        <f t="shared" si="26"/>
        <v>1.7439000581336377</v>
      </c>
      <c r="S52" s="90">
        <f t="shared" si="18"/>
        <v>0.18159944942100861</v>
      </c>
      <c r="T52" s="90">
        <f t="shared" si="19"/>
        <v>6.23873183596498E-2</v>
      </c>
      <c r="U52" s="90">
        <f t="shared" si="20"/>
        <v>5.1698581997332176E-2</v>
      </c>
      <c r="V52" s="90">
        <f t="shared" si="21"/>
        <v>0.15618643337590649</v>
      </c>
      <c r="W52" s="90">
        <f t="shared" si="22"/>
        <v>0.21093894004818656</v>
      </c>
      <c r="X52" s="90">
        <f t="shared" si="23"/>
        <v>1.023610109799499</v>
      </c>
      <c r="Y52" s="91">
        <f t="shared" si="24"/>
        <v>5.7479225132054973E-2</v>
      </c>
      <c r="AB52" s="272"/>
      <c r="AC52" s="272"/>
      <c r="AD52" s="272"/>
      <c r="AE52" s="272"/>
      <c r="AF52" s="272"/>
      <c r="AG52" s="272"/>
      <c r="AH52" s="272"/>
      <c r="AI52" s="272"/>
    </row>
    <row r="53" spans="2:35" ht="15.75" customHeight="1">
      <c r="B53" s="208" t="s">
        <v>209</v>
      </c>
      <c r="C53" s="194" t="s">
        <v>195</v>
      </c>
      <c r="D53" s="210" t="s">
        <v>224</v>
      </c>
      <c r="E53" s="18">
        <f t="shared" si="25"/>
        <v>29200</v>
      </c>
      <c r="F53" s="115">
        <v>2127</v>
      </c>
      <c r="G53" s="115">
        <v>608</v>
      </c>
      <c r="H53" s="115">
        <v>574</v>
      </c>
      <c r="I53" s="115">
        <v>1498</v>
      </c>
      <c r="J53" s="115">
        <v>3254</v>
      </c>
      <c r="K53" s="115">
        <v>20561</v>
      </c>
      <c r="L53" s="206">
        <v>578</v>
      </c>
      <c r="O53" s="208" t="s">
        <v>209</v>
      </c>
      <c r="P53" s="194" t="s">
        <v>195</v>
      </c>
      <c r="Q53" s="210" t="s">
        <v>224</v>
      </c>
      <c r="R53" s="92">
        <f t="shared" si="26"/>
        <v>3.1848071610170878</v>
      </c>
      <c r="S53" s="90">
        <f t="shared" si="18"/>
        <v>0.23198920655764882</v>
      </c>
      <c r="T53" s="90">
        <f t="shared" si="19"/>
        <v>6.6313792941725666E-2</v>
      </c>
      <c r="U53" s="90">
        <f t="shared" si="20"/>
        <v>6.2605455836431789E-2</v>
      </c>
      <c r="V53" s="90">
        <f t="shared" si="21"/>
        <v>0.16338497010971223</v>
      </c>
      <c r="W53" s="90">
        <f t="shared" si="22"/>
        <v>0.35490967472430152</v>
      </c>
      <c r="X53" s="90">
        <f t="shared" si="23"/>
        <v>2.2425623300572721</v>
      </c>
      <c r="Y53" s="91">
        <f t="shared" si="24"/>
        <v>6.3041730789995781E-2</v>
      </c>
      <c r="AB53" s="272"/>
      <c r="AC53" s="272"/>
      <c r="AD53" s="272"/>
      <c r="AE53" s="272"/>
      <c r="AF53" s="272"/>
      <c r="AG53" s="272"/>
      <c r="AH53" s="272"/>
      <c r="AI53" s="272"/>
    </row>
    <row r="54" spans="2:35" ht="15.75" customHeight="1">
      <c r="B54" s="208" t="s">
        <v>225</v>
      </c>
      <c r="C54" s="194" t="s">
        <v>170</v>
      </c>
      <c r="D54" s="210" t="s">
        <v>226</v>
      </c>
      <c r="E54" s="18">
        <f t="shared" si="25"/>
        <v>10899</v>
      </c>
      <c r="F54" s="115">
        <v>2468</v>
      </c>
      <c r="G54" s="115">
        <v>220</v>
      </c>
      <c r="H54" s="115">
        <v>299</v>
      </c>
      <c r="I54" s="115">
        <v>924</v>
      </c>
      <c r="J54" s="115">
        <v>943</v>
      </c>
      <c r="K54" s="115">
        <v>5734</v>
      </c>
      <c r="L54" s="206">
        <v>311</v>
      </c>
      <c r="O54" s="208" t="s">
        <v>225</v>
      </c>
      <c r="P54" s="194" t="s">
        <v>170</v>
      </c>
      <c r="Q54" s="210" t="s">
        <v>226</v>
      </c>
      <c r="R54" s="92">
        <f t="shared" si="26"/>
        <v>1.1887401797234669</v>
      </c>
      <c r="S54" s="90">
        <f t="shared" si="18"/>
        <v>0.26918164634897851</v>
      </c>
      <c r="T54" s="90">
        <f t="shared" si="19"/>
        <v>2.3995122446019156E-2</v>
      </c>
      <c r="U54" s="90">
        <f t="shared" si="20"/>
        <v>3.261155277890785E-2</v>
      </c>
      <c r="V54" s="90">
        <f t="shared" si="21"/>
        <v>0.10077951427328044</v>
      </c>
      <c r="W54" s="90">
        <f t="shared" si="22"/>
        <v>0.10285182030270938</v>
      </c>
      <c r="X54" s="90">
        <f t="shared" si="23"/>
        <v>0.62540014593397197</v>
      </c>
      <c r="Y54" s="91">
        <f t="shared" si="24"/>
        <v>3.3920377639599805E-2</v>
      </c>
      <c r="AB54" s="272"/>
      <c r="AC54" s="272"/>
      <c r="AD54" s="272"/>
      <c r="AE54" s="272"/>
      <c r="AF54" s="272"/>
      <c r="AG54" s="272"/>
      <c r="AH54" s="272"/>
      <c r="AI54" s="274"/>
    </row>
    <row r="55" spans="2:35" ht="15.75" customHeight="1">
      <c r="B55" s="208" t="s">
        <v>225</v>
      </c>
      <c r="C55" s="194" t="s">
        <v>172</v>
      </c>
      <c r="D55" s="210" t="s">
        <v>227</v>
      </c>
      <c r="E55" s="18">
        <f t="shared" si="25"/>
        <v>453</v>
      </c>
      <c r="F55" s="115">
        <v>15</v>
      </c>
      <c r="G55" s="115">
        <v>6</v>
      </c>
      <c r="H55" s="115">
        <v>78</v>
      </c>
      <c r="I55" s="115">
        <v>50</v>
      </c>
      <c r="J55" s="115">
        <v>49</v>
      </c>
      <c r="K55" s="115">
        <v>255</v>
      </c>
      <c r="L55" s="206"/>
      <c r="O55" s="208" t="s">
        <v>225</v>
      </c>
      <c r="P55" s="194" t="s">
        <v>172</v>
      </c>
      <c r="Q55" s="210" t="s">
        <v>227</v>
      </c>
      <c r="R55" s="92">
        <f t="shared" si="26"/>
        <v>4.9408138491121259E-2</v>
      </c>
      <c r="S55" s="90">
        <f t="shared" si="18"/>
        <v>1.6360310758649424E-3</v>
      </c>
      <c r="T55" s="90">
        <f t="shared" si="19"/>
        <v>6.54412430345977E-4</v>
      </c>
      <c r="U55" s="90">
        <f t="shared" si="20"/>
        <v>8.5073615944977008E-3</v>
      </c>
      <c r="V55" s="90">
        <f t="shared" si="21"/>
        <v>5.4534369195498077E-3</v>
      </c>
      <c r="W55" s="90">
        <f t="shared" si="22"/>
        <v>5.3443681811588114E-3</v>
      </c>
      <c r="X55" s="90">
        <f t="shared" si="23"/>
        <v>2.7812528289704021E-2</v>
      </c>
      <c r="Y55" s="91">
        <f t="shared" si="24"/>
        <v>0</v>
      </c>
      <c r="AB55" s="272"/>
      <c r="AC55" s="272"/>
      <c r="AD55" s="272"/>
      <c r="AE55" s="272"/>
      <c r="AF55" s="272"/>
      <c r="AG55" s="272"/>
      <c r="AH55" s="272"/>
      <c r="AI55" s="272"/>
    </row>
    <row r="56" spans="2:35" ht="15.75" customHeight="1">
      <c r="B56" s="208" t="s">
        <v>225</v>
      </c>
      <c r="C56" s="194" t="s">
        <v>174</v>
      </c>
      <c r="D56" s="210" t="s">
        <v>228</v>
      </c>
      <c r="E56" s="18">
        <f t="shared" si="25"/>
        <v>762</v>
      </c>
      <c r="F56" s="115">
        <v>5</v>
      </c>
      <c r="G56" s="115">
        <v>2</v>
      </c>
      <c r="H56" s="115">
        <v>11</v>
      </c>
      <c r="I56" s="115">
        <v>67</v>
      </c>
      <c r="J56" s="115">
        <v>87</v>
      </c>
      <c r="K56" s="115">
        <v>585</v>
      </c>
      <c r="L56" s="206">
        <v>5</v>
      </c>
      <c r="O56" s="208" t="s">
        <v>225</v>
      </c>
      <c r="P56" s="194" t="s">
        <v>174</v>
      </c>
      <c r="Q56" s="210" t="s">
        <v>228</v>
      </c>
      <c r="R56" s="92">
        <f t="shared" si="26"/>
        <v>8.3110378653939068E-2</v>
      </c>
      <c r="S56" s="90">
        <f t="shared" si="18"/>
        <v>5.4534369195498084E-4</v>
      </c>
      <c r="T56" s="90">
        <f t="shared" si="19"/>
        <v>2.1813747678199233E-4</v>
      </c>
      <c r="U56" s="90">
        <f t="shared" si="20"/>
        <v>1.1997561223009577E-3</v>
      </c>
      <c r="V56" s="90">
        <f t="shared" si="21"/>
        <v>7.3076054721967426E-3</v>
      </c>
      <c r="W56" s="90">
        <f t="shared" si="22"/>
        <v>9.4889802400166656E-3</v>
      </c>
      <c r="X56" s="90">
        <f t="shared" si="23"/>
        <v>6.3805211958732747E-2</v>
      </c>
      <c r="Y56" s="91">
        <f t="shared" si="24"/>
        <v>5.4534369195498084E-4</v>
      </c>
      <c r="AB56" s="272"/>
      <c r="AC56" s="272"/>
      <c r="AD56" s="272"/>
      <c r="AE56" s="272"/>
      <c r="AF56" s="272"/>
      <c r="AG56" s="272"/>
      <c r="AH56" s="272"/>
      <c r="AI56" s="272"/>
    </row>
    <row r="57" spans="2:35" ht="15.75" customHeight="1">
      <c r="B57" s="208" t="s">
        <v>225</v>
      </c>
      <c r="C57" s="194" t="s">
        <v>176</v>
      </c>
      <c r="D57" s="210" t="s">
        <v>229</v>
      </c>
      <c r="E57" s="18">
        <f t="shared" si="25"/>
        <v>5022</v>
      </c>
      <c r="F57" s="115">
        <v>505</v>
      </c>
      <c r="G57" s="115">
        <v>58</v>
      </c>
      <c r="H57" s="115">
        <v>166</v>
      </c>
      <c r="I57" s="115">
        <v>576</v>
      </c>
      <c r="J57" s="115">
        <v>915</v>
      </c>
      <c r="K57" s="115">
        <v>2791</v>
      </c>
      <c r="L57" s="206">
        <v>11</v>
      </c>
      <c r="O57" s="208" t="s">
        <v>225</v>
      </c>
      <c r="P57" s="194" t="s">
        <v>176</v>
      </c>
      <c r="Q57" s="210" t="s">
        <v>229</v>
      </c>
      <c r="R57" s="92">
        <f t="shared" si="26"/>
        <v>0.54774320419958267</v>
      </c>
      <c r="S57" s="90">
        <f t="shared" si="18"/>
        <v>5.5079712887453065E-2</v>
      </c>
      <c r="T57" s="90">
        <f t="shared" si="19"/>
        <v>6.325986826677777E-3</v>
      </c>
      <c r="U57" s="90">
        <f t="shared" si="20"/>
        <v>1.8105410572905361E-2</v>
      </c>
      <c r="V57" s="90">
        <f t="shared" si="21"/>
        <v>6.2823593313213785E-2</v>
      </c>
      <c r="W57" s="90">
        <f t="shared" si="22"/>
        <v>9.9797895627761493E-2</v>
      </c>
      <c r="X57" s="90">
        <f t="shared" si="23"/>
        <v>0.30441084884927028</v>
      </c>
      <c r="Y57" s="91">
        <f t="shared" si="24"/>
        <v>1.1997561223009577E-3</v>
      </c>
      <c r="AB57" s="272"/>
      <c r="AC57" s="272"/>
      <c r="AD57" s="272"/>
      <c r="AE57" s="272"/>
      <c r="AF57" s="272"/>
      <c r="AG57" s="272"/>
      <c r="AH57" s="272"/>
      <c r="AI57" s="272"/>
    </row>
    <row r="58" spans="2:35" ht="15.75" customHeight="1">
      <c r="B58" s="208" t="s">
        <v>225</v>
      </c>
      <c r="C58" s="194" t="s">
        <v>178</v>
      </c>
      <c r="D58" s="210" t="s">
        <v>230</v>
      </c>
      <c r="E58" s="18">
        <f t="shared" si="25"/>
        <v>30616</v>
      </c>
      <c r="F58" s="115">
        <v>3115</v>
      </c>
      <c r="G58" s="115">
        <v>770</v>
      </c>
      <c r="H58" s="115">
        <v>814</v>
      </c>
      <c r="I58" s="115">
        <v>1380</v>
      </c>
      <c r="J58" s="115">
        <v>3359</v>
      </c>
      <c r="K58" s="115">
        <v>19446</v>
      </c>
      <c r="L58" s="206">
        <v>1732</v>
      </c>
      <c r="O58" s="208" t="s">
        <v>225</v>
      </c>
      <c r="P58" s="194" t="s">
        <v>178</v>
      </c>
      <c r="Q58" s="210" t="s">
        <v>230</v>
      </c>
      <c r="R58" s="92">
        <f t="shared" si="26"/>
        <v>3.3392484945787388</v>
      </c>
      <c r="S58" s="90">
        <f t="shared" si="18"/>
        <v>0.33974912008795305</v>
      </c>
      <c r="T58" s="90">
        <f t="shared" si="19"/>
        <v>8.3982928561067038E-2</v>
      </c>
      <c r="U58" s="90">
        <f t="shared" si="20"/>
        <v>8.8781953050270868E-2</v>
      </c>
      <c r="V58" s="90">
        <f t="shared" si="21"/>
        <v>0.1505148589795747</v>
      </c>
      <c r="W58" s="90">
        <f t="shared" si="22"/>
        <v>0.36636189225535609</v>
      </c>
      <c r="X58" s="90">
        <f t="shared" si="23"/>
        <v>2.1209506867513115</v>
      </c>
      <c r="Y58" s="91">
        <f t="shared" si="24"/>
        <v>0.18890705489320536</v>
      </c>
      <c r="AB58" s="272"/>
      <c r="AC58" s="272"/>
      <c r="AD58" s="272"/>
      <c r="AE58" s="272"/>
      <c r="AF58" s="272"/>
      <c r="AG58" s="272"/>
      <c r="AH58" s="272"/>
      <c r="AI58" s="272"/>
    </row>
    <row r="59" spans="2:35" ht="15.75" customHeight="1">
      <c r="B59" s="208" t="s">
        <v>225</v>
      </c>
      <c r="C59" s="194" t="s">
        <v>180</v>
      </c>
      <c r="D59" s="210" t="s">
        <v>231</v>
      </c>
      <c r="E59" s="18">
        <f t="shared" si="25"/>
        <v>6380</v>
      </c>
      <c r="F59" s="115">
        <v>850</v>
      </c>
      <c r="G59" s="115">
        <v>110</v>
      </c>
      <c r="H59" s="115">
        <v>114</v>
      </c>
      <c r="I59" s="115">
        <v>579</v>
      </c>
      <c r="J59" s="115">
        <v>644</v>
      </c>
      <c r="K59" s="115">
        <v>3998</v>
      </c>
      <c r="L59" s="206">
        <v>85</v>
      </c>
      <c r="O59" s="208" t="s">
        <v>225</v>
      </c>
      <c r="P59" s="194" t="s">
        <v>180</v>
      </c>
      <c r="Q59" s="210" t="s">
        <v>231</v>
      </c>
      <c r="R59" s="92">
        <f t="shared" si="26"/>
        <v>0.6958585509345554</v>
      </c>
      <c r="S59" s="90">
        <f t="shared" si="18"/>
        <v>9.270842763234674E-2</v>
      </c>
      <c r="T59" s="90">
        <f t="shared" si="19"/>
        <v>1.1997561223009578E-2</v>
      </c>
      <c r="U59" s="90">
        <f t="shared" si="20"/>
        <v>1.2433836176573563E-2</v>
      </c>
      <c r="V59" s="90">
        <f t="shared" si="21"/>
        <v>6.3150799528386772E-2</v>
      </c>
      <c r="W59" s="90">
        <f t="shared" si="22"/>
        <v>7.0240267523801525E-2</v>
      </c>
      <c r="X59" s="90">
        <f t="shared" si="23"/>
        <v>0.43605681608720259</v>
      </c>
      <c r="Y59" s="91">
        <f t="shared" si="24"/>
        <v>9.270842763234673E-3</v>
      </c>
      <c r="AB59" s="272"/>
      <c r="AC59" s="272"/>
      <c r="AD59" s="272"/>
      <c r="AE59" s="272"/>
      <c r="AF59" s="272"/>
      <c r="AG59" s="272"/>
      <c r="AH59" s="272"/>
      <c r="AI59" s="272"/>
    </row>
    <row r="60" spans="2:35" ht="15.75" customHeight="1">
      <c r="B60" s="208" t="s">
        <v>225</v>
      </c>
      <c r="C60" s="194" t="s">
        <v>182</v>
      </c>
      <c r="D60" s="210" t="s">
        <v>232</v>
      </c>
      <c r="E60" s="18">
        <f t="shared" si="25"/>
        <v>12416</v>
      </c>
      <c r="F60" s="115">
        <v>1572</v>
      </c>
      <c r="G60" s="115">
        <v>241</v>
      </c>
      <c r="H60" s="115">
        <v>276</v>
      </c>
      <c r="I60" s="115">
        <v>1014</v>
      </c>
      <c r="J60" s="115">
        <v>2583</v>
      </c>
      <c r="K60" s="115">
        <v>6588</v>
      </c>
      <c r="L60" s="206">
        <v>142</v>
      </c>
      <c r="O60" s="208" t="s">
        <v>225</v>
      </c>
      <c r="P60" s="194" t="s">
        <v>182</v>
      </c>
      <c r="Q60" s="210" t="s">
        <v>232</v>
      </c>
      <c r="R60" s="92">
        <f t="shared" si="26"/>
        <v>1.3541974558626082</v>
      </c>
      <c r="S60" s="90">
        <f t="shared" si="18"/>
        <v>0.17145605675064596</v>
      </c>
      <c r="T60" s="90">
        <f t="shared" si="19"/>
        <v>2.6285565952230076E-2</v>
      </c>
      <c r="U60" s="90">
        <f t="shared" si="20"/>
        <v>3.0102971795914941E-2</v>
      </c>
      <c r="V60" s="90">
        <f t="shared" si="21"/>
        <v>0.11059570072847011</v>
      </c>
      <c r="W60" s="90">
        <f t="shared" si="22"/>
        <v>0.28172455126394308</v>
      </c>
      <c r="X60" s="90">
        <f t="shared" si="23"/>
        <v>0.71854484851988265</v>
      </c>
      <c r="Y60" s="91">
        <f t="shared" si="24"/>
        <v>1.5487760851521455E-2</v>
      </c>
      <c r="AB60" s="272"/>
      <c r="AC60" s="272"/>
      <c r="AD60" s="272"/>
      <c r="AE60" s="272"/>
      <c r="AF60" s="272"/>
      <c r="AG60" s="272"/>
      <c r="AH60" s="272"/>
      <c r="AI60" s="272"/>
    </row>
    <row r="61" spans="2:35" ht="15.75" customHeight="1">
      <c r="B61" s="208" t="s">
        <v>225</v>
      </c>
      <c r="C61" s="194" t="s">
        <v>184</v>
      </c>
      <c r="D61" s="210" t="s">
        <v>233</v>
      </c>
      <c r="E61" s="18">
        <f t="shared" si="25"/>
        <v>12726</v>
      </c>
      <c r="F61" s="115">
        <v>978</v>
      </c>
      <c r="G61" s="115">
        <v>235</v>
      </c>
      <c r="H61" s="115">
        <v>294</v>
      </c>
      <c r="I61" s="115">
        <v>760</v>
      </c>
      <c r="J61" s="115">
        <v>1549</v>
      </c>
      <c r="K61" s="115">
        <v>8833</v>
      </c>
      <c r="L61" s="206">
        <v>77</v>
      </c>
      <c r="O61" s="208" t="s">
        <v>225</v>
      </c>
      <c r="P61" s="194" t="s">
        <v>184</v>
      </c>
      <c r="Q61" s="210" t="s">
        <v>233</v>
      </c>
      <c r="R61" s="92">
        <f t="shared" si="26"/>
        <v>1.3880087647638168</v>
      </c>
      <c r="S61" s="90">
        <f t="shared" si="18"/>
        <v>0.10666922614639425</v>
      </c>
      <c r="T61" s="90">
        <f t="shared" si="19"/>
        <v>2.5631153521884099E-2</v>
      </c>
      <c r="U61" s="90">
        <f t="shared" si="20"/>
        <v>3.2066209086952867E-2</v>
      </c>
      <c r="V61" s="90">
        <f t="shared" si="21"/>
        <v>8.2892241177157072E-2</v>
      </c>
      <c r="W61" s="90">
        <f t="shared" si="22"/>
        <v>0.16894747576765304</v>
      </c>
      <c r="X61" s="90">
        <f t="shared" si="23"/>
        <v>0.963404166207669</v>
      </c>
      <c r="Y61" s="91">
        <f t="shared" si="24"/>
        <v>8.3982928561067045E-3</v>
      </c>
      <c r="AB61" s="272"/>
      <c r="AC61" s="272"/>
      <c r="AD61" s="272"/>
      <c r="AE61" s="272"/>
      <c r="AF61" s="272"/>
      <c r="AG61" s="272"/>
      <c r="AH61" s="272"/>
      <c r="AI61" s="272"/>
    </row>
    <row r="62" spans="2:35" ht="15.75" customHeight="1">
      <c r="B62" s="208" t="s">
        <v>225</v>
      </c>
      <c r="C62" s="194" t="s">
        <v>187</v>
      </c>
      <c r="D62" s="210" t="s">
        <v>234</v>
      </c>
      <c r="E62" s="18">
        <f t="shared" si="25"/>
        <v>7393</v>
      </c>
      <c r="F62" s="115">
        <v>283</v>
      </c>
      <c r="G62" s="115">
        <v>102</v>
      </c>
      <c r="H62" s="115">
        <v>139</v>
      </c>
      <c r="I62" s="115">
        <v>666</v>
      </c>
      <c r="J62" s="115">
        <v>1393</v>
      </c>
      <c r="K62" s="115">
        <v>4568</v>
      </c>
      <c r="L62" s="206">
        <v>242</v>
      </c>
      <c r="O62" s="208" t="s">
        <v>225</v>
      </c>
      <c r="P62" s="194" t="s">
        <v>187</v>
      </c>
      <c r="Q62" s="210" t="s">
        <v>234</v>
      </c>
      <c r="R62" s="92">
        <f t="shared" si="26"/>
        <v>0.80634518292463453</v>
      </c>
      <c r="S62" s="90">
        <f t="shared" si="18"/>
        <v>3.0866452964651913E-2</v>
      </c>
      <c r="T62" s="90">
        <f t="shared" si="19"/>
        <v>1.1125011315881608E-2</v>
      </c>
      <c r="U62" s="90">
        <f t="shared" si="20"/>
        <v>1.5160554636348467E-2</v>
      </c>
      <c r="V62" s="90">
        <f t="shared" si="21"/>
        <v>7.263977976840344E-2</v>
      </c>
      <c r="W62" s="90">
        <f t="shared" si="22"/>
        <v>0.15193275257865763</v>
      </c>
      <c r="X62" s="90">
        <f t="shared" si="23"/>
        <v>0.49822599697007042</v>
      </c>
      <c r="Y62" s="91">
        <f t="shared" si="24"/>
        <v>2.6394634690621071E-2</v>
      </c>
      <c r="AB62" s="272"/>
      <c r="AC62" s="272"/>
      <c r="AD62" s="272"/>
      <c r="AE62" s="272"/>
      <c r="AF62" s="272"/>
      <c r="AG62" s="272"/>
      <c r="AH62" s="272"/>
      <c r="AI62" s="272"/>
    </row>
    <row r="63" spans="2:35" ht="15.75" customHeight="1">
      <c r="B63" s="208" t="s">
        <v>225</v>
      </c>
      <c r="C63" s="194" t="s">
        <v>189</v>
      </c>
      <c r="D63" s="210" t="s">
        <v>235</v>
      </c>
      <c r="E63" s="18">
        <f t="shared" si="25"/>
        <v>4714</v>
      </c>
      <c r="F63" s="115">
        <v>363</v>
      </c>
      <c r="G63" s="115">
        <v>47</v>
      </c>
      <c r="H63" s="115">
        <v>66</v>
      </c>
      <c r="I63" s="115">
        <v>475</v>
      </c>
      <c r="J63" s="115">
        <v>422</v>
      </c>
      <c r="K63" s="115">
        <v>3207</v>
      </c>
      <c r="L63" s="206">
        <v>134</v>
      </c>
      <c r="O63" s="208" t="s">
        <v>225</v>
      </c>
      <c r="P63" s="194" t="s">
        <v>189</v>
      </c>
      <c r="Q63" s="210" t="s">
        <v>235</v>
      </c>
      <c r="R63" s="92">
        <f t="shared" si="26"/>
        <v>0.51415003277515581</v>
      </c>
      <c r="S63" s="90">
        <f t="shared" si="18"/>
        <v>3.9591952035931605E-2</v>
      </c>
      <c r="T63" s="90">
        <f t="shared" si="19"/>
        <v>5.1262307043768197E-3</v>
      </c>
      <c r="U63" s="90">
        <f t="shared" si="20"/>
        <v>7.1985367338057472E-3</v>
      </c>
      <c r="V63" s="90">
        <f t="shared" si="21"/>
        <v>5.1807650735723174E-2</v>
      </c>
      <c r="W63" s="90">
        <f t="shared" si="22"/>
        <v>4.6027007601000376E-2</v>
      </c>
      <c r="X63" s="90">
        <f t="shared" si="23"/>
        <v>0.34978344401992467</v>
      </c>
      <c r="Y63" s="91">
        <f t="shared" si="24"/>
        <v>1.4615210944393485E-2</v>
      </c>
      <c r="AB63" s="272"/>
      <c r="AC63" s="272"/>
      <c r="AD63" s="272"/>
      <c r="AE63" s="272"/>
      <c r="AF63" s="272"/>
      <c r="AG63" s="272"/>
      <c r="AH63" s="272"/>
      <c r="AI63" s="272"/>
    </row>
    <row r="64" spans="2:35" ht="15.75" customHeight="1">
      <c r="B64" s="208" t="s">
        <v>225</v>
      </c>
      <c r="C64" s="194" t="s">
        <v>191</v>
      </c>
      <c r="D64" s="210" t="s">
        <v>236</v>
      </c>
      <c r="E64" s="18">
        <f t="shared" si="25"/>
        <v>8836</v>
      </c>
      <c r="F64" s="115">
        <v>460</v>
      </c>
      <c r="G64" s="115">
        <v>120</v>
      </c>
      <c r="H64" s="115">
        <v>235</v>
      </c>
      <c r="I64" s="115">
        <v>1003</v>
      </c>
      <c r="J64" s="115">
        <v>750</v>
      </c>
      <c r="K64" s="115">
        <v>6051</v>
      </c>
      <c r="L64" s="206">
        <v>217</v>
      </c>
      <c r="O64" s="208" t="s">
        <v>225</v>
      </c>
      <c r="P64" s="194" t="s">
        <v>191</v>
      </c>
      <c r="Q64" s="210" t="s">
        <v>236</v>
      </c>
      <c r="R64" s="92">
        <f t="shared" si="26"/>
        <v>0.96373137242284201</v>
      </c>
      <c r="S64" s="90">
        <f t="shared" si="18"/>
        <v>5.0171619659858231E-2</v>
      </c>
      <c r="T64" s="90">
        <f t="shared" si="19"/>
        <v>1.3088248606919539E-2</v>
      </c>
      <c r="U64" s="90">
        <f t="shared" si="20"/>
        <v>2.5631153521884099E-2</v>
      </c>
      <c r="V64" s="90">
        <f t="shared" si="21"/>
        <v>0.10939594460616915</v>
      </c>
      <c r="W64" s="90">
        <f t="shared" si="22"/>
        <v>8.180155379324712E-2</v>
      </c>
      <c r="X64" s="90">
        <f t="shared" si="23"/>
        <v>0.65997493600391777</v>
      </c>
      <c r="Y64" s="91">
        <f t="shared" si="24"/>
        <v>2.3667916230846166E-2</v>
      </c>
      <c r="AB64" s="272"/>
      <c r="AC64" s="272"/>
      <c r="AD64" s="272"/>
      <c r="AE64" s="272"/>
      <c r="AF64" s="272"/>
      <c r="AG64" s="272"/>
      <c r="AH64" s="272"/>
      <c r="AI64" s="272"/>
    </row>
    <row r="65" spans="2:35" ht="15.75" customHeight="1">
      <c r="B65" s="208" t="s">
        <v>237</v>
      </c>
      <c r="C65" s="194" t="s">
        <v>170</v>
      </c>
      <c r="D65" s="210" t="s">
        <v>238</v>
      </c>
      <c r="E65" s="18">
        <f t="shared" si="25"/>
        <v>1011</v>
      </c>
      <c r="F65" s="115">
        <v>13</v>
      </c>
      <c r="G65" s="115">
        <v>10</v>
      </c>
      <c r="H65" s="115">
        <v>22</v>
      </c>
      <c r="I65" s="115">
        <v>202</v>
      </c>
      <c r="J65" s="115">
        <v>135</v>
      </c>
      <c r="K65" s="115">
        <v>607</v>
      </c>
      <c r="L65" s="206">
        <v>22</v>
      </c>
      <c r="O65" s="208" t="s">
        <v>237</v>
      </c>
      <c r="P65" s="194" t="s">
        <v>170</v>
      </c>
      <c r="Q65" s="210" t="s">
        <v>238</v>
      </c>
      <c r="R65" s="92">
        <f t="shared" si="26"/>
        <v>0.11026849451329711</v>
      </c>
      <c r="S65" s="90">
        <f t="shared" si="18"/>
        <v>1.4178935990829501E-3</v>
      </c>
      <c r="T65" s="90">
        <f t="shared" si="19"/>
        <v>1.0906873839099617E-3</v>
      </c>
      <c r="U65" s="90">
        <f t="shared" si="20"/>
        <v>2.3995122446019155E-3</v>
      </c>
      <c r="V65" s="90">
        <f t="shared" si="21"/>
        <v>2.2031885154981223E-2</v>
      </c>
      <c r="W65" s="90">
        <f t="shared" si="22"/>
        <v>1.4724279682784482E-2</v>
      </c>
      <c r="X65" s="90">
        <f t="shared" si="23"/>
        <v>6.6204724203334661E-2</v>
      </c>
      <c r="Y65" s="91">
        <f t="shared" si="24"/>
        <v>2.3995122446019155E-3</v>
      </c>
      <c r="AB65" s="272"/>
      <c r="AC65" s="272"/>
      <c r="AD65" s="272"/>
      <c r="AE65" s="272"/>
      <c r="AF65" s="272"/>
      <c r="AG65" s="272"/>
      <c r="AH65" s="272"/>
      <c r="AI65" s="272"/>
    </row>
    <row r="66" spans="2:35" ht="15.75" customHeight="1">
      <c r="B66" s="208" t="s">
        <v>237</v>
      </c>
      <c r="C66" s="194" t="s">
        <v>172</v>
      </c>
      <c r="D66" s="210" t="s">
        <v>239</v>
      </c>
      <c r="E66" s="18">
        <f t="shared" si="25"/>
        <v>5091</v>
      </c>
      <c r="F66" s="115">
        <v>105</v>
      </c>
      <c r="G66" s="115">
        <v>53</v>
      </c>
      <c r="H66" s="115">
        <v>11</v>
      </c>
      <c r="I66" s="115">
        <v>368</v>
      </c>
      <c r="J66" s="115">
        <v>196</v>
      </c>
      <c r="K66" s="115">
        <v>4311</v>
      </c>
      <c r="L66" s="206">
        <v>47</v>
      </c>
      <c r="O66" s="208" t="s">
        <v>237</v>
      </c>
      <c r="P66" s="194" t="s">
        <v>172</v>
      </c>
      <c r="Q66" s="210" t="s">
        <v>239</v>
      </c>
      <c r="R66" s="92">
        <f t="shared" si="26"/>
        <v>0.55526894714856134</v>
      </c>
      <c r="S66" s="90">
        <f t="shared" si="18"/>
        <v>1.1452217531054597E-2</v>
      </c>
      <c r="T66" s="90">
        <f t="shared" si="19"/>
        <v>5.7806431347227965E-3</v>
      </c>
      <c r="U66" s="90">
        <f t="shared" si="20"/>
        <v>1.1997561223009577E-3</v>
      </c>
      <c r="V66" s="90">
        <f t="shared" si="21"/>
        <v>4.0137295727886588E-2</v>
      </c>
      <c r="W66" s="90">
        <f t="shared" si="22"/>
        <v>2.1377472724635246E-2</v>
      </c>
      <c r="X66" s="90">
        <f t="shared" si="23"/>
        <v>0.47019533120358442</v>
      </c>
      <c r="Y66" s="91">
        <f t="shared" si="24"/>
        <v>5.1262307043768197E-3</v>
      </c>
      <c r="AB66" s="272"/>
      <c r="AC66" s="272"/>
      <c r="AD66" s="272"/>
      <c r="AE66" s="272"/>
      <c r="AF66" s="272"/>
      <c r="AG66" s="272"/>
      <c r="AH66" s="272"/>
      <c r="AI66" s="272"/>
    </row>
    <row r="67" spans="2:35" ht="15.75" customHeight="1">
      <c r="B67" s="208" t="s">
        <v>237</v>
      </c>
      <c r="C67" s="194" t="s">
        <v>174</v>
      </c>
      <c r="D67" s="210" t="s">
        <v>240</v>
      </c>
      <c r="E67" s="18">
        <f t="shared" si="25"/>
        <v>5599</v>
      </c>
      <c r="F67" s="115">
        <v>384</v>
      </c>
      <c r="G67" s="115">
        <v>53</v>
      </c>
      <c r="H67" s="115">
        <v>107</v>
      </c>
      <c r="I67" s="115">
        <v>1017</v>
      </c>
      <c r="J67" s="115">
        <v>738</v>
      </c>
      <c r="K67" s="115">
        <v>3249</v>
      </c>
      <c r="L67" s="206">
        <v>51</v>
      </c>
      <c r="O67" s="208" t="s">
        <v>237</v>
      </c>
      <c r="P67" s="194" t="s">
        <v>174</v>
      </c>
      <c r="Q67" s="210" t="s">
        <v>240</v>
      </c>
      <c r="R67" s="92">
        <f t="shared" si="26"/>
        <v>0.61067586625118753</v>
      </c>
      <c r="S67" s="90">
        <f t="shared" si="18"/>
        <v>4.1882395542142528E-2</v>
      </c>
      <c r="T67" s="90">
        <f t="shared" si="19"/>
        <v>5.7806431347227965E-3</v>
      </c>
      <c r="U67" s="90">
        <f t="shared" si="20"/>
        <v>1.1670355007836588E-2</v>
      </c>
      <c r="V67" s="90">
        <f t="shared" si="21"/>
        <v>0.1109229069436431</v>
      </c>
      <c r="W67" s="90">
        <f t="shared" si="22"/>
        <v>8.0492728932555171E-2</v>
      </c>
      <c r="X67" s="90">
        <f t="shared" si="23"/>
        <v>0.35436433103234655</v>
      </c>
      <c r="Y67" s="91">
        <f t="shared" si="24"/>
        <v>5.562505657940804E-3</v>
      </c>
      <c r="AB67" s="272"/>
      <c r="AC67" s="272"/>
      <c r="AD67" s="272"/>
      <c r="AE67" s="272"/>
      <c r="AF67" s="272"/>
      <c r="AG67" s="272"/>
      <c r="AH67" s="272"/>
      <c r="AI67" s="272"/>
    </row>
    <row r="68" spans="2:35" ht="15.75" customHeight="1">
      <c r="B68" s="208" t="s">
        <v>237</v>
      </c>
      <c r="C68" s="194" t="s">
        <v>176</v>
      </c>
      <c r="D68" s="210" t="s">
        <v>241</v>
      </c>
      <c r="E68" s="18">
        <f t="shared" si="25"/>
        <v>9528</v>
      </c>
      <c r="F68" s="115">
        <v>1678</v>
      </c>
      <c r="G68" s="115">
        <v>106</v>
      </c>
      <c r="H68" s="115">
        <v>113</v>
      </c>
      <c r="I68" s="115">
        <v>849</v>
      </c>
      <c r="J68" s="115">
        <v>914</v>
      </c>
      <c r="K68" s="115">
        <v>5604</v>
      </c>
      <c r="L68" s="206">
        <v>264</v>
      </c>
      <c r="O68" s="208" t="s">
        <v>237</v>
      </c>
      <c r="P68" s="194" t="s">
        <v>176</v>
      </c>
      <c r="Q68" s="210" t="s">
        <v>241</v>
      </c>
      <c r="R68" s="92">
        <f t="shared" si="26"/>
        <v>1.0392069393894114</v>
      </c>
      <c r="S68" s="90">
        <f t="shared" si="18"/>
        <v>0.18301734302009154</v>
      </c>
      <c r="T68" s="90">
        <f t="shared" si="19"/>
        <v>1.1561286269445593E-2</v>
      </c>
      <c r="U68" s="90">
        <f t="shared" si="20"/>
        <v>1.2324767438182565E-2</v>
      </c>
      <c r="V68" s="90">
        <f t="shared" si="21"/>
        <v>9.2599358893955735E-2</v>
      </c>
      <c r="W68" s="90">
        <f t="shared" si="22"/>
        <v>9.9688826889370488E-2</v>
      </c>
      <c r="X68" s="90">
        <f t="shared" si="23"/>
        <v>0.61122120994314244</v>
      </c>
      <c r="Y68" s="91">
        <f t="shared" si="24"/>
        <v>2.8794146935222989E-2</v>
      </c>
      <c r="AB68" s="272"/>
      <c r="AC68" s="272"/>
      <c r="AD68" s="272"/>
      <c r="AE68" s="272"/>
      <c r="AF68" s="272"/>
      <c r="AG68" s="272"/>
      <c r="AH68" s="272"/>
      <c r="AI68" s="272"/>
    </row>
    <row r="69" spans="2:35" ht="15.75" customHeight="1">
      <c r="B69" s="208" t="s">
        <v>237</v>
      </c>
      <c r="C69" s="194" t="s">
        <v>178</v>
      </c>
      <c r="D69" s="210" t="s">
        <v>242</v>
      </c>
      <c r="E69" s="18">
        <f t="shared" si="25"/>
        <v>6608</v>
      </c>
      <c r="F69" s="115">
        <v>1051</v>
      </c>
      <c r="G69" s="115">
        <v>141</v>
      </c>
      <c r="H69" s="115">
        <v>132</v>
      </c>
      <c r="I69" s="115">
        <v>797</v>
      </c>
      <c r="J69" s="115">
        <v>1160</v>
      </c>
      <c r="K69" s="115">
        <v>3196</v>
      </c>
      <c r="L69" s="206">
        <v>131</v>
      </c>
      <c r="O69" s="208" t="s">
        <v>237</v>
      </c>
      <c r="P69" s="194" t="s">
        <v>178</v>
      </c>
      <c r="Q69" s="210" t="s">
        <v>242</v>
      </c>
      <c r="R69" s="92">
        <f t="shared" si="26"/>
        <v>0.72072622328770264</v>
      </c>
      <c r="S69" s="90">
        <f t="shared" si="18"/>
        <v>0.11463124404893696</v>
      </c>
      <c r="T69" s="90">
        <f t="shared" si="19"/>
        <v>1.5378692113130457E-2</v>
      </c>
      <c r="U69" s="90">
        <f t="shared" si="20"/>
        <v>1.4397073467611494E-2</v>
      </c>
      <c r="V69" s="90">
        <f t="shared" si="21"/>
        <v>8.6927784497623936E-2</v>
      </c>
      <c r="W69" s="90">
        <f t="shared" si="22"/>
        <v>0.12651973653355555</v>
      </c>
      <c r="X69" s="90">
        <f t="shared" si="23"/>
        <v>0.34858368789762373</v>
      </c>
      <c r="Y69" s="91">
        <f t="shared" si="24"/>
        <v>1.4288004729220496E-2</v>
      </c>
      <c r="AB69" s="272"/>
      <c r="AC69" s="272"/>
      <c r="AD69" s="272"/>
      <c r="AE69" s="272"/>
      <c r="AF69" s="272"/>
      <c r="AG69" s="272"/>
      <c r="AH69" s="272"/>
      <c r="AI69" s="272"/>
    </row>
    <row r="70" spans="2:35" ht="15.75" customHeight="1">
      <c r="B70" s="208" t="s">
        <v>237</v>
      </c>
      <c r="C70" s="194" t="s">
        <v>180</v>
      </c>
      <c r="D70" s="210" t="s">
        <v>243</v>
      </c>
      <c r="E70" s="18">
        <f t="shared" si="25"/>
        <v>8679</v>
      </c>
      <c r="F70" s="115">
        <v>863</v>
      </c>
      <c r="G70" s="115">
        <v>91</v>
      </c>
      <c r="H70" s="115">
        <v>131</v>
      </c>
      <c r="I70" s="115">
        <v>689</v>
      </c>
      <c r="J70" s="115">
        <v>1108</v>
      </c>
      <c r="K70" s="115">
        <v>4457</v>
      </c>
      <c r="L70" s="206">
        <v>1340</v>
      </c>
      <c r="O70" s="208" t="s">
        <v>237</v>
      </c>
      <c r="P70" s="194" t="s">
        <v>180</v>
      </c>
      <c r="Q70" s="210" t="s">
        <v>243</v>
      </c>
      <c r="R70" s="92">
        <f t="shared" si="26"/>
        <v>0.94660758049545568</v>
      </c>
      <c r="S70" s="90">
        <f t="shared" si="18"/>
        <v>9.412632123142968E-2</v>
      </c>
      <c r="T70" s="90">
        <f t="shared" si="19"/>
        <v>9.9252551935806489E-3</v>
      </c>
      <c r="U70" s="90">
        <f t="shared" si="20"/>
        <v>1.4288004729220496E-2</v>
      </c>
      <c r="V70" s="90">
        <f t="shared" si="21"/>
        <v>7.5148360751396359E-2</v>
      </c>
      <c r="W70" s="90">
        <f t="shared" si="22"/>
        <v>0.12084816213722374</v>
      </c>
      <c r="X70" s="90">
        <f t="shared" si="23"/>
        <v>0.48611936700866987</v>
      </c>
      <c r="Y70" s="91">
        <f t="shared" si="24"/>
        <v>0.14615210944393486</v>
      </c>
      <c r="AB70" s="272"/>
      <c r="AC70" s="272"/>
      <c r="AD70" s="272"/>
      <c r="AE70" s="272"/>
      <c r="AF70" s="272"/>
      <c r="AG70" s="272"/>
      <c r="AH70" s="272"/>
      <c r="AI70" s="272"/>
    </row>
    <row r="71" spans="2:35" ht="15.75" customHeight="1">
      <c r="B71" s="208" t="s">
        <v>237</v>
      </c>
      <c r="C71" s="194" t="s">
        <v>182</v>
      </c>
      <c r="D71" s="210" t="s">
        <v>244</v>
      </c>
      <c r="E71" s="18">
        <f t="shared" si="25"/>
        <v>11166</v>
      </c>
      <c r="F71" s="115">
        <v>682</v>
      </c>
      <c r="G71" s="115">
        <v>301</v>
      </c>
      <c r="H71" s="115">
        <v>431</v>
      </c>
      <c r="I71" s="115">
        <v>831</v>
      </c>
      <c r="J71" s="115">
        <v>1372</v>
      </c>
      <c r="K71" s="115">
        <v>7424</v>
      </c>
      <c r="L71" s="206">
        <v>125</v>
      </c>
      <c r="O71" s="208" t="s">
        <v>237</v>
      </c>
      <c r="P71" s="194" t="s">
        <v>182</v>
      </c>
      <c r="Q71" s="210" t="s">
        <v>244</v>
      </c>
      <c r="R71" s="92">
        <f t="shared" si="26"/>
        <v>1.2178615328738631</v>
      </c>
      <c r="S71" s="90">
        <f t="shared" si="18"/>
        <v>7.438487958265938E-2</v>
      </c>
      <c r="T71" s="90">
        <f t="shared" si="19"/>
        <v>3.2829690255689839E-2</v>
      </c>
      <c r="U71" s="90">
        <f t="shared" si="20"/>
        <v>4.7008626246519344E-2</v>
      </c>
      <c r="V71" s="90">
        <f t="shared" si="21"/>
        <v>9.0636121602917813E-2</v>
      </c>
      <c r="W71" s="90">
        <f t="shared" si="22"/>
        <v>0.14964230907244672</v>
      </c>
      <c r="X71" s="90">
        <f t="shared" si="23"/>
        <v>0.80972631381475546</v>
      </c>
      <c r="Y71" s="91">
        <f t="shared" si="24"/>
        <v>1.3633592298874521E-2</v>
      </c>
      <c r="AB71" s="272"/>
      <c r="AC71" s="272"/>
      <c r="AD71" s="272"/>
      <c r="AE71" s="272"/>
      <c r="AF71" s="272"/>
      <c r="AG71" s="272"/>
      <c r="AH71" s="272"/>
      <c r="AI71" s="272"/>
    </row>
    <row r="72" spans="2:35" ht="15.75" customHeight="1">
      <c r="B72" s="208" t="s">
        <v>237</v>
      </c>
      <c r="C72" s="194" t="s">
        <v>184</v>
      </c>
      <c r="D72" s="210" t="s">
        <v>245</v>
      </c>
      <c r="E72" s="18">
        <f t="shared" si="25"/>
        <v>38219</v>
      </c>
      <c r="F72" s="115">
        <v>3895</v>
      </c>
      <c r="G72" s="115">
        <v>1424</v>
      </c>
      <c r="H72" s="115">
        <v>1469</v>
      </c>
      <c r="I72" s="115">
        <v>2816</v>
      </c>
      <c r="J72" s="115">
        <v>5100</v>
      </c>
      <c r="K72" s="115">
        <v>23460</v>
      </c>
      <c r="L72" s="206">
        <v>55</v>
      </c>
      <c r="O72" s="208" t="s">
        <v>237</v>
      </c>
      <c r="P72" s="194" t="s">
        <v>184</v>
      </c>
      <c r="Q72" s="210" t="s">
        <v>245</v>
      </c>
      <c r="R72" s="92">
        <f t="shared" si="26"/>
        <v>4.1684981125654827</v>
      </c>
      <c r="S72" s="90">
        <f t="shared" si="18"/>
        <v>0.42482273603293003</v>
      </c>
      <c r="T72" s="90">
        <f t="shared" si="19"/>
        <v>0.15531388346877853</v>
      </c>
      <c r="U72" s="90">
        <f t="shared" si="20"/>
        <v>0.16022197669637336</v>
      </c>
      <c r="V72" s="90">
        <f t="shared" si="21"/>
        <v>0.30713756730904518</v>
      </c>
      <c r="W72" s="90">
        <f t="shared" si="22"/>
        <v>0.55625056579408039</v>
      </c>
      <c r="X72" s="90">
        <f t="shared" si="23"/>
        <v>2.55875260265277</v>
      </c>
      <c r="Y72" s="91">
        <f t="shared" si="24"/>
        <v>5.9987806115047891E-3</v>
      </c>
      <c r="AB72" s="272"/>
      <c r="AC72" s="272"/>
      <c r="AD72" s="272"/>
      <c r="AE72" s="272"/>
      <c r="AF72" s="272"/>
      <c r="AG72" s="272"/>
      <c r="AH72" s="272"/>
      <c r="AI72" s="272"/>
    </row>
    <row r="73" spans="2:35" ht="15.75" customHeight="1">
      <c r="B73" s="208" t="s">
        <v>237</v>
      </c>
      <c r="C73" s="194" t="s">
        <v>187</v>
      </c>
      <c r="D73" s="210" t="s">
        <v>246</v>
      </c>
      <c r="E73" s="18">
        <f t="shared" si="25"/>
        <v>13476</v>
      </c>
      <c r="F73" s="115">
        <v>1154</v>
      </c>
      <c r="G73" s="115">
        <v>465</v>
      </c>
      <c r="H73" s="115">
        <v>512</v>
      </c>
      <c r="I73" s="115">
        <v>1204</v>
      </c>
      <c r="J73" s="115">
        <v>1672</v>
      </c>
      <c r="K73" s="115">
        <v>8371</v>
      </c>
      <c r="L73" s="206">
        <v>98</v>
      </c>
      <c r="O73" s="208" t="s">
        <v>237</v>
      </c>
      <c r="P73" s="194" t="s">
        <v>187</v>
      </c>
      <c r="Q73" s="210" t="s">
        <v>246</v>
      </c>
      <c r="R73" s="92">
        <f t="shared" si="26"/>
        <v>1.4698103185570643</v>
      </c>
      <c r="S73" s="90">
        <f t="shared" si="18"/>
        <v>0.12586532410320958</v>
      </c>
      <c r="T73" s="90">
        <f t="shared" si="19"/>
        <v>5.0716963351813221E-2</v>
      </c>
      <c r="U73" s="90">
        <f t="shared" si="20"/>
        <v>5.5843194056190038E-2</v>
      </c>
      <c r="V73" s="90">
        <f t="shared" si="21"/>
        <v>0.13131876102275936</v>
      </c>
      <c r="W73" s="90">
        <f t="shared" si="22"/>
        <v>0.18236293058974559</v>
      </c>
      <c r="X73" s="90">
        <f t="shared" si="23"/>
        <v>0.91301440907102882</v>
      </c>
      <c r="Y73" s="91">
        <f t="shared" si="24"/>
        <v>1.0688736362317623E-2</v>
      </c>
      <c r="AB73" s="272"/>
      <c r="AC73" s="272"/>
      <c r="AD73" s="272"/>
      <c r="AE73" s="272"/>
      <c r="AF73" s="272"/>
      <c r="AG73" s="272"/>
      <c r="AH73" s="272"/>
      <c r="AI73" s="272"/>
    </row>
    <row r="74" spans="2:35" ht="15.75" customHeight="1">
      <c r="B74" s="208" t="s">
        <v>237</v>
      </c>
      <c r="C74" s="194" t="s">
        <v>189</v>
      </c>
      <c r="D74" s="210" t="s">
        <v>247</v>
      </c>
      <c r="E74" s="18">
        <f t="shared" si="25"/>
        <v>14383</v>
      </c>
      <c r="F74" s="115">
        <v>590</v>
      </c>
      <c r="G74" s="115">
        <v>239</v>
      </c>
      <c r="H74" s="115">
        <v>273</v>
      </c>
      <c r="I74" s="115">
        <v>883</v>
      </c>
      <c r="J74" s="115">
        <v>1885</v>
      </c>
      <c r="K74" s="115">
        <v>10456</v>
      </c>
      <c r="L74" s="206">
        <v>57</v>
      </c>
      <c r="O74" s="208" t="s">
        <v>237</v>
      </c>
      <c r="P74" s="194" t="s">
        <v>189</v>
      </c>
      <c r="Q74" s="210" t="s">
        <v>247</v>
      </c>
      <c r="R74" s="92">
        <f t="shared" si="26"/>
        <v>1.5687356642776977</v>
      </c>
      <c r="S74" s="90">
        <f t="shared" si="18"/>
        <v>6.435055565068773E-2</v>
      </c>
      <c r="T74" s="90">
        <f t="shared" si="19"/>
        <v>2.606742847544808E-2</v>
      </c>
      <c r="U74" s="90">
        <f t="shared" si="20"/>
        <v>2.977576558074195E-2</v>
      </c>
      <c r="V74" s="90">
        <f t="shared" si="21"/>
        <v>9.6307695999249612E-2</v>
      </c>
      <c r="W74" s="90">
        <f t="shared" si="22"/>
        <v>0.20559457186702773</v>
      </c>
      <c r="X74" s="90">
        <f t="shared" si="23"/>
        <v>1.1404227286162558</v>
      </c>
      <c r="Y74" s="91">
        <f t="shared" si="24"/>
        <v>6.2169180882867816E-3</v>
      </c>
      <c r="AB74" s="272"/>
      <c r="AC74" s="272"/>
      <c r="AD74" s="272"/>
      <c r="AE74" s="272"/>
      <c r="AF74" s="272"/>
      <c r="AG74" s="272"/>
      <c r="AH74" s="272"/>
      <c r="AI74" s="272"/>
    </row>
    <row r="75" spans="2:35" ht="15.75" customHeight="1">
      <c r="B75" s="208" t="s">
        <v>237</v>
      </c>
      <c r="C75" s="194" t="s">
        <v>191</v>
      </c>
      <c r="D75" s="210" t="s">
        <v>248</v>
      </c>
      <c r="E75" s="18">
        <f t="shared" si="25"/>
        <v>18546</v>
      </c>
      <c r="F75" s="115">
        <v>1635</v>
      </c>
      <c r="G75" s="115">
        <v>577</v>
      </c>
      <c r="H75" s="115">
        <v>629</v>
      </c>
      <c r="I75" s="115">
        <v>1246</v>
      </c>
      <c r="J75" s="115">
        <v>1171</v>
      </c>
      <c r="K75" s="115">
        <v>13190</v>
      </c>
      <c r="L75" s="206">
        <v>98</v>
      </c>
      <c r="O75" s="208" t="s">
        <v>237</v>
      </c>
      <c r="P75" s="194" t="s">
        <v>191</v>
      </c>
      <c r="Q75" s="210" t="s">
        <v>248</v>
      </c>
      <c r="R75" s="92">
        <f t="shared" si="26"/>
        <v>2.022788822199415</v>
      </c>
      <c r="S75" s="90">
        <f t="shared" si="18"/>
        <v>0.17832738726927871</v>
      </c>
      <c r="T75" s="90">
        <f t="shared" si="19"/>
        <v>6.293266205160479E-2</v>
      </c>
      <c r="U75" s="90">
        <f t="shared" si="20"/>
        <v>6.860423644793659E-2</v>
      </c>
      <c r="V75" s="90">
        <f t="shared" si="21"/>
        <v>0.1358996480351812</v>
      </c>
      <c r="W75" s="90">
        <f t="shared" si="22"/>
        <v>0.1277194926558565</v>
      </c>
      <c r="X75" s="90">
        <f t="shared" si="23"/>
        <v>1.4386166593772394</v>
      </c>
      <c r="Y75" s="91">
        <f t="shared" si="24"/>
        <v>1.0688736362317623E-2</v>
      </c>
      <c r="AB75" s="272"/>
      <c r="AC75" s="272"/>
      <c r="AD75" s="272"/>
      <c r="AE75" s="272"/>
      <c r="AF75" s="272"/>
      <c r="AG75" s="272"/>
      <c r="AH75" s="272"/>
      <c r="AI75" s="272"/>
    </row>
    <row r="76" spans="2:35" ht="15.75" customHeight="1">
      <c r="B76" s="208" t="s">
        <v>237</v>
      </c>
      <c r="C76" s="194" t="s">
        <v>193</v>
      </c>
      <c r="D76" s="210" t="s">
        <v>249</v>
      </c>
      <c r="E76" s="18">
        <f t="shared" si="25"/>
        <v>14819</v>
      </c>
      <c r="F76" s="115">
        <v>1406</v>
      </c>
      <c r="G76" s="115">
        <v>378</v>
      </c>
      <c r="H76" s="115">
        <v>391</v>
      </c>
      <c r="I76" s="115">
        <v>1277</v>
      </c>
      <c r="J76" s="115">
        <v>1430</v>
      </c>
      <c r="K76" s="115">
        <v>9856</v>
      </c>
      <c r="L76" s="206">
        <v>81</v>
      </c>
      <c r="O76" s="208" t="s">
        <v>237</v>
      </c>
      <c r="P76" s="194" t="s">
        <v>193</v>
      </c>
      <c r="Q76" s="210" t="s">
        <v>249</v>
      </c>
      <c r="R76" s="92">
        <f t="shared" si="26"/>
        <v>1.6162896342161721</v>
      </c>
      <c r="S76" s="90">
        <f t="shared" si="18"/>
        <v>0.15335064617774061</v>
      </c>
      <c r="T76" s="90">
        <f t="shared" si="19"/>
        <v>4.1227983111796547E-2</v>
      </c>
      <c r="U76" s="90">
        <f t="shared" si="20"/>
        <v>4.26458767108795E-2</v>
      </c>
      <c r="V76" s="90">
        <f t="shared" si="21"/>
        <v>0.13928077892530208</v>
      </c>
      <c r="W76" s="90">
        <f t="shared" si="22"/>
        <v>0.1559682958991245</v>
      </c>
      <c r="X76" s="90">
        <f t="shared" si="23"/>
        <v>1.0749814855816582</v>
      </c>
      <c r="Y76" s="91">
        <f t="shared" si="24"/>
        <v>8.8345678096706879E-3</v>
      </c>
      <c r="AB76" s="272"/>
      <c r="AC76" s="272"/>
      <c r="AD76" s="272"/>
      <c r="AE76" s="272"/>
      <c r="AF76" s="272"/>
      <c r="AG76" s="272"/>
      <c r="AH76" s="272"/>
      <c r="AI76" s="274"/>
    </row>
    <row r="77" spans="2:35" ht="15.75" customHeight="1">
      <c r="B77" s="208" t="s">
        <v>250</v>
      </c>
      <c r="C77" s="194" t="s">
        <v>170</v>
      </c>
      <c r="D77" s="210" t="s">
        <v>251</v>
      </c>
      <c r="E77" s="18">
        <f t="shared" si="25"/>
        <v>753</v>
      </c>
      <c r="F77" s="115">
        <v>27</v>
      </c>
      <c r="G77" s="115">
        <v>12</v>
      </c>
      <c r="H77" s="115">
        <v>18</v>
      </c>
      <c r="I77" s="115">
        <v>160</v>
      </c>
      <c r="J77" s="115">
        <v>134</v>
      </c>
      <c r="K77" s="115">
        <v>402</v>
      </c>
      <c r="L77" s="206"/>
      <c r="O77" s="208" t="s">
        <v>250</v>
      </c>
      <c r="P77" s="194" t="s">
        <v>170</v>
      </c>
      <c r="Q77" s="210" t="s">
        <v>251</v>
      </c>
      <c r="R77" s="92">
        <f t="shared" si="26"/>
        <v>8.2128760008420107E-2</v>
      </c>
      <c r="S77" s="90">
        <f t="shared" si="18"/>
        <v>2.9448559365568964E-3</v>
      </c>
      <c r="T77" s="90">
        <f t="shared" si="19"/>
        <v>1.308824860691954E-3</v>
      </c>
      <c r="U77" s="90">
        <f t="shared" si="20"/>
        <v>1.9632372910379308E-3</v>
      </c>
      <c r="V77" s="90">
        <f t="shared" si="21"/>
        <v>1.7450998142559387E-2</v>
      </c>
      <c r="W77" s="90">
        <f t="shared" si="22"/>
        <v>1.4615210944393485E-2</v>
      </c>
      <c r="X77" s="90">
        <f t="shared" si="23"/>
        <v>4.3845632833180458E-2</v>
      </c>
      <c r="Y77" s="91">
        <f t="shared" si="24"/>
        <v>0</v>
      </c>
      <c r="AB77" s="272"/>
      <c r="AC77" s="272"/>
      <c r="AD77" s="272"/>
      <c r="AE77" s="272"/>
      <c r="AF77" s="272"/>
      <c r="AG77" s="272"/>
      <c r="AH77" s="272"/>
      <c r="AI77" s="272"/>
    </row>
    <row r="78" spans="2:35" ht="15.75" customHeight="1">
      <c r="B78" s="208" t="s">
        <v>250</v>
      </c>
      <c r="C78" s="194" t="s">
        <v>172</v>
      </c>
      <c r="D78" s="210" t="s">
        <v>252</v>
      </c>
      <c r="E78" s="18">
        <f t="shared" si="25"/>
        <v>1737</v>
      </c>
      <c r="F78" s="115">
        <v>239</v>
      </c>
      <c r="G78" s="115">
        <v>56</v>
      </c>
      <c r="H78" s="115">
        <v>47</v>
      </c>
      <c r="I78" s="115">
        <v>189</v>
      </c>
      <c r="J78" s="115">
        <v>109</v>
      </c>
      <c r="K78" s="115">
        <v>1080</v>
      </c>
      <c r="L78" s="206">
        <v>17</v>
      </c>
      <c r="O78" s="208" t="s">
        <v>250</v>
      </c>
      <c r="P78" s="194" t="s">
        <v>172</v>
      </c>
      <c r="Q78" s="210" t="s">
        <v>252</v>
      </c>
      <c r="R78" s="92">
        <f t="shared" si="26"/>
        <v>0.18945239858516033</v>
      </c>
      <c r="S78" s="90">
        <f t="shared" si="18"/>
        <v>2.606742847544808E-2</v>
      </c>
      <c r="T78" s="90">
        <f t="shared" si="19"/>
        <v>6.1078493498957845E-3</v>
      </c>
      <c r="U78" s="90">
        <f t="shared" si="20"/>
        <v>5.1262307043768197E-3</v>
      </c>
      <c r="V78" s="90">
        <f t="shared" si="21"/>
        <v>2.0613991555898274E-2</v>
      </c>
      <c r="W78" s="90">
        <f t="shared" si="22"/>
        <v>1.188849248461858E-2</v>
      </c>
      <c r="X78" s="90">
        <f t="shared" si="23"/>
        <v>0.11779423746227585</v>
      </c>
      <c r="Y78" s="91">
        <f t="shared" si="24"/>
        <v>1.8541685526469345E-3</v>
      </c>
      <c r="AB78" s="272"/>
      <c r="AC78" s="272"/>
      <c r="AD78" s="272"/>
      <c r="AE78" s="272"/>
      <c r="AF78" s="272"/>
      <c r="AG78" s="272"/>
      <c r="AH78" s="272"/>
      <c r="AI78" s="272"/>
    </row>
    <row r="79" spans="2:35" ht="15.75" customHeight="1">
      <c r="B79" s="208" t="s">
        <v>250</v>
      </c>
      <c r="C79" s="194" t="s">
        <v>174</v>
      </c>
      <c r="D79" s="210" t="s">
        <v>253</v>
      </c>
      <c r="E79" s="18">
        <f t="shared" si="25"/>
        <v>1920</v>
      </c>
      <c r="F79" s="115">
        <v>97</v>
      </c>
      <c r="G79" s="115">
        <v>65</v>
      </c>
      <c r="H79" s="115">
        <v>142</v>
      </c>
      <c r="I79" s="115">
        <v>319</v>
      </c>
      <c r="J79" s="115">
        <v>258</v>
      </c>
      <c r="K79" s="115">
        <v>1028</v>
      </c>
      <c r="L79" s="206">
        <v>11</v>
      </c>
      <c r="O79" s="208" t="s">
        <v>250</v>
      </c>
      <c r="P79" s="194" t="s">
        <v>174</v>
      </c>
      <c r="Q79" s="210" t="s">
        <v>253</v>
      </c>
      <c r="R79" s="92">
        <f t="shared" si="26"/>
        <v>0.20941197771071265</v>
      </c>
      <c r="S79" s="90">
        <f t="shared" si="18"/>
        <v>1.0579667623926627E-2</v>
      </c>
      <c r="T79" s="90">
        <f t="shared" si="19"/>
        <v>7.0894679954147501E-3</v>
      </c>
      <c r="U79" s="90">
        <f t="shared" si="20"/>
        <v>1.5487760851521455E-2</v>
      </c>
      <c r="V79" s="90">
        <f t="shared" si="21"/>
        <v>3.4792927546727775E-2</v>
      </c>
      <c r="W79" s="90">
        <f t="shared" si="22"/>
        <v>2.8139734504877008E-2</v>
      </c>
      <c r="X79" s="90">
        <f t="shared" si="23"/>
        <v>0.11212266306594405</v>
      </c>
      <c r="Y79" s="91">
        <f t="shared" si="24"/>
        <v>1.1997561223009577E-3</v>
      </c>
      <c r="AB79" s="272"/>
      <c r="AC79" s="272"/>
      <c r="AD79" s="272"/>
      <c r="AE79" s="272"/>
      <c r="AF79" s="272"/>
      <c r="AG79" s="272"/>
      <c r="AH79" s="272"/>
      <c r="AI79" s="272"/>
    </row>
    <row r="80" spans="2:35" ht="15.75" customHeight="1">
      <c r="B80" s="208" t="s">
        <v>250</v>
      </c>
      <c r="C80" s="194" t="s">
        <v>176</v>
      </c>
      <c r="D80" s="210" t="s">
        <v>254</v>
      </c>
      <c r="E80" s="18">
        <f t="shared" si="25"/>
        <v>3045</v>
      </c>
      <c r="F80" s="115">
        <v>379</v>
      </c>
      <c r="G80" s="115">
        <v>42</v>
      </c>
      <c r="H80" s="115">
        <v>60</v>
      </c>
      <c r="I80" s="115">
        <v>379</v>
      </c>
      <c r="J80" s="115">
        <v>511</v>
      </c>
      <c r="K80" s="115">
        <v>1663</v>
      </c>
      <c r="L80" s="206">
        <v>11</v>
      </c>
      <c r="O80" s="208" t="s">
        <v>250</v>
      </c>
      <c r="P80" s="194" t="s">
        <v>176</v>
      </c>
      <c r="Q80" s="210" t="s">
        <v>254</v>
      </c>
      <c r="R80" s="92">
        <f t="shared" si="26"/>
        <v>0.33211430840058331</v>
      </c>
      <c r="S80" s="90">
        <f t="shared" si="18"/>
        <v>4.1337051850187545E-2</v>
      </c>
      <c r="T80" s="90">
        <f t="shared" si="19"/>
        <v>4.5808870124218384E-3</v>
      </c>
      <c r="U80" s="90">
        <f t="shared" si="20"/>
        <v>6.5441243034597696E-3</v>
      </c>
      <c r="V80" s="90">
        <f t="shared" si="21"/>
        <v>4.1337051850187545E-2</v>
      </c>
      <c r="W80" s="90">
        <f t="shared" si="22"/>
        <v>5.5734125317799033E-2</v>
      </c>
      <c r="X80" s="90">
        <f t="shared" si="23"/>
        <v>0.1813813119442266</v>
      </c>
      <c r="Y80" s="91">
        <f t="shared" si="24"/>
        <v>1.1997561223009577E-3</v>
      </c>
      <c r="AB80" s="272"/>
      <c r="AC80" s="272"/>
      <c r="AD80" s="272"/>
      <c r="AE80" s="272"/>
      <c r="AF80" s="272"/>
      <c r="AG80" s="272"/>
      <c r="AH80" s="272"/>
      <c r="AI80" s="272"/>
    </row>
    <row r="81" spans="2:35" ht="15.75" customHeight="1">
      <c r="B81" s="208" t="s">
        <v>250</v>
      </c>
      <c r="C81" s="194" t="s">
        <v>178</v>
      </c>
      <c r="D81" s="210" t="s">
        <v>255</v>
      </c>
      <c r="E81" s="18">
        <f t="shared" si="25"/>
        <v>3435</v>
      </c>
      <c r="F81" s="115">
        <v>366</v>
      </c>
      <c r="G81" s="115">
        <v>104</v>
      </c>
      <c r="H81" s="115">
        <v>76</v>
      </c>
      <c r="I81" s="115">
        <v>526</v>
      </c>
      <c r="J81" s="115">
        <v>236</v>
      </c>
      <c r="K81" s="115">
        <v>2098</v>
      </c>
      <c r="L81" s="206">
        <v>29</v>
      </c>
      <c r="O81" s="208" t="s">
        <v>250</v>
      </c>
      <c r="P81" s="194" t="s">
        <v>178</v>
      </c>
      <c r="Q81" s="210" t="s">
        <v>255</v>
      </c>
      <c r="R81" s="92">
        <f t="shared" si="26"/>
        <v>0.3746511163730718</v>
      </c>
      <c r="S81" s="90">
        <f t="shared" si="18"/>
        <v>3.9919158251104592E-2</v>
      </c>
      <c r="T81" s="90">
        <f t="shared" si="19"/>
        <v>1.1343148792663601E-2</v>
      </c>
      <c r="U81" s="90">
        <f t="shared" si="20"/>
        <v>8.2892241177157083E-3</v>
      </c>
      <c r="V81" s="90">
        <f t="shared" si="21"/>
        <v>5.7370156393663982E-2</v>
      </c>
      <c r="W81" s="90">
        <f t="shared" si="22"/>
        <v>2.5740222260275097E-2</v>
      </c>
      <c r="X81" s="90">
        <f t="shared" si="23"/>
        <v>0.22882621314430995</v>
      </c>
      <c r="Y81" s="91">
        <f t="shared" si="24"/>
        <v>3.1629934133388885E-3</v>
      </c>
      <c r="AB81" s="272"/>
      <c r="AC81" s="272"/>
      <c r="AD81" s="272"/>
      <c r="AE81" s="272"/>
      <c r="AF81" s="272"/>
      <c r="AG81" s="272"/>
      <c r="AH81" s="272"/>
      <c r="AI81" s="272"/>
    </row>
    <row r="82" spans="2:35" ht="15.75" customHeight="1">
      <c r="B82" s="208" t="s">
        <v>250</v>
      </c>
      <c r="C82" s="194" t="s">
        <v>180</v>
      </c>
      <c r="D82" s="210" t="s">
        <v>256</v>
      </c>
      <c r="E82" s="18">
        <f t="shared" si="25"/>
        <v>6290</v>
      </c>
      <c r="F82" s="115">
        <v>563</v>
      </c>
      <c r="G82" s="115">
        <v>110</v>
      </c>
      <c r="H82" s="115">
        <v>133</v>
      </c>
      <c r="I82" s="115">
        <v>807</v>
      </c>
      <c r="J82" s="115">
        <v>413</v>
      </c>
      <c r="K82" s="115">
        <v>4204</v>
      </c>
      <c r="L82" s="206">
        <v>60</v>
      </c>
      <c r="O82" s="208" t="s">
        <v>250</v>
      </c>
      <c r="P82" s="194" t="s">
        <v>180</v>
      </c>
      <c r="Q82" s="210" t="s">
        <v>256</v>
      </c>
      <c r="R82" s="92">
        <f t="shared" si="26"/>
        <v>0.68604236447936584</v>
      </c>
      <c r="S82" s="90">
        <f t="shared" si="18"/>
        <v>6.1405699714130839E-2</v>
      </c>
      <c r="T82" s="90">
        <f t="shared" si="19"/>
        <v>1.1997561223009578E-2</v>
      </c>
      <c r="U82" s="90">
        <f t="shared" si="20"/>
        <v>1.4506142206002489E-2</v>
      </c>
      <c r="V82" s="90">
        <f t="shared" si="21"/>
        <v>8.8018471881533902E-2</v>
      </c>
      <c r="W82" s="90">
        <f t="shared" si="22"/>
        <v>4.5045388955481408E-2</v>
      </c>
      <c r="X82" s="90">
        <f t="shared" si="23"/>
        <v>0.45852497619574784</v>
      </c>
      <c r="Y82" s="91">
        <f t="shared" si="24"/>
        <v>6.5441243034597696E-3</v>
      </c>
      <c r="AB82" s="272"/>
      <c r="AC82" s="272"/>
      <c r="AD82" s="272"/>
      <c r="AE82" s="272"/>
      <c r="AF82" s="272"/>
      <c r="AG82" s="272"/>
      <c r="AH82" s="272"/>
      <c r="AI82" s="272"/>
    </row>
    <row r="83" spans="2:35" ht="15.75" customHeight="1">
      <c r="B83" s="208" t="s">
        <v>250</v>
      </c>
      <c r="C83" s="194" t="s">
        <v>182</v>
      </c>
      <c r="D83" s="210" t="s">
        <v>257</v>
      </c>
      <c r="E83" s="18">
        <f t="shared" si="25"/>
        <v>3315</v>
      </c>
      <c r="F83" s="115">
        <v>321</v>
      </c>
      <c r="G83" s="115">
        <v>80</v>
      </c>
      <c r="H83" s="115">
        <v>64</v>
      </c>
      <c r="I83" s="115">
        <v>632</v>
      </c>
      <c r="J83" s="115">
        <v>289</v>
      </c>
      <c r="K83" s="115">
        <v>1851</v>
      </c>
      <c r="L83" s="206">
        <v>78</v>
      </c>
      <c r="O83" s="208" t="s">
        <v>250</v>
      </c>
      <c r="P83" s="194" t="s">
        <v>182</v>
      </c>
      <c r="Q83" s="210" t="s">
        <v>257</v>
      </c>
      <c r="R83" s="92">
        <f t="shared" si="26"/>
        <v>0.36156286776615221</v>
      </c>
      <c r="S83" s="90">
        <f t="shared" ref="S83:S95" si="27">F83/$E$9*100</f>
        <v>3.5011065023509765E-2</v>
      </c>
      <c r="T83" s="90">
        <f t="shared" ref="T83:T95" si="28">G83/$E$9*100</f>
        <v>8.7254990712796934E-3</v>
      </c>
      <c r="U83" s="90">
        <f t="shared" ref="U83:U95" si="29">H83/$E$9*100</f>
        <v>6.9803992570237547E-3</v>
      </c>
      <c r="V83" s="90">
        <f t="shared" ref="V83:V95" si="30">I83/$E$9*100</f>
        <v>6.8931442663109563E-2</v>
      </c>
      <c r="W83" s="90">
        <f t="shared" ref="W83:W95" si="31">J83/$E$9*100</f>
        <v>3.1520865394997891E-2</v>
      </c>
      <c r="X83" s="90">
        <f t="shared" ref="X83:X95" si="32">K83/$E$9*100</f>
        <v>0.20188623476173387</v>
      </c>
      <c r="Y83" s="91">
        <f t="shared" ref="Y83:Y95" si="33">L83/$E$9*100</f>
        <v>8.5073615944977008E-3</v>
      </c>
      <c r="AB83" s="272"/>
      <c r="AC83" s="272"/>
      <c r="AD83" s="272"/>
      <c r="AE83" s="272"/>
      <c r="AF83" s="272"/>
      <c r="AG83" s="272"/>
      <c r="AH83" s="272"/>
      <c r="AI83" s="272"/>
    </row>
    <row r="84" spans="2:35" ht="15.75" customHeight="1">
      <c r="B84" s="208" t="s">
        <v>250</v>
      </c>
      <c r="C84" s="194" t="s">
        <v>184</v>
      </c>
      <c r="D84" s="210" t="s">
        <v>258</v>
      </c>
      <c r="E84" s="18">
        <f t="shared" ref="E84:E95" si="34">SUM(F84:L84)</f>
        <v>3987</v>
      </c>
      <c r="F84" s="115">
        <v>255</v>
      </c>
      <c r="G84" s="115">
        <v>52</v>
      </c>
      <c r="H84" s="115">
        <v>56</v>
      </c>
      <c r="I84" s="115">
        <v>479</v>
      </c>
      <c r="J84" s="115">
        <v>556</v>
      </c>
      <c r="K84" s="115">
        <v>2548</v>
      </c>
      <c r="L84" s="206">
        <v>41</v>
      </c>
      <c r="O84" s="208" t="s">
        <v>250</v>
      </c>
      <c r="P84" s="194" t="s">
        <v>184</v>
      </c>
      <c r="Q84" s="210" t="s">
        <v>258</v>
      </c>
      <c r="R84" s="92">
        <f t="shared" ref="R84:R95" si="35">SUM(S84:Y84)</f>
        <v>0.4348570599649017</v>
      </c>
      <c r="S84" s="90">
        <f t="shared" si="27"/>
        <v>2.7812528289704021E-2</v>
      </c>
      <c r="T84" s="90">
        <f t="shared" si="28"/>
        <v>5.6715743963318003E-3</v>
      </c>
      <c r="U84" s="90">
        <f t="shared" si="29"/>
        <v>6.1078493498957845E-3</v>
      </c>
      <c r="V84" s="90">
        <f t="shared" si="30"/>
        <v>5.2243925689287166E-2</v>
      </c>
      <c r="W84" s="90">
        <f t="shared" si="31"/>
        <v>6.0642218545393867E-2</v>
      </c>
      <c r="X84" s="90">
        <f t="shared" si="32"/>
        <v>0.27790714542025818</v>
      </c>
      <c r="Y84" s="91">
        <f t="shared" si="33"/>
        <v>4.471818274030843E-3</v>
      </c>
      <c r="AB84" s="272"/>
      <c r="AC84" s="272"/>
      <c r="AD84" s="272"/>
      <c r="AE84" s="272"/>
      <c r="AF84" s="272"/>
      <c r="AG84" s="272"/>
      <c r="AH84" s="272"/>
      <c r="AI84" s="272"/>
    </row>
    <row r="85" spans="2:35" ht="15.75" customHeight="1">
      <c r="B85" s="208" t="s">
        <v>250</v>
      </c>
      <c r="C85" s="194" t="s">
        <v>187</v>
      </c>
      <c r="D85" s="210" t="s">
        <v>259</v>
      </c>
      <c r="E85" s="18">
        <f t="shared" si="34"/>
        <v>6050</v>
      </c>
      <c r="F85" s="115">
        <v>367</v>
      </c>
      <c r="G85" s="115">
        <v>105</v>
      </c>
      <c r="H85" s="115">
        <v>83</v>
      </c>
      <c r="I85" s="115">
        <v>764</v>
      </c>
      <c r="J85" s="115">
        <v>577</v>
      </c>
      <c r="K85" s="115">
        <v>4139</v>
      </c>
      <c r="L85" s="206">
        <v>15</v>
      </c>
      <c r="O85" s="208" t="s">
        <v>250</v>
      </c>
      <c r="P85" s="194" t="s">
        <v>187</v>
      </c>
      <c r="Q85" s="210" t="s">
        <v>259</v>
      </c>
      <c r="R85" s="92">
        <f t="shared" si="35"/>
        <v>0.65986586726552676</v>
      </c>
      <c r="S85" s="90">
        <f t="shared" si="27"/>
        <v>4.002822698949559E-2</v>
      </c>
      <c r="T85" s="90">
        <f t="shared" si="28"/>
        <v>1.1452217531054597E-2</v>
      </c>
      <c r="U85" s="90">
        <f t="shared" si="29"/>
        <v>9.0527052864526805E-3</v>
      </c>
      <c r="V85" s="90">
        <f t="shared" si="30"/>
        <v>8.3328516130721064E-2</v>
      </c>
      <c r="W85" s="90">
        <f t="shared" si="31"/>
        <v>6.293266205160479E-2</v>
      </c>
      <c r="X85" s="90">
        <f t="shared" si="32"/>
        <v>0.45143550820033307</v>
      </c>
      <c r="Y85" s="91">
        <f t="shared" si="33"/>
        <v>1.6360310758649424E-3</v>
      </c>
      <c r="AB85" s="272"/>
      <c r="AC85" s="272"/>
      <c r="AD85" s="272"/>
      <c r="AE85" s="272"/>
      <c r="AF85" s="272"/>
      <c r="AG85" s="272"/>
      <c r="AH85" s="272"/>
      <c r="AI85" s="272"/>
    </row>
    <row r="86" spans="2:35" ht="15.75" customHeight="1">
      <c r="B86" s="208" t="s">
        <v>250</v>
      </c>
      <c r="C86" s="194" t="s">
        <v>189</v>
      </c>
      <c r="D86" s="210" t="s">
        <v>260</v>
      </c>
      <c r="E86" s="18">
        <f t="shared" si="34"/>
        <v>11793</v>
      </c>
      <c r="F86" s="115">
        <v>872</v>
      </c>
      <c r="G86" s="115">
        <v>286</v>
      </c>
      <c r="H86" s="115">
        <v>256</v>
      </c>
      <c r="I86" s="115">
        <v>886</v>
      </c>
      <c r="J86" s="115">
        <v>629</v>
      </c>
      <c r="K86" s="115">
        <v>7857</v>
      </c>
      <c r="L86" s="206">
        <v>1007</v>
      </c>
      <c r="O86" s="208" t="s">
        <v>250</v>
      </c>
      <c r="P86" s="194" t="s">
        <v>189</v>
      </c>
      <c r="Q86" s="210" t="s">
        <v>260</v>
      </c>
      <c r="R86" s="92">
        <f t="shared" si="35"/>
        <v>1.2862476318450178</v>
      </c>
      <c r="S86" s="90">
        <f t="shared" si="27"/>
        <v>9.5107939876948641E-2</v>
      </c>
      <c r="T86" s="90">
        <f t="shared" si="28"/>
        <v>3.11936591798249E-2</v>
      </c>
      <c r="U86" s="90">
        <f t="shared" si="29"/>
        <v>2.7921597028095019E-2</v>
      </c>
      <c r="V86" s="90">
        <f t="shared" si="30"/>
        <v>9.6634902214422599E-2</v>
      </c>
      <c r="W86" s="90">
        <f t="shared" si="31"/>
        <v>6.860423644793659E-2</v>
      </c>
      <c r="X86" s="90">
        <f t="shared" si="32"/>
        <v>0.85695307753805672</v>
      </c>
      <c r="Y86" s="91">
        <f t="shared" si="33"/>
        <v>0.10983221955973314</v>
      </c>
      <c r="AB86" s="272"/>
      <c r="AC86" s="272"/>
      <c r="AD86" s="272"/>
      <c r="AE86" s="272"/>
      <c r="AF86" s="272"/>
      <c r="AG86" s="272"/>
      <c r="AH86" s="272"/>
      <c r="AI86" s="274"/>
    </row>
    <row r="87" spans="2:35" ht="15.75" customHeight="1">
      <c r="B87" s="208" t="s">
        <v>261</v>
      </c>
      <c r="C87" s="194" t="s">
        <v>170</v>
      </c>
      <c r="D87" s="210" t="s">
        <v>262</v>
      </c>
      <c r="E87" s="18">
        <f t="shared" si="34"/>
        <v>3846</v>
      </c>
      <c r="F87" s="115">
        <v>259</v>
      </c>
      <c r="G87" s="115">
        <v>13</v>
      </c>
      <c r="H87" s="115">
        <v>33</v>
      </c>
      <c r="I87" s="115">
        <v>486</v>
      </c>
      <c r="J87" s="115">
        <v>443</v>
      </c>
      <c r="K87" s="115">
        <v>2612</v>
      </c>
      <c r="L87" s="206"/>
      <c r="O87" s="208" t="s">
        <v>261</v>
      </c>
      <c r="P87" s="194" t="s">
        <v>170</v>
      </c>
      <c r="Q87" s="210" t="s">
        <v>262</v>
      </c>
      <c r="R87" s="92">
        <f t="shared" si="35"/>
        <v>0.41947836785177117</v>
      </c>
      <c r="S87" s="90">
        <f t="shared" si="27"/>
        <v>2.8248803243268002E-2</v>
      </c>
      <c r="T87" s="90">
        <f t="shared" si="28"/>
        <v>1.4178935990829501E-3</v>
      </c>
      <c r="U87" s="90">
        <f t="shared" si="29"/>
        <v>3.5992683669028736E-3</v>
      </c>
      <c r="V87" s="90">
        <f t="shared" si="30"/>
        <v>5.3007406858024138E-2</v>
      </c>
      <c r="W87" s="90">
        <f t="shared" si="31"/>
        <v>4.83174511072113E-2</v>
      </c>
      <c r="X87" s="90">
        <f t="shared" si="32"/>
        <v>0.28488754467728195</v>
      </c>
      <c r="Y87" s="91">
        <f t="shared" si="33"/>
        <v>0</v>
      </c>
      <c r="AB87" s="272"/>
      <c r="AC87" s="272"/>
      <c r="AD87" s="272"/>
      <c r="AE87" s="272"/>
      <c r="AF87" s="272"/>
      <c r="AG87" s="272"/>
      <c r="AH87" s="272"/>
      <c r="AI87" s="272"/>
    </row>
    <row r="88" spans="2:35" ht="15.75" customHeight="1">
      <c r="B88" s="208" t="s">
        <v>261</v>
      </c>
      <c r="C88" s="194" t="s">
        <v>172</v>
      </c>
      <c r="D88" s="210" t="s">
        <v>263</v>
      </c>
      <c r="E88" s="18">
        <f t="shared" si="34"/>
        <v>6049</v>
      </c>
      <c r="F88" s="115">
        <v>761</v>
      </c>
      <c r="G88" s="115">
        <v>143</v>
      </c>
      <c r="H88" s="115">
        <v>336</v>
      </c>
      <c r="I88" s="115">
        <v>944</v>
      </c>
      <c r="J88" s="115">
        <v>599</v>
      </c>
      <c r="K88" s="115">
        <v>3169</v>
      </c>
      <c r="L88" s="206">
        <v>97</v>
      </c>
      <c r="O88" s="208" t="s">
        <v>261</v>
      </c>
      <c r="P88" s="194" t="s">
        <v>172</v>
      </c>
      <c r="Q88" s="210" t="s">
        <v>263</v>
      </c>
      <c r="R88" s="92">
        <f t="shared" si="35"/>
        <v>0.65975679852713565</v>
      </c>
      <c r="S88" s="90">
        <f t="shared" si="27"/>
        <v>8.3001309915548077E-2</v>
      </c>
      <c r="T88" s="90">
        <f t="shared" si="28"/>
        <v>1.559682958991245E-2</v>
      </c>
      <c r="U88" s="90">
        <f t="shared" si="29"/>
        <v>3.6647096099374707E-2</v>
      </c>
      <c r="V88" s="90">
        <f t="shared" si="30"/>
        <v>0.10296088904110039</v>
      </c>
      <c r="W88" s="90">
        <f t="shared" si="31"/>
        <v>6.5332174296206691E-2</v>
      </c>
      <c r="X88" s="90">
        <f t="shared" si="32"/>
        <v>0.34563883196106682</v>
      </c>
      <c r="Y88" s="91">
        <f t="shared" si="33"/>
        <v>1.0579667623926627E-2</v>
      </c>
      <c r="AB88" s="272"/>
      <c r="AC88" s="272"/>
      <c r="AD88" s="272"/>
      <c r="AE88" s="272"/>
      <c r="AF88" s="272"/>
      <c r="AG88" s="272"/>
      <c r="AH88" s="272"/>
      <c r="AI88" s="272"/>
    </row>
    <row r="89" spans="2:35" ht="15.75" customHeight="1">
      <c r="B89" s="208" t="s">
        <v>261</v>
      </c>
      <c r="C89" s="194" t="s">
        <v>174</v>
      </c>
      <c r="D89" s="210" t="s">
        <v>264</v>
      </c>
      <c r="E89" s="18">
        <f t="shared" si="34"/>
        <v>3312</v>
      </c>
      <c r="F89" s="115">
        <v>246</v>
      </c>
      <c r="G89" s="115">
        <v>22</v>
      </c>
      <c r="H89" s="115">
        <v>47</v>
      </c>
      <c r="I89" s="115">
        <v>474</v>
      </c>
      <c r="J89" s="115">
        <v>199</v>
      </c>
      <c r="K89" s="115">
        <v>2306</v>
      </c>
      <c r="L89" s="206">
        <v>18</v>
      </c>
      <c r="O89" s="208" t="s">
        <v>261</v>
      </c>
      <c r="P89" s="194" t="s">
        <v>174</v>
      </c>
      <c r="Q89" s="210" t="s">
        <v>264</v>
      </c>
      <c r="R89" s="92">
        <f t="shared" si="35"/>
        <v>0.36123566155097925</v>
      </c>
      <c r="S89" s="90">
        <f t="shared" si="27"/>
        <v>2.6830909644185053E-2</v>
      </c>
      <c r="T89" s="90">
        <f t="shared" si="28"/>
        <v>2.3995122446019155E-3</v>
      </c>
      <c r="U89" s="90">
        <f t="shared" si="29"/>
        <v>5.1262307043768197E-3</v>
      </c>
      <c r="V89" s="90">
        <f t="shared" si="30"/>
        <v>5.1698581997332176E-2</v>
      </c>
      <c r="W89" s="90">
        <f t="shared" si="31"/>
        <v>2.1704678939808236E-2</v>
      </c>
      <c r="X89" s="90">
        <f t="shared" si="32"/>
        <v>0.25151251072963715</v>
      </c>
      <c r="Y89" s="91">
        <f t="shared" si="33"/>
        <v>1.9632372910379308E-3</v>
      </c>
      <c r="AB89" s="272"/>
      <c r="AC89" s="272"/>
      <c r="AD89" s="272"/>
      <c r="AE89" s="272"/>
      <c r="AF89" s="272"/>
      <c r="AG89" s="272"/>
      <c r="AH89" s="272"/>
      <c r="AI89" s="272"/>
    </row>
    <row r="90" spans="2:35" ht="15.75" customHeight="1">
      <c r="B90" s="208" t="s">
        <v>261</v>
      </c>
      <c r="C90" s="194" t="s">
        <v>176</v>
      </c>
      <c r="D90" s="210" t="s">
        <v>265</v>
      </c>
      <c r="E90" s="18">
        <f t="shared" si="34"/>
        <v>4377</v>
      </c>
      <c r="F90" s="115">
        <v>510</v>
      </c>
      <c r="G90" s="115">
        <v>77</v>
      </c>
      <c r="H90" s="115">
        <v>76</v>
      </c>
      <c r="I90" s="115">
        <v>796</v>
      </c>
      <c r="J90" s="115">
        <v>169</v>
      </c>
      <c r="K90" s="115">
        <v>2672</v>
      </c>
      <c r="L90" s="206">
        <v>77</v>
      </c>
      <c r="O90" s="208" t="s">
        <v>261</v>
      </c>
      <c r="P90" s="194" t="s">
        <v>176</v>
      </c>
      <c r="Q90" s="210" t="s">
        <v>265</v>
      </c>
      <c r="R90" s="92">
        <f t="shared" si="35"/>
        <v>0.47739386793739019</v>
      </c>
      <c r="S90" s="90">
        <f t="shared" si="27"/>
        <v>5.5625056579408041E-2</v>
      </c>
      <c r="T90" s="90">
        <f t="shared" si="28"/>
        <v>8.3982928561067045E-3</v>
      </c>
      <c r="U90" s="90">
        <f t="shared" si="29"/>
        <v>8.2892241177157083E-3</v>
      </c>
      <c r="V90" s="90">
        <f t="shared" si="30"/>
        <v>8.6818715759232945E-2</v>
      </c>
      <c r="W90" s="90">
        <f t="shared" si="31"/>
        <v>1.8432616788078351E-2</v>
      </c>
      <c r="X90" s="90">
        <f t="shared" si="32"/>
        <v>0.29143166898074174</v>
      </c>
      <c r="Y90" s="91">
        <f t="shared" si="33"/>
        <v>8.3982928561067045E-3</v>
      </c>
      <c r="AB90" s="272"/>
      <c r="AC90" s="272"/>
      <c r="AD90" s="272"/>
      <c r="AE90" s="272"/>
      <c r="AF90" s="272"/>
      <c r="AG90" s="272"/>
      <c r="AH90" s="272"/>
      <c r="AI90" s="272"/>
    </row>
    <row r="91" spans="2:35" ht="15.75" customHeight="1">
      <c r="B91" s="208" t="s">
        <v>261</v>
      </c>
      <c r="C91" s="194" t="s">
        <v>178</v>
      </c>
      <c r="D91" s="210" t="s">
        <v>266</v>
      </c>
      <c r="E91" s="18">
        <f t="shared" si="34"/>
        <v>4038</v>
      </c>
      <c r="F91" s="115">
        <v>373</v>
      </c>
      <c r="G91" s="115">
        <v>80</v>
      </c>
      <c r="H91" s="115">
        <v>72</v>
      </c>
      <c r="I91" s="115">
        <v>487</v>
      </c>
      <c r="J91" s="115">
        <v>381</v>
      </c>
      <c r="K91" s="115">
        <v>1976</v>
      </c>
      <c r="L91" s="206">
        <v>669</v>
      </c>
      <c r="O91" s="208" t="s">
        <v>261</v>
      </c>
      <c r="P91" s="194" t="s">
        <v>178</v>
      </c>
      <c r="Q91" s="210" t="s">
        <v>266</v>
      </c>
      <c r="R91" s="92">
        <f t="shared" si="35"/>
        <v>0.44041956562284246</v>
      </c>
      <c r="S91" s="90">
        <f t="shared" si="27"/>
        <v>4.0682639419841564E-2</v>
      </c>
      <c r="T91" s="90">
        <f t="shared" si="28"/>
        <v>8.7254990712796934E-3</v>
      </c>
      <c r="U91" s="90">
        <f t="shared" si="29"/>
        <v>7.8529491641517232E-3</v>
      </c>
      <c r="V91" s="90">
        <f t="shared" si="30"/>
        <v>5.3116475596415129E-2</v>
      </c>
      <c r="W91" s="90">
        <f t="shared" si="31"/>
        <v>4.1555189326969534E-2</v>
      </c>
      <c r="X91" s="90">
        <f t="shared" si="32"/>
        <v>0.2155198270606084</v>
      </c>
      <c r="Y91" s="91">
        <f t="shared" si="33"/>
        <v>7.2966985983576427E-2</v>
      </c>
      <c r="AB91" s="272"/>
      <c r="AC91" s="272"/>
      <c r="AD91" s="272"/>
      <c r="AE91" s="272"/>
      <c r="AF91" s="272"/>
      <c r="AG91" s="272"/>
      <c r="AH91" s="272"/>
      <c r="AI91" s="272"/>
    </row>
    <row r="92" spans="2:35" ht="15.75" customHeight="1">
      <c r="B92" s="208" t="s">
        <v>261</v>
      </c>
      <c r="C92" s="194" t="s">
        <v>180</v>
      </c>
      <c r="D92" s="210" t="s">
        <v>267</v>
      </c>
      <c r="E92" s="18">
        <f t="shared" si="34"/>
        <v>3667</v>
      </c>
      <c r="F92" s="115">
        <v>276</v>
      </c>
      <c r="G92" s="115">
        <v>56</v>
      </c>
      <c r="H92" s="115">
        <v>68</v>
      </c>
      <c r="I92" s="115">
        <v>535</v>
      </c>
      <c r="J92" s="115">
        <v>219</v>
      </c>
      <c r="K92" s="115">
        <v>2486</v>
      </c>
      <c r="L92" s="206">
        <v>27</v>
      </c>
      <c r="O92" s="208" t="s">
        <v>261</v>
      </c>
      <c r="P92" s="194" t="s">
        <v>180</v>
      </c>
      <c r="Q92" s="210" t="s">
        <v>267</v>
      </c>
      <c r="R92" s="92">
        <f t="shared" si="35"/>
        <v>0.39995506367978295</v>
      </c>
      <c r="S92" s="90">
        <f t="shared" si="27"/>
        <v>3.0102971795914941E-2</v>
      </c>
      <c r="T92" s="90">
        <f t="shared" si="28"/>
        <v>6.1078493498957845E-3</v>
      </c>
      <c r="U92" s="90">
        <f t="shared" si="29"/>
        <v>7.4166742105877381E-3</v>
      </c>
      <c r="V92" s="90">
        <f t="shared" si="30"/>
        <v>5.835177503918295E-2</v>
      </c>
      <c r="W92" s="90">
        <f t="shared" si="31"/>
        <v>2.3886053707628158E-2</v>
      </c>
      <c r="X92" s="90">
        <f t="shared" si="32"/>
        <v>0.27114488364001643</v>
      </c>
      <c r="Y92" s="91">
        <f t="shared" si="33"/>
        <v>2.9448559365568964E-3</v>
      </c>
      <c r="AB92" s="272"/>
      <c r="AC92" s="272"/>
      <c r="AD92" s="272"/>
      <c r="AE92" s="272"/>
      <c r="AF92" s="272"/>
      <c r="AG92" s="272"/>
      <c r="AH92" s="272"/>
      <c r="AI92" s="272"/>
    </row>
    <row r="93" spans="2:35" ht="15.75" customHeight="1">
      <c r="B93" s="208" t="s">
        <v>261</v>
      </c>
      <c r="C93" s="194" t="s">
        <v>182</v>
      </c>
      <c r="D93" s="210" t="s">
        <v>268</v>
      </c>
      <c r="E93" s="18">
        <f t="shared" si="34"/>
        <v>4284</v>
      </c>
      <c r="F93" s="115">
        <v>312</v>
      </c>
      <c r="G93" s="115">
        <v>67</v>
      </c>
      <c r="H93" s="115">
        <v>80</v>
      </c>
      <c r="I93" s="115">
        <v>617</v>
      </c>
      <c r="J93" s="115">
        <v>494</v>
      </c>
      <c r="K93" s="115">
        <v>2688</v>
      </c>
      <c r="L93" s="206">
        <v>26</v>
      </c>
      <c r="O93" s="208" t="s">
        <v>261</v>
      </c>
      <c r="P93" s="194" t="s">
        <v>182</v>
      </c>
      <c r="Q93" s="210" t="s">
        <v>268</v>
      </c>
      <c r="R93" s="92">
        <f t="shared" si="35"/>
        <v>0.46725047526702751</v>
      </c>
      <c r="S93" s="90">
        <f t="shared" si="27"/>
        <v>3.4029446377990803E-2</v>
      </c>
      <c r="T93" s="90">
        <f t="shared" si="28"/>
        <v>7.3076054721967426E-3</v>
      </c>
      <c r="U93" s="90">
        <f t="shared" si="29"/>
        <v>8.7254990712796934E-3</v>
      </c>
      <c r="V93" s="90">
        <f t="shared" si="30"/>
        <v>6.7295411587244627E-2</v>
      </c>
      <c r="W93" s="90">
        <f t="shared" si="31"/>
        <v>5.3879956765152101E-2</v>
      </c>
      <c r="X93" s="90">
        <f t="shared" si="32"/>
        <v>0.29317676879499766</v>
      </c>
      <c r="Y93" s="91">
        <f t="shared" si="33"/>
        <v>2.8357871981659001E-3</v>
      </c>
      <c r="AB93" s="272"/>
      <c r="AC93" s="272"/>
      <c r="AD93" s="272"/>
      <c r="AE93" s="272"/>
      <c r="AF93" s="272"/>
      <c r="AG93" s="272"/>
      <c r="AH93" s="272"/>
      <c r="AI93" s="272"/>
    </row>
    <row r="94" spans="2:35" ht="15.75" customHeight="1">
      <c r="B94" s="208" t="s">
        <v>261</v>
      </c>
      <c r="C94" s="194" t="s">
        <v>184</v>
      </c>
      <c r="D94" s="210" t="s">
        <v>269</v>
      </c>
      <c r="E94" s="18">
        <f t="shared" si="34"/>
        <v>21391</v>
      </c>
      <c r="F94" s="115">
        <v>1063</v>
      </c>
      <c r="G94" s="115">
        <v>319</v>
      </c>
      <c r="H94" s="115">
        <v>362</v>
      </c>
      <c r="I94" s="115">
        <v>1276</v>
      </c>
      <c r="J94" s="115">
        <v>871</v>
      </c>
      <c r="K94" s="115">
        <v>17041</v>
      </c>
      <c r="L94" s="206">
        <v>459</v>
      </c>
      <c r="O94" s="208" t="s">
        <v>261</v>
      </c>
      <c r="P94" s="194" t="s">
        <v>184</v>
      </c>
      <c r="Q94" s="210" t="s">
        <v>269</v>
      </c>
      <c r="R94" s="92">
        <f t="shared" si="35"/>
        <v>2.3330893829217985</v>
      </c>
      <c r="S94" s="90">
        <f t="shared" si="27"/>
        <v>0.11594006890962892</v>
      </c>
      <c r="T94" s="90">
        <f t="shared" si="28"/>
        <v>3.4792927546727775E-2</v>
      </c>
      <c r="U94" s="90">
        <f t="shared" si="29"/>
        <v>3.9482883297540614E-2</v>
      </c>
      <c r="V94" s="90">
        <f t="shared" si="30"/>
        <v>0.1391717101869111</v>
      </c>
      <c r="W94" s="90">
        <f t="shared" si="31"/>
        <v>9.499887113855765E-2</v>
      </c>
      <c r="X94" s="90">
        <f t="shared" si="32"/>
        <v>1.8586403709209653</v>
      </c>
      <c r="Y94" s="91">
        <f t="shared" si="33"/>
        <v>5.0062550921467233E-2</v>
      </c>
      <c r="AB94" s="272"/>
      <c r="AC94" s="272"/>
      <c r="AD94" s="272"/>
      <c r="AE94" s="272"/>
      <c r="AF94" s="272"/>
      <c r="AG94" s="272"/>
      <c r="AH94" s="272"/>
      <c r="AI94" s="272"/>
    </row>
    <row r="95" spans="2:35" ht="15.75" customHeight="1">
      <c r="B95" s="212" t="s">
        <v>261</v>
      </c>
      <c r="C95" s="213" t="s">
        <v>187</v>
      </c>
      <c r="D95" s="214" t="s">
        <v>270</v>
      </c>
      <c r="E95" s="71">
        <f t="shared" si="34"/>
        <v>11254</v>
      </c>
      <c r="F95" s="215">
        <v>519</v>
      </c>
      <c r="G95" s="215">
        <v>136</v>
      </c>
      <c r="H95" s="215">
        <v>201</v>
      </c>
      <c r="I95" s="215">
        <v>727</v>
      </c>
      <c r="J95" s="215">
        <v>864</v>
      </c>
      <c r="K95" s="215">
        <v>8727</v>
      </c>
      <c r="L95" s="216">
        <v>80</v>
      </c>
      <c r="O95" s="212" t="s">
        <v>261</v>
      </c>
      <c r="P95" s="213" t="s">
        <v>187</v>
      </c>
      <c r="Q95" s="214" t="s">
        <v>270</v>
      </c>
      <c r="R95" s="159">
        <f t="shared" si="35"/>
        <v>1.2274595818522707</v>
      </c>
      <c r="S95" s="157">
        <f t="shared" si="27"/>
        <v>5.660667522492701E-2</v>
      </c>
      <c r="T95" s="157">
        <f t="shared" si="28"/>
        <v>1.4833348421175476E-2</v>
      </c>
      <c r="U95" s="157">
        <f t="shared" si="29"/>
        <v>2.1922816416590229E-2</v>
      </c>
      <c r="V95" s="157">
        <f t="shared" si="30"/>
        <v>7.92929728102542E-2</v>
      </c>
      <c r="W95" s="157">
        <f t="shared" si="31"/>
        <v>9.4235389969820685E-2</v>
      </c>
      <c r="X95" s="157">
        <f t="shared" si="32"/>
        <v>0.95184287993822347</v>
      </c>
      <c r="Y95" s="158">
        <f t="shared" si="33"/>
        <v>8.7254990712796934E-3</v>
      </c>
    </row>
    <row r="96" spans="2:35" ht="6.75" customHeight="1"/>
    <row r="97" spans="2:16" ht="15.75" customHeight="1">
      <c r="B97" s="156" t="s">
        <v>284</v>
      </c>
      <c r="O97" s="156" t="s">
        <v>284</v>
      </c>
      <c r="P97" s="7"/>
    </row>
    <row r="98" spans="2:16" ht="15.75" customHeight="1">
      <c r="B98" s="155" t="s">
        <v>153</v>
      </c>
      <c r="O98" s="155" t="s">
        <v>153</v>
      </c>
      <c r="P98" s="7"/>
    </row>
    <row r="99" spans="2:16" ht="15.75" customHeight="1"/>
  </sheetData>
  <mergeCells count="2">
    <mergeCell ref="E5:L5"/>
    <mergeCell ref="R5:Y5"/>
  </mergeCells>
  <phoneticPr fontId="3"/>
  <pageMargins left="0.70866141732283472" right="0.31496062992125984" top="0.55118110236220474" bottom="0.55118110236220474" header="0.31496062992125984" footer="0.31496062992125984"/>
  <pageSetup paperSize="9" scale="85" firstPageNumber="25" orientation="portrait" useFirstPageNumber="1" verticalDpi="0" r:id="rId1"/>
  <headerFooter>
    <oddFooter>&amp;CIV-1-&amp;P</oddFooter>
  </headerFooter>
  <rowBreaks count="1" manualBreakCount="1">
    <brk id="53" max="16383" man="1"/>
  </rowBreaks>
  <colBreaks count="1" manualBreakCount="1">
    <brk id="13" max="1048575" man="1"/>
  </colBreaks>
  <ignoredErrors>
    <ignoredError sqref="R10:Y10 R19:R95 R9:Y9 R18:Y18 R11:R17 S11:Y11 S12:Y16 S17:Y17 S19:Y95" evalError="1"/>
    <ignoredError sqref="B19:C95 O19:P95" numberStoredAsText="1"/>
    <ignoredError sqref="F11:L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42</vt:i4>
      </vt:variant>
    </vt:vector>
  </HeadingPairs>
  <TitlesOfParts>
    <vt:vector size="63" baseType="lpstr">
      <vt:lpstr>Table 1-1</vt:lpstr>
      <vt:lpstr>Table 1-2-1</vt:lpstr>
      <vt:lpstr>Table 1-2-2</vt:lpstr>
      <vt:lpstr>Table 1-3-1</vt:lpstr>
      <vt:lpstr>Table 1-3-2</vt:lpstr>
      <vt:lpstr>Table 1-4-1</vt:lpstr>
      <vt:lpstr>Table 1-4-2</vt:lpstr>
      <vt:lpstr>Table 1-5</vt:lpstr>
      <vt:lpstr>Table 1-6</vt:lpstr>
      <vt:lpstr>Table 1-7</vt:lpstr>
      <vt:lpstr>Table 1-8-1</vt:lpstr>
      <vt:lpstr>Table 1-8-2</vt:lpstr>
      <vt:lpstr>Table 1-9</vt:lpstr>
      <vt:lpstr>Table 1-10</vt:lpstr>
      <vt:lpstr>Table 1-11</vt:lpstr>
      <vt:lpstr>Table 1-12-1</vt:lpstr>
      <vt:lpstr>Table 1-12-2</vt:lpstr>
      <vt:lpstr>Table 1-13-1</vt:lpstr>
      <vt:lpstr>Table 1-13-2</vt:lpstr>
      <vt:lpstr>Table 1-14</vt:lpstr>
      <vt:lpstr>Table 1-15</vt:lpstr>
      <vt:lpstr>'Table 1-1'!Print_Area</vt:lpstr>
      <vt:lpstr>'Table 1-10'!Print_Area</vt:lpstr>
      <vt:lpstr>'Table 1-11'!Print_Area</vt:lpstr>
      <vt:lpstr>'Table 1-12-1'!Print_Area</vt:lpstr>
      <vt:lpstr>'Table 1-12-2'!Print_Area</vt:lpstr>
      <vt:lpstr>'Table 1-13-1'!Print_Area</vt:lpstr>
      <vt:lpstr>'Table 1-13-2'!Print_Area</vt:lpstr>
      <vt:lpstr>'Table 1-14'!Print_Area</vt:lpstr>
      <vt:lpstr>'Table 1-15'!Print_Area</vt:lpstr>
      <vt:lpstr>'Table 1-2-1'!Print_Area</vt:lpstr>
      <vt:lpstr>'Table 1-2-2'!Print_Area</vt:lpstr>
      <vt:lpstr>'Table 1-3-1'!Print_Area</vt:lpstr>
      <vt:lpstr>'Table 1-3-2'!Print_Area</vt:lpstr>
      <vt:lpstr>'Table 1-4-1'!Print_Area</vt:lpstr>
      <vt:lpstr>'Table 1-4-2'!Print_Area</vt:lpstr>
      <vt:lpstr>'Table 1-5'!Print_Area</vt:lpstr>
      <vt:lpstr>'Table 1-6'!Print_Area</vt:lpstr>
      <vt:lpstr>'Table 1-7'!Print_Area</vt:lpstr>
      <vt:lpstr>'Table 1-8-1'!Print_Area</vt:lpstr>
      <vt:lpstr>'Table 1-8-2'!Print_Area</vt:lpstr>
      <vt:lpstr>'Table 1-9'!Print_Area</vt:lpstr>
      <vt:lpstr>'Table 1-1'!Print_Titles</vt:lpstr>
      <vt:lpstr>'Table 1-10'!Print_Titles</vt:lpstr>
      <vt:lpstr>'Table 1-11'!Print_Titles</vt:lpstr>
      <vt:lpstr>'Table 1-12-1'!Print_Titles</vt:lpstr>
      <vt:lpstr>'Table 1-12-2'!Print_Titles</vt:lpstr>
      <vt:lpstr>'Table 1-13-1'!Print_Titles</vt:lpstr>
      <vt:lpstr>'Table 1-13-2'!Print_Titles</vt:lpstr>
      <vt:lpstr>'Table 1-14'!Print_Titles</vt:lpstr>
      <vt:lpstr>'Table 1-15'!Print_Titles</vt:lpstr>
      <vt:lpstr>'Table 1-2-1'!Print_Titles</vt:lpstr>
      <vt:lpstr>'Table 1-2-2'!Print_Titles</vt:lpstr>
      <vt:lpstr>'Table 1-3-1'!Print_Titles</vt:lpstr>
      <vt:lpstr>'Table 1-3-2'!Print_Titles</vt:lpstr>
      <vt:lpstr>'Table 1-4-1'!Print_Titles</vt:lpstr>
      <vt:lpstr>'Table 1-4-2'!Print_Titles</vt:lpstr>
      <vt:lpstr>'Table 1-5'!Print_Titles</vt:lpstr>
      <vt:lpstr>'Table 1-6'!Print_Titles</vt:lpstr>
      <vt:lpstr>'Table 1-7'!Print_Titles</vt:lpstr>
      <vt:lpstr>'Table 1-8-1'!Print_Titles</vt:lpstr>
      <vt:lpstr>'Table 1-8-2'!Print_Titles</vt:lpstr>
      <vt:lpstr>'Table 1-9'!Print_Titles</vt:lpstr>
    </vt:vector>
  </TitlesOfParts>
  <Company>Statistics Bureau, Ministry of Internal Affairs and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 Nishi</dc:creator>
  <cp:lastModifiedBy>HP</cp:lastModifiedBy>
  <cp:lastPrinted>2019-08-25T06:55:16Z</cp:lastPrinted>
  <dcterms:created xsi:type="dcterms:W3CDTF">2009-05-05T14:52:36Z</dcterms:created>
  <dcterms:modified xsi:type="dcterms:W3CDTF">2020-01-02T05:23:23Z</dcterms:modified>
</cp:coreProperties>
</file>