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.  EC2075 NATIONAL REPORT\3. EC2075 NATIONAL REPORT 1-3\UPLODED_REPORT\"/>
    </mc:Choice>
  </mc:AlternateContent>
  <bookViews>
    <workbookView xWindow="0" yWindow="0" windowWidth="19200" windowHeight="8025" tabRatio="825" firstSheet="11" activeTab="11"/>
  </bookViews>
  <sheets>
    <sheet name="Table 2-1" sheetId="48" r:id="rId1"/>
    <sheet name="Table 2-2-1" sheetId="57" r:id="rId2"/>
    <sheet name="Table 2-2-2" sheetId="54" r:id="rId3"/>
    <sheet name="Table 2-3-1" sheetId="73" r:id="rId4"/>
    <sheet name="Table 2-3-2" sheetId="74" r:id="rId5"/>
    <sheet name="Table 2-4-1" sheetId="22" r:id="rId6"/>
    <sheet name="Table 2-4-2" sheetId="58" r:id="rId7"/>
    <sheet name="Table 2-5" sheetId="59" r:id="rId8"/>
    <sheet name="Table 2-6" sheetId="46" r:id="rId9"/>
    <sheet name="Table 2-7" sheetId="61" r:id="rId10"/>
    <sheet name="Table 2-8-1" sheetId="38" r:id="rId11"/>
    <sheet name="Table 2-8-2" sheetId="62" r:id="rId12"/>
    <sheet name="Table 2-9" sheetId="32" r:id="rId13"/>
    <sheet name="Table 2-10" sheetId="43" r:id="rId14"/>
    <sheet name="Table 2-11" sheetId="34" r:id="rId15"/>
    <sheet name="Table 2-12-1" sheetId="36" r:id="rId16"/>
    <sheet name="Table 2-12-2" sheetId="64" r:id="rId17"/>
    <sheet name="Table 2-13-1" sheetId="63" r:id="rId18"/>
    <sheet name="Table 2-13-2" sheetId="65" r:id="rId19"/>
    <sheet name="Table 2-14" sheetId="30" r:id="rId20"/>
    <sheet name="Table 2-15" sheetId="75" r:id="rId21"/>
  </sheets>
  <definedNames>
    <definedName name="_xlnm.Print_Area" localSheetId="0">'Table 2-1'!$A$1:$M$98</definedName>
    <definedName name="_xlnm.Print_Area" localSheetId="13">'Table 2-10'!$A$1:$V$99</definedName>
    <definedName name="_xlnm.Print_Area" localSheetId="14">'Table 2-11'!$A$1:$Z$98</definedName>
    <definedName name="_xlnm.Print_Area" localSheetId="15">'Table 2-12-1'!$A$1:$R$100</definedName>
    <definedName name="_xlnm.Print_Area" localSheetId="16">'Table 2-12-2'!$S$1:$AJ$100</definedName>
    <definedName name="_xlnm.Print_Area" localSheetId="17">'Table 2-13-1'!$A$1:$R$100</definedName>
    <definedName name="_xlnm.Print_Area" localSheetId="18">'Table 2-13-2'!$S$1:$AJ$100</definedName>
    <definedName name="_xlnm.Print_Area" localSheetId="19">'Table 2-14'!$A$1:$V$98</definedName>
    <definedName name="_xlnm.Print_Area" localSheetId="20">'Table 2-15'!$A$1:$K$96</definedName>
    <definedName name="_xlnm.Print_Area" localSheetId="1">'Table 2-2-1'!$A$1:$M$98</definedName>
    <definedName name="_xlnm.Print_Area" localSheetId="2">'Table 2-2-2'!$A$1:$M$99</definedName>
    <definedName name="_xlnm.Print_Area" localSheetId="3">'Table 2-3-1'!$A$1:$X$98</definedName>
    <definedName name="_xlnm.Print_Area" localSheetId="4">'Table 2-3-2'!$A$1:$X$99</definedName>
    <definedName name="_xlnm.Print_Area" localSheetId="5">'Table 2-4-1'!$A$1:$J$99</definedName>
    <definedName name="_xlnm.Print_Area" localSheetId="6">'Table 2-4-2'!$K$1:$T$99</definedName>
    <definedName name="_xlnm.Print_Area" localSheetId="7">'Table 2-5'!$A$1:$AB$99</definedName>
    <definedName name="_xlnm.Print_Area" localSheetId="8">'Table 2-6'!$A$1:$Z$99</definedName>
    <definedName name="_xlnm.Print_Area" localSheetId="9">'Table 2-7'!$A$1:$Z$99</definedName>
    <definedName name="_xlnm.Print_Area" localSheetId="10">'Table 2-8-1'!$A$1:$W$101</definedName>
    <definedName name="_xlnm.Print_Area" localSheetId="11">'Table 2-8-2'!$X$1:$AT$101</definedName>
    <definedName name="_xlnm.Print_Area" localSheetId="12">'Table 2-9'!$A$1:$V$99</definedName>
    <definedName name="_xlnm.Print_Titles" localSheetId="0">'Table 2-1'!$1:$8</definedName>
    <definedName name="_xlnm.Print_Titles" localSheetId="13">'Table 2-10'!$1:$8</definedName>
    <definedName name="_xlnm.Print_Titles" localSheetId="14">'Table 2-11'!$1:$8</definedName>
    <definedName name="_xlnm.Print_Titles" localSheetId="15">'Table 2-12-1'!$1:$8</definedName>
    <definedName name="_xlnm.Print_Titles" localSheetId="16">'Table 2-12-2'!$1:$8</definedName>
    <definedName name="_xlnm.Print_Titles" localSheetId="17">'Table 2-13-1'!$1:$8</definedName>
    <definedName name="_xlnm.Print_Titles" localSheetId="18">'Table 2-13-2'!$1:$8</definedName>
    <definedName name="_xlnm.Print_Titles" localSheetId="19">'Table 2-14'!$1:$8</definedName>
    <definedName name="_xlnm.Print_Titles" localSheetId="20">'Table 2-15'!$1:$8</definedName>
    <definedName name="_xlnm.Print_Titles" localSheetId="1">'Table 2-2-1'!$1:$8</definedName>
    <definedName name="_xlnm.Print_Titles" localSheetId="2">'Table 2-2-2'!$1:$8</definedName>
    <definedName name="_xlnm.Print_Titles" localSheetId="3">'Table 2-3-1'!$1:$8</definedName>
    <definedName name="_xlnm.Print_Titles" localSheetId="4">'Table 2-3-2'!$1:$8</definedName>
    <definedName name="_xlnm.Print_Titles" localSheetId="5">'Table 2-4-1'!$1:$8</definedName>
    <definedName name="_xlnm.Print_Titles" localSheetId="6">'Table 2-4-2'!$1:$8</definedName>
    <definedName name="_xlnm.Print_Titles" localSheetId="7">'Table 2-5'!$1:$8</definedName>
    <definedName name="_xlnm.Print_Titles" localSheetId="8">'Table 2-6'!$1:$8</definedName>
    <definedName name="_xlnm.Print_Titles" localSheetId="9">'Table 2-7'!$1:$8</definedName>
    <definedName name="_xlnm.Print_Titles" localSheetId="10">'Table 2-8-1'!$1:$8</definedName>
    <definedName name="_xlnm.Print_Titles" localSheetId="11">'Table 2-8-2'!$1:$8</definedName>
    <definedName name="_xlnm.Print_Titles" localSheetId="12">'Table 2-9'!$1:$8</definedName>
  </definedNames>
  <calcPr calcId="152511"/>
</workbook>
</file>

<file path=xl/calcChain.xml><?xml version="1.0" encoding="utf-8"?>
<calcChain xmlns="http://schemas.openxmlformats.org/spreadsheetml/2006/main">
  <c r="E95" i="75" l="1"/>
  <c r="E94" i="75"/>
  <c r="E93" i="75"/>
  <c r="E92" i="75"/>
  <c r="E91" i="75"/>
  <c r="E90" i="75"/>
  <c r="E89" i="75"/>
  <c r="E88" i="75"/>
  <c r="E87" i="75"/>
  <c r="E86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E41" i="75"/>
  <c r="E40" i="75"/>
  <c r="E39" i="75"/>
  <c r="E3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G17" i="75"/>
  <c r="F17" i="75"/>
  <c r="G16" i="75"/>
  <c r="F16" i="75"/>
  <c r="G15" i="75"/>
  <c r="F15" i="75"/>
  <c r="G14" i="75"/>
  <c r="F14" i="75"/>
  <c r="G13" i="75"/>
  <c r="F13" i="75"/>
  <c r="G12" i="75"/>
  <c r="F12" i="75"/>
  <c r="G11" i="75"/>
  <c r="F11" i="75"/>
  <c r="G9" i="75"/>
  <c r="F9" i="75"/>
  <c r="E13" i="75" l="1"/>
  <c r="E14" i="75"/>
  <c r="E16" i="75"/>
  <c r="E17" i="75"/>
  <c r="E15" i="75"/>
  <c r="E95" i="65"/>
  <c r="E94" i="65"/>
  <c r="E93" i="65"/>
  <c r="E92" i="65"/>
  <c r="E91" i="65"/>
  <c r="E90" i="65"/>
  <c r="E89" i="65"/>
  <c r="E88" i="65"/>
  <c r="E87" i="65"/>
  <c r="E86" i="65"/>
  <c r="E85" i="65"/>
  <c r="E84" i="65"/>
  <c r="E83" i="65"/>
  <c r="E82" i="65"/>
  <c r="E81" i="65"/>
  <c r="E80" i="65"/>
  <c r="E79" i="65"/>
  <c r="E78" i="65"/>
  <c r="E77" i="65"/>
  <c r="E76" i="65"/>
  <c r="E75" i="65"/>
  <c r="E74" i="65"/>
  <c r="E73" i="65"/>
  <c r="E72" i="65"/>
  <c r="E71" i="65"/>
  <c r="E70" i="65"/>
  <c r="E69" i="65"/>
  <c r="E68" i="65"/>
  <c r="E67" i="65"/>
  <c r="E66" i="65"/>
  <c r="E65" i="65"/>
  <c r="E64" i="65"/>
  <c r="E63" i="65"/>
  <c r="E62" i="65"/>
  <c r="E61" i="65"/>
  <c r="E60" i="65"/>
  <c r="E59" i="65"/>
  <c r="E58" i="65"/>
  <c r="E57" i="65"/>
  <c r="E56" i="65"/>
  <c r="E55" i="65"/>
  <c r="E54" i="65"/>
  <c r="E53" i="65"/>
  <c r="E52" i="65"/>
  <c r="E51" i="65"/>
  <c r="E50" i="65"/>
  <c r="E49" i="65"/>
  <c r="E48" i="65"/>
  <c r="E47" i="65"/>
  <c r="E46" i="65"/>
  <c r="E45" i="65"/>
  <c r="E44" i="65"/>
  <c r="E43" i="65"/>
  <c r="E42" i="65"/>
  <c r="E41" i="65"/>
  <c r="E40" i="65"/>
  <c r="E39" i="65"/>
  <c r="E38" i="65"/>
  <c r="E37" i="65"/>
  <c r="E36" i="65"/>
  <c r="E35" i="65"/>
  <c r="E34" i="65"/>
  <c r="E33" i="65"/>
  <c r="E32" i="65"/>
  <c r="E31" i="65"/>
  <c r="E30" i="65"/>
  <c r="E29" i="65"/>
  <c r="E28" i="65"/>
  <c r="E27" i="65"/>
  <c r="E26" i="65"/>
  <c r="E25" i="65"/>
  <c r="E24" i="65"/>
  <c r="E23" i="65"/>
  <c r="E22" i="65"/>
  <c r="E21" i="65"/>
  <c r="E20" i="65"/>
  <c r="E19" i="65"/>
  <c r="Q17" i="65"/>
  <c r="P17" i="65"/>
  <c r="O17" i="65"/>
  <c r="N17" i="65"/>
  <c r="H17" i="65"/>
  <c r="G17" i="65"/>
  <c r="F17" i="65"/>
  <c r="Q16" i="65"/>
  <c r="P16" i="65"/>
  <c r="O16" i="65"/>
  <c r="N16" i="65"/>
  <c r="H16" i="65"/>
  <c r="G16" i="65"/>
  <c r="F16" i="65"/>
  <c r="Q15" i="65"/>
  <c r="P15" i="65"/>
  <c r="O15" i="65"/>
  <c r="N15" i="65"/>
  <c r="H15" i="65"/>
  <c r="G15" i="65"/>
  <c r="F15" i="65"/>
  <c r="Q14" i="65"/>
  <c r="P14" i="65"/>
  <c r="O14" i="65"/>
  <c r="N14" i="65"/>
  <c r="H14" i="65"/>
  <c r="G14" i="65"/>
  <c r="F14" i="65"/>
  <c r="Q13" i="65"/>
  <c r="P13" i="65"/>
  <c r="O13" i="65"/>
  <c r="N13" i="65"/>
  <c r="H13" i="65"/>
  <c r="G13" i="65"/>
  <c r="F13" i="65"/>
  <c r="Q12" i="65"/>
  <c r="P12" i="65"/>
  <c r="O12" i="65"/>
  <c r="N12" i="65"/>
  <c r="H12" i="65"/>
  <c r="G12" i="65"/>
  <c r="F12" i="65"/>
  <c r="Q11" i="65"/>
  <c r="P11" i="65"/>
  <c r="O11" i="65"/>
  <c r="N11" i="65"/>
  <c r="H11" i="65"/>
  <c r="G11" i="65"/>
  <c r="F11" i="65"/>
  <c r="Q9" i="65"/>
  <c r="P9" i="65"/>
  <c r="O9" i="65"/>
  <c r="N9" i="65"/>
  <c r="H9" i="65"/>
  <c r="G9" i="65"/>
  <c r="F9" i="65"/>
  <c r="E95" i="63"/>
  <c r="E94" i="63"/>
  <c r="E93" i="63"/>
  <c r="E92" i="63"/>
  <c r="E91" i="63"/>
  <c r="E90" i="63"/>
  <c r="E89" i="63"/>
  <c r="E88" i="63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E74" i="63"/>
  <c r="E73" i="63"/>
  <c r="E72" i="63"/>
  <c r="E71" i="63"/>
  <c r="E70" i="63"/>
  <c r="E69" i="63"/>
  <c r="E68" i="63"/>
  <c r="E67" i="63"/>
  <c r="E66" i="63"/>
  <c r="E65" i="63"/>
  <c r="E64" i="63"/>
  <c r="E63" i="63"/>
  <c r="E62" i="63"/>
  <c r="E61" i="63"/>
  <c r="E60" i="63"/>
  <c r="E59" i="63"/>
  <c r="E58" i="63"/>
  <c r="E57" i="63"/>
  <c r="E56" i="63"/>
  <c r="E55" i="63"/>
  <c r="E54" i="63"/>
  <c r="E53" i="63"/>
  <c r="E52" i="63"/>
  <c r="E51" i="63"/>
  <c r="E50" i="63"/>
  <c r="E49" i="63"/>
  <c r="E48" i="63"/>
  <c r="E47" i="63"/>
  <c r="E46" i="63"/>
  <c r="E45" i="63"/>
  <c r="E44" i="63"/>
  <c r="E43" i="63"/>
  <c r="E42" i="63"/>
  <c r="E41" i="63"/>
  <c r="E40" i="63"/>
  <c r="E39" i="63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95" i="64"/>
  <c r="E94" i="64"/>
  <c r="E93" i="64"/>
  <c r="E92" i="64"/>
  <c r="E91" i="64"/>
  <c r="E90" i="64"/>
  <c r="E89" i="64"/>
  <c r="E88" i="64"/>
  <c r="E87" i="64"/>
  <c r="E86" i="64"/>
  <c r="E85" i="64"/>
  <c r="E84" i="64"/>
  <c r="E83" i="64"/>
  <c r="E82" i="64"/>
  <c r="E81" i="64"/>
  <c r="E80" i="64"/>
  <c r="E79" i="64"/>
  <c r="E78" i="64"/>
  <c r="E77" i="64"/>
  <c r="E76" i="64"/>
  <c r="E75" i="64"/>
  <c r="E74" i="64"/>
  <c r="E73" i="64"/>
  <c r="E72" i="64"/>
  <c r="E71" i="64"/>
  <c r="E70" i="64"/>
  <c r="E69" i="64"/>
  <c r="E68" i="64"/>
  <c r="E67" i="64"/>
  <c r="E66" i="64"/>
  <c r="E65" i="64"/>
  <c r="E64" i="64"/>
  <c r="E63" i="64"/>
  <c r="E62" i="64"/>
  <c r="E61" i="64"/>
  <c r="E60" i="64"/>
  <c r="E59" i="64"/>
  <c r="E58" i="64"/>
  <c r="E57" i="64"/>
  <c r="E56" i="64"/>
  <c r="E55" i="64"/>
  <c r="E54" i="64"/>
  <c r="E53" i="64"/>
  <c r="E52" i="64"/>
  <c r="E51" i="64"/>
  <c r="E50" i="64"/>
  <c r="E49" i="64"/>
  <c r="E48" i="64"/>
  <c r="E47" i="64"/>
  <c r="E46" i="64"/>
  <c r="E45" i="64"/>
  <c r="E44" i="64"/>
  <c r="E43" i="64"/>
  <c r="E42" i="64"/>
  <c r="E41" i="64"/>
  <c r="E40" i="64"/>
  <c r="E39" i="64"/>
  <c r="E38" i="64"/>
  <c r="E37" i="64"/>
  <c r="E36" i="64"/>
  <c r="E35" i="64"/>
  <c r="E34" i="64"/>
  <c r="E33" i="64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Q17" i="64"/>
  <c r="P17" i="64"/>
  <c r="O17" i="64"/>
  <c r="N17" i="64"/>
  <c r="H17" i="64"/>
  <c r="G17" i="64"/>
  <c r="F17" i="64"/>
  <c r="Q16" i="64"/>
  <c r="P16" i="64"/>
  <c r="O16" i="64"/>
  <c r="N16" i="64"/>
  <c r="H16" i="64"/>
  <c r="G16" i="64"/>
  <c r="F16" i="64"/>
  <c r="Q15" i="64"/>
  <c r="P15" i="64"/>
  <c r="O15" i="64"/>
  <c r="N15" i="64"/>
  <c r="H15" i="64"/>
  <c r="G15" i="64"/>
  <c r="F15" i="64"/>
  <c r="Q14" i="64"/>
  <c r="P14" i="64"/>
  <c r="O14" i="64"/>
  <c r="N14" i="64"/>
  <c r="H14" i="64"/>
  <c r="G14" i="64"/>
  <c r="F14" i="64"/>
  <c r="Q13" i="64"/>
  <c r="P13" i="64"/>
  <c r="O13" i="64"/>
  <c r="N13" i="64"/>
  <c r="H13" i="64"/>
  <c r="G13" i="64"/>
  <c r="F13" i="64"/>
  <c r="Q12" i="64"/>
  <c r="P12" i="64"/>
  <c r="O12" i="64"/>
  <c r="N12" i="64"/>
  <c r="H12" i="64"/>
  <c r="G12" i="64"/>
  <c r="F12" i="64"/>
  <c r="Q11" i="64"/>
  <c r="P11" i="64"/>
  <c r="O11" i="64"/>
  <c r="N11" i="64"/>
  <c r="H11" i="64"/>
  <c r="G11" i="64"/>
  <c r="F11" i="64"/>
  <c r="Q9" i="64"/>
  <c r="P9" i="64"/>
  <c r="O9" i="64"/>
  <c r="N9" i="64"/>
  <c r="H9" i="64"/>
  <c r="G9" i="64"/>
  <c r="F9" i="64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95" i="62"/>
  <c r="E94" i="62"/>
  <c r="E93" i="62"/>
  <c r="E92" i="62"/>
  <c r="E91" i="62"/>
  <c r="E90" i="62"/>
  <c r="E89" i="62"/>
  <c r="E88" i="62"/>
  <c r="E17" i="62" s="1"/>
  <c r="E87" i="62"/>
  <c r="E86" i="62"/>
  <c r="E85" i="62"/>
  <c r="E84" i="62"/>
  <c r="E83" i="62"/>
  <c r="E82" i="62"/>
  <c r="E81" i="62"/>
  <c r="E80" i="62"/>
  <c r="E16" i="62" s="1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65" i="62"/>
  <c r="E64" i="62"/>
  <c r="E63" i="62"/>
  <c r="E62" i="62"/>
  <c r="E61" i="62"/>
  <c r="E60" i="62"/>
  <c r="E59" i="62"/>
  <c r="E58" i="62"/>
  <c r="E57" i="62"/>
  <c r="E56" i="62"/>
  <c r="E14" i="62" s="1"/>
  <c r="E55" i="62"/>
  <c r="E54" i="62"/>
  <c r="E53" i="62"/>
  <c r="E52" i="62"/>
  <c r="E51" i="62"/>
  <c r="E50" i="62"/>
  <c r="E49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9" i="62" s="1"/>
  <c r="E23" i="62"/>
  <c r="E22" i="62"/>
  <c r="E21" i="62"/>
  <c r="E20" i="62"/>
  <c r="E11" i="62" s="1"/>
  <c r="E19" i="62"/>
  <c r="V17" i="62"/>
  <c r="U17" i="62"/>
  <c r="T17" i="62"/>
  <c r="S17" i="62"/>
  <c r="R17" i="62"/>
  <c r="Q17" i="62"/>
  <c r="P17" i="62"/>
  <c r="J17" i="62"/>
  <c r="I17" i="62"/>
  <c r="H17" i="62"/>
  <c r="G17" i="62"/>
  <c r="F17" i="62"/>
  <c r="V16" i="62"/>
  <c r="U16" i="62"/>
  <c r="T16" i="62"/>
  <c r="S16" i="62"/>
  <c r="R16" i="62"/>
  <c r="Q16" i="62"/>
  <c r="P16" i="62"/>
  <c r="J16" i="62"/>
  <c r="I16" i="62"/>
  <c r="H16" i="62"/>
  <c r="G16" i="62"/>
  <c r="F16" i="62"/>
  <c r="V15" i="62"/>
  <c r="U15" i="62"/>
  <c r="T15" i="62"/>
  <c r="S15" i="62"/>
  <c r="R15" i="62"/>
  <c r="Q15" i="62"/>
  <c r="P15" i="62"/>
  <c r="J15" i="62"/>
  <c r="I15" i="62"/>
  <c r="H15" i="62"/>
  <c r="G15" i="62"/>
  <c r="F15" i="62"/>
  <c r="V14" i="62"/>
  <c r="U14" i="62"/>
  <c r="T14" i="62"/>
  <c r="S14" i="62"/>
  <c r="R14" i="62"/>
  <c r="Q14" i="62"/>
  <c r="P14" i="62"/>
  <c r="J14" i="62"/>
  <c r="I14" i="62"/>
  <c r="H14" i="62"/>
  <c r="G14" i="62"/>
  <c r="F14" i="62"/>
  <c r="V13" i="62"/>
  <c r="U13" i="62"/>
  <c r="T13" i="62"/>
  <c r="S13" i="62"/>
  <c r="R13" i="62"/>
  <c r="Q13" i="62"/>
  <c r="P13" i="62"/>
  <c r="J13" i="62"/>
  <c r="I13" i="62"/>
  <c r="H13" i="62"/>
  <c r="G13" i="62"/>
  <c r="F13" i="62"/>
  <c r="V12" i="62"/>
  <c r="U12" i="62"/>
  <c r="T12" i="62"/>
  <c r="S12" i="62"/>
  <c r="R12" i="62"/>
  <c r="Q12" i="62"/>
  <c r="P12" i="62"/>
  <c r="J12" i="62"/>
  <c r="I12" i="62"/>
  <c r="H12" i="62"/>
  <c r="G12" i="62"/>
  <c r="F12" i="62"/>
  <c r="V11" i="62"/>
  <c r="U11" i="62"/>
  <c r="T11" i="62"/>
  <c r="S11" i="62"/>
  <c r="R11" i="62"/>
  <c r="Q11" i="62"/>
  <c r="P11" i="62"/>
  <c r="J11" i="62"/>
  <c r="I11" i="62"/>
  <c r="H11" i="62"/>
  <c r="G11" i="62"/>
  <c r="F11" i="62"/>
  <c r="V9" i="62"/>
  <c r="U9" i="62"/>
  <c r="T9" i="62"/>
  <c r="S9" i="62"/>
  <c r="R9" i="62"/>
  <c r="Q9" i="62"/>
  <c r="P9" i="62"/>
  <c r="J9" i="62"/>
  <c r="I9" i="62"/>
  <c r="H9" i="62"/>
  <c r="G9" i="62"/>
  <c r="F9" i="62"/>
  <c r="E12" i="62" l="1"/>
  <c r="E13" i="62"/>
  <c r="E15" i="62"/>
  <c r="E12" i="65"/>
  <c r="E13" i="65"/>
  <c r="E15" i="65"/>
  <c r="E11" i="64"/>
  <c r="E12" i="64"/>
  <c r="E13" i="64"/>
  <c r="E14" i="64"/>
  <c r="E15" i="64"/>
  <c r="E16" i="64"/>
  <c r="E17" i="64"/>
  <c r="E11" i="65"/>
  <c r="E14" i="65"/>
  <c r="E16" i="65"/>
  <c r="E17" i="65"/>
  <c r="E9" i="65"/>
  <c r="E9" i="64"/>
  <c r="E95" i="58"/>
  <c r="E94" i="58"/>
  <c r="E93" i="58"/>
  <c r="E92" i="58"/>
  <c r="E91" i="58"/>
  <c r="E90" i="58"/>
  <c r="E89" i="58"/>
  <c r="E88" i="58"/>
  <c r="E87" i="58"/>
  <c r="E17" i="58" s="1"/>
  <c r="E86" i="58"/>
  <c r="E85" i="58"/>
  <c r="E84" i="58"/>
  <c r="E83" i="58"/>
  <c r="E82" i="58"/>
  <c r="E81" i="58"/>
  <c r="E80" i="58"/>
  <c r="E79" i="58"/>
  <c r="E78" i="58"/>
  <c r="E77" i="58"/>
  <c r="E76" i="58"/>
  <c r="E75" i="58"/>
  <c r="E74" i="58"/>
  <c r="E73" i="58"/>
  <c r="E72" i="58"/>
  <c r="E71" i="58"/>
  <c r="E70" i="58"/>
  <c r="E69" i="58"/>
  <c r="E68" i="58"/>
  <c r="E67" i="58"/>
  <c r="E66" i="58"/>
  <c r="E65" i="58"/>
  <c r="E64" i="58"/>
  <c r="E63" i="58"/>
  <c r="E62" i="58"/>
  <c r="E61" i="58"/>
  <c r="E60" i="58"/>
  <c r="E59" i="58"/>
  <c r="E58" i="58"/>
  <c r="E57" i="58"/>
  <c r="E56" i="58"/>
  <c r="E55" i="58"/>
  <c r="E54" i="58"/>
  <c r="E53" i="58"/>
  <c r="E52" i="58"/>
  <c r="E51" i="58"/>
  <c r="E50" i="58"/>
  <c r="E49" i="58"/>
  <c r="E48" i="58"/>
  <c r="E47" i="58"/>
  <c r="E46" i="58"/>
  <c r="E45" i="58"/>
  <c r="E44" i="58"/>
  <c r="E43" i="58"/>
  <c r="E42" i="58"/>
  <c r="E41" i="58"/>
  <c r="E40" i="58"/>
  <c r="E39" i="58"/>
  <c r="E38" i="58"/>
  <c r="E37" i="58"/>
  <c r="E36" i="58"/>
  <c r="E35" i="58"/>
  <c r="E34" i="58"/>
  <c r="E33" i="58"/>
  <c r="E32" i="58"/>
  <c r="E31" i="58"/>
  <c r="E30" i="58"/>
  <c r="E29" i="58"/>
  <c r="E28" i="58"/>
  <c r="E27" i="58"/>
  <c r="E26" i="58"/>
  <c r="E25" i="58"/>
  <c r="E24" i="58"/>
  <c r="E23" i="58"/>
  <c r="E22" i="58"/>
  <c r="E21" i="58"/>
  <c r="E20" i="58"/>
  <c r="E19" i="58"/>
  <c r="E11" i="58" s="1"/>
  <c r="I17" i="58"/>
  <c r="H17" i="58"/>
  <c r="G17" i="58"/>
  <c r="F17" i="58"/>
  <c r="I16" i="58"/>
  <c r="H16" i="58"/>
  <c r="G16" i="58"/>
  <c r="F16" i="58"/>
  <c r="I15" i="58"/>
  <c r="H15" i="58"/>
  <c r="G15" i="58"/>
  <c r="F15" i="58"/>
  <c r="I14" i="58"/>
  <c r="H14" i="58"/>
  <c r="G14" i="58"/>
  <c r="F14" i="58"/>
  <c r="I13" i="58"/>
  <c r="H13" i="58"/>
  <c r="G13" i="58"/>
  <c r="F13" i="58"/>
  <c r="I12" i="58"/>
  <c r="H12" i="58"/>
  <c r="G12" i="58"/>
  <c r="F12" i="58"/>
  <c r="I11" i="58"/>
  <c r="H11" i="58"/>
  <c r="G11" i="58"/>
  <c r="F11" i="58"/>
  <c r="I9" i="58"/>
  <c r="H9" i="58"/>
  <c r="G9" i="58"/>
  <c r="F9" i="58"/>
  <c r="AI94" i="74"/>
  <c r="AI93" i="74"/>
  <c r="AI92" i="74"/>
  <c r="AI91" i="74"/>
  <c r="AI90" i="74"/>
  <c r="AI89" i="74"/>
  <c r="AI88" i="74"/>
  <c r="AI87" i="74"/>
  <c r="AI86" i="74"/>
  <c r="AI85" i="74"/>
  <c r="AI84" i="74"/>
  <c r="AI83" i="74"/>
  <c r="AI82" i="74"/>
  <c r="AI81" i="74"/>
  <c r="AI80" i="74"/>
  <c r="AI79" i="74"/>
  <c r="AI78" i="74"/>
  <c r="AI77" i="74"/>
  <c r="AI76" i="74"/>
  <c r="AI75" i="74"/>
  <c r="AI74" i="74"/>
  <c r="AI73" i="74"/>
  <c r="AI72" i="74"/>
  <c r="AI71" i="74"/>
  <c r="AI70" i="74"/>
  <c r="AI69" i="74"/>
  <c r="AI68" i="74"/>
  <c r="AI67" i="74"/>
  <c r="AI66" i="74"/>
  <c r="AI65" i="74"/>
  <c r="AI64" i="74"/>
  <c r="AI63" i="74"/>
  <c r="AI62" i="74"/>
  <c r="AI61" i="74"/>
  <c r="AI60" i="74"/>
  <c r="AI59" i="74"/>
  <c r="AI58" i="74"/>
  <c r="AI57" i="74"/>
  <c r="AI56" i="74"/>
  <c r="AI55" i="74"/>
  <c r="AI54" i="74"/>
  <c r="AI53" i="74"/>
  <c r="AI52" i="74"/>
  <c r="AI51" i="74"/>
  <c r="AI50" i="74"/>
  <c r="AI49" i="74"/>
  <c r="AI48" i="74"/>
  <c r="AI47" i="74"/>
  <c r="AI46" i="74"/>
  <c r="AI45" i="74"/>
  <c r="AI44" i="74"/>
  <c r="AI43" i="74"/>
  <c r="AI42" i="74"/>
  <c r="AI41" i="74"/>
  <c r="AI40" i="74"/>
  <c r="AI39" i="74"/>
  <c r="AI38" i="74"/>
  <c r="AI37" i="74"/>
  <c r="AI36" i="74"/>
  <c r="AI35" i="74"/>
  <c r="AI34" i="74"/>
  <c r="AI33" i="74"/>
  <c r="AI32" i="74"/>
  <c r="AI31" i="74"/>
  <c r="AI30" i="74"/>
  <c r="AI29" i="74"/>
  <c r="AI28" i="74"/>
  <c r="AI27" i="74"/>
  <c r="AI26" i="74"/>
  <c r="AI25" i="74"/>
  <c r="AI24" i="74"/>
  <c r="AI23" i="74"/>
  <c r="AI22" i="74"/>
  <c r="AI21" i="74"/>
  <c r="AI20" i="74"/>
  <c r="AI19" i="74"/>
  <c r="AI18" i="74"/>
  <c r="E9" i="58" l="1"/>
  <c r="E12" i="58"/>
  <c r="E13" i="58"/>
  <c r="E14" i="58"/>
  <c r="E15" i="58"/>
  <c r="E16" i="58"/>
  <c r="E86" i="30"/>
  <c r="E95" i="30"/>
  <c r="E19" i="30"/>
  <c r="E94" i="30"/>
  <c r="E93" i="30"/>
  <c r="E92" i="30"/>
  <c r="E91" i="30"/>
  <c r="E90" i="30"/>
  <c r="E89" i="30"/>
  <c r="E88" i="30"/>
  <c r="E87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J17" i="30"/>
  <c r="I17" i="30"/>
  <c r="H17" i="30"/>
  <c r="G17" i="30"/>
  <c r="F17" i="30"/>
  <c r="J16" i="30"/>
  <c r="I16" i="30"/>
  <c r="H16" i="30"/>
  <c r="G16" i="30"/>
  <c r="F16" i="30"/>
  <c r="J15" i="30"/>
  <c r="I15" i="30"/>
  <c r="H15" i="30"/>
  <c r="G15" i="30"/>
  <c r="F15" i="30"/>
  <c r="J14" i="30"/>
  <c r="I14" i="30"/>
  <c r="H14" i="30"/>
  <c r="G14" i="30"/>
  <c r="F14" i="30"/>
  <c r="J13" i="30"/>
  <c r="I13" i="30"/>
  <c r="H13" i="30"/>
  <c r="G13" i="30"/>
  <c r="F13" i="30"/>
  <c r="J12" i="30"/>
  <c r="I12" i="30"/>
  <c r="H12" i="30"/>
  <c r="G12" i="30"/>
  <c r="F12" i="30"/>
  <c r="J11" i="30"/>
  <c r="I11" i="30"/>
  <c r="H11" i="30"/>
  <c r="G11" i="30"/>
  <c r="F11" i="30"/>
  <c r="J9" i="30"/>
  <c r="I9" i="30"/>
  <c r="H9" i="30"/>
  <c r="G9" i="30"/>
  <c r="F9" i="30"/>
  <c r="AI95" i="65"/>
  <c r="AH95" i="65"/>
  <c r="AG95" i="65"/>
  <c r="AF95" i="65"/>
  <c r="AI94" i="65"/>
  <c r="AH94" i="65"/>
  <c r="AG94" i="65"/>
  <c r="AF94" i="65"/>
  <c r="AI93" i="65"/>
  <c r="AH93" i="65"/>
  <c r="AG93" i="65"/>
  <c r="AF93" i="65"/>
  <c r="AI92" i="65"/>
  <c r="AH92" i="65"/>
  <c r="AG92" i="65"/>
  <c r="AF92" i="65"/>
  <c r="AI91" i="65"/>
  <c r="AH91" i="65"/>
  <c r="AG91" i="65"/>
  <c r="AF91" i="65"/>
  <c r="AI90" i="65"/>
  <c r="AH90" i="65"/>
  <c r="AG90" i="65"/>
  <c r="AF90" i="65"/>
  <c r="AI89" i="65"/>
  <c r="AH89" i="65"/>
  <c r="AG89" i="65"/>
  <c r="AF89" i="65"/>
  <c r="AI88" i="65"/>
  <c r="AH88" i="65"/>
  <c r="AG88" i="65"/>
  <c r="AF88" i="65"/>
  <c r="AI87" i="65"/>
  <c r="AH87" i="65"/>
  <c r="AG87" i="65"/>
  <c r="AF87" i="65"/>
  <c r="AI86" i="65"/>
  <c r="AH86" i="65"/>
  <c r="AG86" i="65"/>
  <c r="AF86" i="65"/>
  <c r="AI85" i="65"/>
  <c r="AH85" i="65"/>
  <c r="AG85" i="65"/>
  <c r="AF85" i="65"/>
  <c r="AI84" i="65"/>
  <c r="AH84" i="65"/>
  <c r="AG84" i="65"/>
  <c r="AF84" i="65"/>
  <c r="AI83" i="65"/>
  <c r="AH83" i="65"/>
  <c r="AG83" i="65"/>
  <c r="AF83" i="65"/>
  <c r="AI82" i="65"/>
  <c r="AH82" i="65"/>
  <c r="AG82" i="65"/>
  <c r="AF82" i="65"/>
  <c r="AI81" i="65"/>
  <c r="AH81" i="65"/>
  <c r="AG81" i="65"/>
  <c r="AF81" i="65"/>
  <c r="AI80" i="65"/>
  <c r="AH80" i="65"/>
  <c r="AG80" i="65"/>
  <c r="AF80" i="65"/>
  <c r="AI79" i="65"/>
  <c r="AH79" i="65"/>
  <c r="AG79" i="65"/>
  <c r="AF79" i="65"/>
  <c r="AI78" i="65"/>
  <c r="AH78" i="65"/>
  <c r="AG78" i="65"/>
  <c r="AF78" i="65"/>
  <c r="AI77" i="65"/>
  <c r="AH77" i="65"/>
  <c r="AG77" i="65"/>
  <c r="AF77" i="65"/>
  <c r="AI76" i="65"/>
  <c r="AH76" i="65"/>
  <c r="AG76" i="65"/>
  <c r="AF76" i="65"/>
  <c r="AI75" i="65"/>
  <c r="AH75" i="65"/>
  <c r="AG75" i="65"/>
  <c r="AF75" i="65"/>
  <c r="AI74" i="65"/>
  <c r="AH74" i="65"/>
  <c r="AG74" i="65"/>
  <c r="AF74" i="65"/>
  <c r="AI73" i="65"/>
  <c r="AH73" i="65"/>
  <c r="AG73" i="65"/>
  <c r="AF73" i="65"/>
  <c r="AI72" i="65"/>
  <c r="AH72" i="65"/>
  <c r="AG72" i="65"/>
  <c r="AF72" i="65"/>
  <c r="AI71" i="65"/>
  <c r="AH71" i="65"/>
  <c r="AG71" i="65"/>
  <c r="AF71" i="65"/>
  <c r="AI70" i="65"/>
  <c r="AH70" i="65"/>
  <c r="AG70" i="65"/>
  <c r="AF70" i="65"/>
  <c r="AI69" i="65"/>
  <c r="AH69" i="65"/>
  <c r="AG69" i="65"/>
  <c r="AF69" i="65"/>
  <c r="AI68" i="65"/>
  <c r="AH68" i="65"/>
  <c r="AG68" i="65"/>
  <c r="AF68" i="65"/>
  <c r="AI67" i="65"/>
  <c r="AH67" i="65"/>
  <c r="AG67" i="65"/>
  <c r="AF67" i="65"/>
  <c r="AI66" i="65"/>
  <c r="AH66" i="65"/>
  <c r="AG66" i="65"/>
  <c r="AF66" i="65"/>
  <c r="AI65" i="65"/>
  <c r="AI15" i="65" s="1"/>
  <c r="AH65" i="65"/>
  <c r="AG65" i="65"/>
  <c r="AF65" i="65"/>
  <c r="AI64" i="65"/>
  <c r="AH64" i="65"/>
  <c r="AG64" i="65"/>
  <c r="AF64" i="65"/>
  <c r="AI63" i="65"/>
  <c r="AH63" i="65"/>
  <c r="AG63" i="65"/>
  <c r="AF63" i="65"/>
  <c r="AI62" i="65"/>
  <c r="AH62" i="65"/>
  <c r="AG62" i="65"/>
  <c r="AF62" i="65"/>
  <c r="AI61" i="65"/>
  <c r="AH61" i="65"/>
  <c r="AG61" i="65"/>
  <c r="AF61" i="65"/>
  <c r="AI60" i="65"/>
  <c r="AH60" i="65"/>
  <c r="AG60" i="65"/>
  <c r="AF60" i="65"/>
  <c r="AI59" i="65"/>
  <c r="AH59" i="65"/>
  <c r="AG59" i="65"/>
  <c r="AF59" i="65"/>
  <c r="AI58" i="65"/>
  <c r="AH58" i="65"/>
  <c r="AG58" i="65"/>
  <c r="AF58" i="65"/>
  <c r="AI57" i="65"/>
  <c r="AH57" i="65"/>
  <c r="AG57" i="65"/>
  <c r="AF57" i="65"/>
  <c r="AI56" i="65"/>
  <c r="AH56" i="65"/>
  <c r="AG56" i="65"/>
  <c r="AF56" i="65"/>
  <c r="AI55" i="65"/>
  <c r="AH55" i="65"/>
  <c r="AG55" i="65"/>
  <c r="AF55" i="65"/>
  <c r="AI54" i="65"/>
  <c r="AI14" i="65" s="1"/>
  <c r="AH54" i="65"/>
  <c r="AH14" i="65" s="1"/>
  <c r="AG54" i="65"/>
  <c r="AG14" i="65" s="1"/>
  <c r="AF54" i="65"/>
  <c r="AI53" i="65"/>
  <c r="AH53" i="65"/>
  <c r="AG53" i="65"/>
  <c r="AF53" i="65"/>
  <c r="AI52" i="65"/>
  <c r="AH52" i="65"/>
  <c r="AG52" i="65"/>
  <c r="AF52" i="65"/>
  <c r="AI51" i="65"/>
  <c r="AH51" i="65"/>
  <c r="AG51" i="65"/>
  <c r="AF51" i="65"/>
  <c r="AI50" i="65"/>
  <c r="AH50" i="65"/>
  <c r="AG50" i="65"/>
  <c r="AF50" i="65"/>
  <c r="AI49" i="65"/>
  <c r="AH49" i="65"/>
  <c r="AG49" i="65"/>
  <c r="AF49" i="65"/>
  <c r="AI48" i="65"/>
  <c r="AH48" i="65"/>
  <c r="AG48" i="65"/>
  <c r="AF48" i="65"/>
  <c r="AI47" i="65"/>
  <c r="AH47" i="65"/>
  <c r="AG47" i="65"/>
  <c r="AF47" i="65"/>
  <c r="AI46" i="65"/>
  <c r="AH46" i="65"/>
  <c r="AG46" i="65"/>
  <c r="AF46" i="65"/>
  <c r="AI45" i="65"/>
  <c r="AH45" i="65"/>
  <c r="AG45" i="65"/>
  <c r="AF45" i="65"/>
  <c r="AI44" i="65"/>
  <c r="AH44" i="65"/>
  <c r="AG44" i="65"/>
  <c r="AF44" i="65"/>
  <c r="AI43" i="65"/>
  <c r="AH43" i="65"/>
  <c r="AG43" i="65"/>
  <c r="AF43" i="65"/>
  <c r="AI42" i="65"/>
  <c r="AH42" i="65"/>
  <c r="AG42" i="65"/>
  <c r="AF42" i="65"/>
  <c r="AI41" i="65"/>
  <c r="AH41" i="65"/>
  <c r="AG41" i="65"/>
  <c r="AF41" i="65"/>
  <c r="AI40" i="65"/>
  <c r="AH40" i="65"/>
  <c r="AG40" i="65"/>
  <c r="AF40" i="65"/>
  <c r="AI39" i="65"/>
  <c r="AH39" i="65"/>
  <c r="AG39" i="65"/>
  <c r="AF39" i="65"/>
  <c r="AI38" i="65"/>
  <c r="AH38" i="65"/>
  <c r="AG38" i="65"/>
  <c r="AF38" i="65"/>
  <c r="AI37" i="65"/>
  <c r="AH37" i="65"/>
  <c r="AG37" i="65"/>
  <c r="AF37" i="65"/>
  <c r="AI36" i="65"/>
  <c r="AH36" i="65"/>
  <c r="AG36" i="65"/>
  <c r="AF36" i="65"/>
  <c r="AI35" i="65"/>
  <c r="AH35" i="65"/>
  <c r="AG35" i="65"/>
  <c r="AF35" i="65"/>
  <c r="AI34" i="65"/>
  <c r="AH34" i="65"/>
  <c r="AG34" i="65"/>
  <c r="AF34" i="65"/>
  <c r="AI33" i="65"/>
  <c r="AI12" i="65" s="1"/>
  <c r="AH33" i="65"/>
  <c r="AG33" i="65"/>
  <c r="AF33" i="65"/>
  <c r="AI32" i="65"/>
  <c r="AH32" i="65"/>
  <c r="AG32" i="65"/>
  <c r="AF32" i="65"/>
  <c r="AI31" i="65"/>
  <c r="AH31" i="65"/>
  <c r="AG31" i="65"/>
  <c r="AF31" i="65"/>
  <c r="AI30" i="65"/>
  <c r="AH30" i="65"/>
  <c r="AG30" i="65"/>
  <c r="AF30" i="65"/>
  <c r="AI29" i="65"/>
  <c r="AH29" i="65"/>
  <c r="AG29" i="65"/>
  <c r="AF29" i="65"/>
  <c r="AI28" i="65"/>
  <c r="AH28" i="65"/>
  <c r="AG28" i="65"/>
  <c r="AF28" i="65"/>
  <c r="AI27" i="65"/>
  <c r="AH27" i="65"/>
  <c r="AG27" i="65"/>
  <c r="AF27" i="65"/>
  <c r="AI26" i="65"/>
  <c r="AH26" i="65"/>
  <c r="AG26" i="65"/>
  <c r="AF26" i="65"/>
  <c r="AI25" i="65"/>
  <c r="AH25" i="65"/>
  <c r="AG25" i="65"/>
  <c r="AF25" i="65"/>
  <c r="AI24" i="65"/>
  <c r="AH24" i="65"/>
  <c r="AG24" i="65"/>
  <c r="AF24" i="65"/>
  <c r="AI23" i="65"/>
  <c r="AH23" i="65"/>
  <c r="AG23" i="65"/>
  <c r="AF23" i="65"/>
  <c r="AI22" i="65"/>
  <c r="AH22" i="65"/>
  <c r="AG22" i="65"/>
  <c r="AF22" i="65"/>
  <c r="AI21" i="65"/>
  <c r="AH21" i="65"/>
  <c r="AG21" i="65"/>
  <c r="AF21" i="65"/>
  <c r="AI20" i="65"/>
  <c r="AH20" i="65"/>
  <c r="AG20" i="65"/>
  <c r="AF20" i="65"/>
  <c r="AI19" i="65"/>
  <c r="AI11" i="65" s="1"/>
  <c r="AH19" i="65"/>
  <c r="AG19" i="65"/>
  <c r="AG9" i="65" s="1"/>
  <c r="AF19" i="65"/>
  <c r="AI17" i="65"/>
  <c r="AH17" i="65"/>
  <c r="AG17" i="65"/>
  <c r="AF17" i="65"/>
  <c r="AI16" i="65"/>
  <c r="AF16" i="65"/>
  <c r="AH15" i="65"/>
  <c r="AG15" i="65"/>
  <c r="AF15" i="65"/>
  <c r="AF14" i="65"/>
  <c r="AI13" i="65"/>
  <c r="AF13" i="65"/>
  <c r="AF12" i="65"/>
  <c r="AF11" i="65"/>
  <c r="AF9" i="65"/>
  <c r="Z95" i="65"/>
  <c r="Y95" i="65"/>
  <c r="W95" i="65" s="1"/>
  <c r="X95" i="65"/>
  <c r="Z94" i="65"/>
  <c r="Y94" i="65"/>
  <c r="X94" i="65"/>
  <c r="Z93" i="65"/>
  <c r="Y93" i="65"/>
  <c r="X93" i="65"/>
  <c r="W93" i="65" s="1"/>
  <c r="Z92" i="65"/>
  <c r="Y92" i="65"/>
  <c r="X92" i="65"/>
  <c r="Z91" i="65"/>
  <c r="Y91" i="65"/>
  <c r="X91" i="65"/>
  <c r="W91" i="65"/>
  <c r="Z90" i="65"/>
  <c r="Y90" i="65"/>
  <c r="X90" i="65"/>
  <c r="Z89" i="65"/>
  <c r="Y89" i="65"/>
  <c r="X89" i="65"/>
  <c r="W89" i="65" s="1"/>
  <c r="Z88" i="65"/>
  <c r="Z17" i="65" s="1"/>
  <c r="Y88" i="65"/>
  <c r="X88" i="65"/>
  <c r="Z87" i="65"/>
  <c r="Y87" i="65"/>
  <c r="W87" i="65" s="1"/>
  <c r="X87" i="65"/>
  <c r="Z86" i="65"/>
  <c r="Y86" i="65"/>
  <c r="X86" i="65"/>
  <c r="Z85" i="65"/>
  <c r="Y85" i="65"/>
  <c r="X85" i="65"/>
  <c r="W85" i="65" s="1"/>
  <c r="Z84" i="65"/>
  <c r="Y84" i="65"/>
  <c r="X84" i="65"/>
  <c r="Z83" i="65"/>
  <c r="Y83" i="65"/>
  <c r="X83" i="65"/>
  <c r="W83" i="65"/>
  <c r="Z82" i="65"/>
  <c r="Y82" i="65"/>
  <c r="X82" i="65"/>
  <c r="Z81" i="65"/>
  <c r="Y81" i="65"/>
  <c r="X81" i="65"/>
  <c r="W81" i="65" s="1"/>
  <c r="Z80" i="65"/>
  <c r="Y80" i="65"/>
  <c r="X80" i="65"/>
  <c r="Z79" i="65"/>
  <c r="Y79" i="65"/>
  <c r="W79" i="65" s="1"/>
  <c r="X79" i="65"/>
  <c r="Z78" i="65"/>
  <c r="Y78" i="65"/>
  <c r="X78" i="65"/>
  <c r="Z77" i="65"/>
  <c r="Z16" i="65" s="1"/>
  <c r="Y77" i="65"/>
  <c r="X77" i="65"/>
  <c r="W77" i="65" s="1"/>
  <c r="Z76" i="65"/>
  <c r="Y76" i="65"/>
  <c r="X76" i="65"/>
  <c r="Z75" i="65"/>
  <c r="Y75" i="65"/>
  <c r="X75" i="65"/>
  <c r="W75" i="65"/>
  <c r="Z74" i="65"/>
  <c r="Y74" i="65"/>
  <c r="X74" i="65"/>
  <c r="Z73" i="65"/>
  <c r="Y73" i="65"/>
  <c r="X73" i="65"/>
  <c r="W73" i="65" s="1"/>
  <c r="Z72" i="65"/>
  <c r="Y72" i="65"/>
  <c r="X72" i="65"/>
  <c r="Z71" i="65"/>
  <c r="Y71" i="65"/>
  <c r="W71" i="65" s="1"/>
  <c r="X71" i="65"/>
  <c r="Z70" i="65"/>
  <c r="Y70" i="65"/>
  <c r="X70" i="65"/>
  <c r="Z69" i="65"/>
  <c r="Y69" i="65"/>
  <c r="X69" i="65"/>
  <c r="W69" i="65" s="1"/>
  <c r="Z68" i="65"/>
  <c r="Y68" i="65"/>
  <c r="X68" i="65"/>
  <c r="Z67" i="65"/>
  <c r="Y67" i="65"/>
  <c r="X67" i="65"/>
  <c r="W67" i="65"/>
  <c r="Z66" i="65"/>
  <c r="Y66" i="65"/>
  <c r="X66" i="65"/>
  <c r="Z65" i="65"/>
  <c r="Z15" i="65" s="1"/>
  <c r="Y65" i="65"/>
  <c r="Y15" i="65" s="1"/>
  <c r="X65" i="65"/>
  <c r="W65" i="65" s="1"/>
  <c r="Z64" i="65"/>
  <c r="Y64" i="65"/>
  <c r="X64" i="65"/>
  <c r="Z63" i="65"/>
  <c r="Y63" i="65"/>
  <c r="W63" i="65" s="1"/>
  <c r="X63" i="65"/>
  <c r="Z62" i="65"/>
  <c r="Y62" i="65"/>
  <c r="X62" i="65"/>
  <c r="Z61" i="65"/>
  <c r="Y61" i="65"/>
  <c r="X61" i="65"/>
  <c r="W61" i="65" s="1"/>
  <c r="Z60" i="65"/>
  <c r="Y60" i="65"/>
  <c r="X60" i="65"/>
  <c r="Z59" i="65"/>
  <c r="Y59" i="65"/>
  <c r="X59" i="65"/>
  <c r="W59" i="65"/>
  <c r="Z58" i="65"/>
  <c r="Y58" i="65"/>
  <c r="X58" i="65"/>
  <c r="Z57" i="65"/>
  <c r="Y57" i="65"/>
  <c r="X57" i="65"/>
  <c r="W57" i="65" s="1"/>
  <c r="Z56" i="65"/>
  <c r="Y56" i="65"/>
  <c r="X56" i="65"/>
  <c r="Z55" i="65"/>
  <c r="Y55" i="65"/>
  <c r="W55" i="65" s="1"/>
  <c r="X55" i="65"/>
  <c r="Z54" i="65"/>
  <c r="Y54" i="65"/>
  <c r="Y14" i="65" s="1"/>
  <c r="X54" i="65"/>
  <c r="Z53" i="65"/>
  <c r="Y53" i="65"/>
  <c r="X53" i="65"/>
  <c r="W53" i="65" s="1"/>
  <c r="Z52" i="65"/>
  <c r="Y52" i="65"/>
  <c r="X52" i="65"/>
  <c r="Z51" i="65"/>
  <c r="Y51" i="65"/>
  <c r="X51" i="65"/>
  <c r="W51" i="65"/>
  <c r="Z50" i="65"/>
  <c r="Y50" i="65"/>
  <c r="X50" i="65"/>
  <c r="Z49" i="65"/>
  <c r="Y49" i="65"/>
  <c r="X49" i="65"/>
  <c r="W49" i="65" s="1"/>
  <c r="Z48" i="65"/>
  <c r="Y48" i="65"/>
  <c r="X48" i="65"/>
  <c r="Z47" i="65"/>
  <c r="Y47" i="65"/>
  <c r="W47" i="65" s="1"/>
  <c r="X47" i="65"/>
  <c r="Z46" i="65"/>
  <c r="Y46" i="65"/>
  <c r="W46" i="65" s="1"/>
  <c r="X46" i="65"/>
  <c r="Z45" i="65"/>
  <c r="Y45" i="65"/>
  <c r="X45" i="65"/>
  <c r="W45" i="65" s="1"/>
  <c r="Z44" i="65"/>
  <c r="Y44" i="65"/>
  <c r="X44" i="65"/>
  <c r="Z43" i="65"/>
  <c r="Y43" i="65"/>
  <c r="X43" i="65"/>
  <c r="W43" i="65"/>
  <c r="Z42" i="65"/>
  <c r="Y42" i="65"/>
  <c r="X42" i="65"/>
  <c r="Z41" i="65"/>
  <c r="Z13" i="65" s="1"/>
  <c r="Y41" i="65"/>
  <c r="X41" i="65"/>
  <c r="W41" i="65" s="1"/>
  <c r="Z40" i="65"/>
  <c r="Y40" i="65"/>
  <c r="X40" i="65"/>
  <c r="Z39" i="65"/>
  <c r="Y39" i="65"/>
  <c r="W39" i="65" s="1"/>
  <c r="X39" i="65"/>
  <c r="Z38" i="65"/>
  <c r="Y38" i="65"/>
  <c r="W38" i="65" s="1"/>
  <c r="X38" i="65"/>
  <c r="Z37" i="65"/>
  <c r="Y37" i="65"/>
  <c r="X37" i="65"/>
  <c r="W37" i="65" s="1"/>
  <c r="Z36" i="65"/>
  <c r="Y36" i="65"/>
  <c r="X36" i="65"/>
  <c r="Z35" i="65"/>
  <c r="Y35" i="65"/>
  <c r="X35" i="65"/>
  <c r="W35" i="65"/>
  <c r="Z34" i="65"/>
  <c r="Y34" i="65"/>
  <c r="X34" i="65"/>
  <c r="Z33" i="65"/>
  <c r="Z12" i="65" s="1"/>
  <c r="Y33" i="65"/>
  <c r="X33" i="65"/>
  <c r="W33" i="65" s="1"/>
  <c r="Z32" i="65"/>
  <c r="Y32" i="65"/>
  <c r="X32" i="65"/>
  <c r="Z31" i="65"/>
  <c r="Y31" i="65"/>
  <c r="W31" i="65" s="1"/>
  <c r="X31" i="65"/>
  <c r="Z30" i="65"/>
  <c r="Y30" i="65"/>
  <c r="W30" i="65" s="1"/>
  <c r="X30" i="65"/>
  <c r="Z29" i="65"/>
  <c r="Y29" i="65"/>
  <c r="X29" i="65"/>
  <c r="W29" i="65" s="1"/>
  <c r="Z28" i="65"/>
  <c r="Y28" i="65"/>
  <c r="X28" i="65"/>
  <c r="Z27" i="65"/>
  <c r="Y27" i="65"/>
  <c r="X27" i="65"/>
  <c r="W27" i="65"/>
  <c r="Z26" i="65"/>
  <c r="Y26" i="65"/>
  <c r="X26" i="65"/>
  <c r="Z25" i="65"/>
  <c r="Y25" i="65"/>
  <c r="X25" i="65"/>
  <c r="W25" i="65" s="1"/>
  <c r="Z24" i="65"/>
  <c r="Y24" i="65"/>
  <c r="X24" i="65"/>
  <c r="Z23" i="65"/>
  <c r="Y23" i="65"/>
  <c r="W23" i="65" s="1"/>
  <c r="X23" i="65"/>
  <c r="Z22" i="65"/>
  <c r="Y22" i="65"/>
  <c r="W22" i="65" s="1"/>
  <c r="X22" i="65"/>
  <c r="Z21" i="65"/>
  <c r="Y21" i="65"/>
  <c r="X21" i="65"/>
  <c r="W21" i="65" s="1"/>
  <c r="Z20" i="65"/>
  <c r="Y20" i="65"/>
  <c r="X20" i="65"/>
  <c r="Z19" i="65"/>
  <c r="Y19" i="65"/>
  <c r="X19" i="65"/>
  <c r="W19" i="65"/>
  <c r="Y16" i="65"/>
  <c r="Z14" i="65"/>
  <c r="Y11" i="65"/>
  <c r="X11" i="65" l="1"/>
  <c r="W20" i="65"/>
  <c r="W28" i="65"/>
  <c r="W36" i="65"/>
  <c r="W44" i="65"/>
  <c r="Y13" i="65"/>
  <c r="Y17" i="65"/>
  <c r="X12" i="65"/>
  <c r="Y12" i="65"/>
  <c r="X13" i="65"/>
  <c r="W42" i="65"/>
  <c r="W13" i="65" s="1"/>
  <c r="W50" i="65"/>
  <c r="X15" i="65"/>
  <c r="AG11" i="65"/>
  <c r="AG12" i="65"/>
  <c r="AG13" i="65"/>
  <c r="W52" i="65"/>
  <c r="W56" i="65"/>
  <c r="W58" i="65"/>
  <c r="W60" i="65"/>
  <c r="W62" i="65"/>
  <c r="W64" i="65"/>
  <c r="W66" i="65"/>
  <c r="W68" i="65"/>
  <c r="W70" i="65"/>
  <c r="W72" i="65"/>
  <c r="W74" i="65"/>
  <c r="W76" i="65"/>
  <c r="AG16" i="65"/>
  <c r="W80" i="65"/>
  <c r="W82" i="65"/>
  <c r="W84" i="65"/>
  <c r="W86" i="65"/>
  <c r="W88" i="65"/>
  <c r="W90" i="65"/>
  <c r="W92" i="65"/>
  <c r="W94" i="65"/>
  <c r="Y9" i="65"/>
  <c r="Z11" i="65"/>
  <c r="W26" i="65"/>
  <c r="Z9" i="65"/>
  <c r="X16" i="65"/>
  <c r="W24" i="65"/>
  <c r="W32" i="65"/>
  <c r="W40" i="65"/>
  <c r="W48" i="65"/>
  <c r="X14" i="65"/>
  <c r="X17" i="65"/>
  <c r="AI9" i="65"/>
  <c r="AH9" i="65"/>
  <c r="AH12" i="65"/>
  <c r="AH13" i="65"/>
  <c r="AH16" i="65"/>
  <c r="E17" i="30"/>
  <c r="E9" i="30"/>
  <c r="E12" i="30"/>
  <c r="E13" i="30"/>
  <c r="E14" i="30"/>
  <c r="E15" i="30"/>
  <c r="E16" i="30"/>
  <c r="AH11" i="65"/>
  <c r="W78" i="65"/>
  <c r="W34" i="65"/>
  <c r="W12" i="65" s="1"/>
  <c r="W54" i="65"/>
  <c r="X9" i="65"/>
  <c r="R84" i="30"/>
  <c r="R76" i="30"/>
  <c r="S53" i="30"/>
  <c r="T46" i="30"/>
  <c r="U23" i="30"/>
  <c r="Q82" i="30"/>
  <c r="T87" i="30"/>
  <c r="T79" i="30"/>
  <c r="Q60" i="30"/>
  <c r="Q52" i="30"/>
  <c r="T31" i="30"/>
  <c r="U24" i="30"/>
  <c r="Q93" i="30"/>
  <c r="R86" i="30"/>
  <c r="U65" i="30"/>
  <c r="Q61" i="30"/>
  <c r="T40" i="30"/>
  <c r="U33" i="30"/>
  <c r="Q50" i="30"/>
  <c r="Q94" i="30"/>
  <c r="T73" i="30"/>
  <c r="U66" i="30"/>
  <c r="S48" i="30"/>
  <c r="T41" i="30"/>
  <c r="R23" i="30"/>
  <c r="U62" i="30"/>
  <c r="S81" i="30"/>
  <c r="T74" i="30"/>
  <c r="R56" i="30"/>
  <c r="S49" i="30"/>
  <c r="Q31" i="30"/>
  <c r="R24" i="30"/>
  <c r="R89" i="30"/>
  <c r="S82" i="30"/>
  <c r="Q64" i="30"/>
  <c r="R57" i="30"/>
  <c r="U36" i="30"/>
  <c r="Q32" i="30"/>
  <c r="T61" i="30"/>
  <c r="T92" i="30"/>
  <c r="S83" i="30"/>
  <c r="Q81" i="30"/>
  <c r="R74" i="30"/>
  <c r="Q73" i="30"/>
  <c r="R66" i="30"/>
  <c r="Q65" i="30"/>
  <c r="S59" i="30"/>
  <c r="R58" i="30"/>
  <c r="T52" i="30"/>
  <c r="S51" i="30"/>
  <c r="U45" i="30"/>
  <c r="T44" i="30"/>
  <c r="Q41" i="30"/>
  <c r="U37" i="30"/>
  <c r="R34" i="30"/>
  <c r="Q33" i="30"/>
  <c r="U29" i="30"/>
  <c r="S27" i="30"/>
  <c r="R26" i="30"/>
  <c r="Q25" i="30"/>
  <c r="T20" i="30"/>
  <c r="S19" i="30"/>
  <c r="U94" i="30"/>
  <c r="S76" i="30"/>
  <c r="U70" i="30"/>
  <c r="S60" i="30"/>
  <c r="U46" i="30"/>
  <c r="U22" i="30"/>
  <c r="E11" i="30"/>
  <c r="W11" i="65"/>
  <c r="E19" i="63"/>
  <c r="Q17" i="63"/>
  <c r="P17" i="63"/>
  <c r="O17" i="63"/>
  <c r="N17" i="63"/>
  <c r="H17" i="63"/>
  <c r="G17" i="63"/>
  <c r="F17" i="63"/>
  <c r="Q16" i="63"/>
  <c r="P16" i="63"/>
  <c r="O16" i="63"/>
  <c r="N16" i="63"/>
  <c r="H16" i="63"/>
  <c r="G16" i="63"/>
  <c r="F16" i="63"/>
  <c r="Q15" i="63"/>
  <c r="P15" i="63"/>
  <c r="O15" i="63"/>
  <c r="N15" i="63"/>
  <c r="H15" i="63"/>
  <c r="G15" i="63"/>
  <c r="F15" i="63"/>
  <c r="Q14" i="63"/>
  <c r="P14" i="63"/>
  <c r="O14" i="63"/>
  <c r="N14" i="63"/>
  <c r="H14" i="63"/>
  <c r="G14" i="63"/>
  <c r="F14" i="63"/>
  <c r="Q13" i="63"/>
  <c r="P13" i="63"/>
  <c r="O13" i="63"/>
  <c r="N13" i="63"/>
  <c r="H13" i="63"/>
  <c r="G13" i="63"/>
  <c r="F13" i="63"/>
  <c r="Q12" i="63"/>
  <c r="P12" i="63"/>
  <c r="O12" i="63"/>
  <c r="N12" i="63"/>
  <c r="H12" i="63"/>
  <c r="G12" i="63"/>
  <c r="F12" i="63"/>
  <c r="Q11" i="63"/>
  <c r="P11" i="63"/>
  <c r="O11" i="63"/>
  <c r="N11" i="63"/>
  <c r="H11" i="63"/>
  <c r="G11" i="63"/>
  <c r="F11" i="63"/>
  <c r="Q9" i="63"/>
  <c r="P9" i="63"/>
  <c r="O9" i="63"/>
  <c r="N9" i="63"/>
  <c r="H9" i="63"/>
  <c r="G9" i="63"/>
  <c r="F9" i="63"/>
  <c r="AF95" i="64"/>
  <c r="AF94" i="64"/>
  <c r="AF93" i="64"/>
  <c r="AF92" i="64"/>
  <c r="AF91" i="64"/>
  <c r="AF90" i="64"/>
  <c r="AF89" i="64"/>
  <c r="AF88" i="64"/>
  <c r="AF87" i="64"/>
  <c r="AF86" i="64"/>
  <c r="AF85" i="64"/>
  <c r="AF84" i="64"/>
  <c r="AF83" i="64"/>
  <c r="AF82" i="64"/>
  <c r="AF81" i="64"/>
  <c r="AF80" i="64"/>
  <c r="AF79" i="64"/>
  <c r="AF16" i="64" s="1"/>
  <c r="AF78" i="64"/>
  <c r="AF77" i="64"/>
  <c r="AF76" i="64"/>
  <c r="AF75" i="64"/>
  <c r="AF74" i="64"/>
  <c r="AF73" i="64"/>
  <c r="AF72" i="64"/>
  <c r="AF71" i="64"/>
  <c r="AF70" i="64"/>
  <c r="AF69" i="64"/>
  <c r="AF68" i="64"/>
  <c r="AF67" i="64"/>
  <c r="AF66" i="64"/>
  <c r="AF65" i="64"/>
  <c r="AF64" i="64"/>
  <c r="AF63" i="64"/>
  <c r="AF62" i="64"/>
  <c r="AF61" i="64"/>
  <c r="AF60" i="64"/>
  <c r="AF59" i="64"/>
  <c r="AF58" i="64"/>
  <c r="AF57" i="64"/>
  <c r="AF56" i="64"/>
  <c r="AF55" i="64"/>
  <c r="AF54" i="64"/>
  <c r="AF53" i="64"/>
  <c r="AF52" i="64"/>
  <c r="AF51" i="64"/>
  <c r="AF50" i="64"/>
  <c r="AF49" i="64"/>
  <c r="AF48" i="64"/>
  <c r="AF47" i="64"/>
  <c r="AF46" i="64"/>
  <c r="AF45" i="64"/>
  <c r="AF44" i="64"/>
  <c r="AF43" i="64"/>
  <c r="AF42" i="64"/>
  <c r="AF41" i="64"/>
  <c r="AF40" i="64"/>
  <c r="AF39" i="64"/>
  <c r="AF38" i="64"/>
  <c r="AF37" i="64"/>
  <c r="AF36" i="64"/>
  <c r="AF35" i="64"/>
  <c r="AF34" i="64"/>
  <c r="AF33" i="64"/>
  <c r="AF32" i="64"/>
  <c r="AF31" i="64"/>
  <c r="AF30" i="64"/>
  <c r="AF29" i="64"/>
  <c r="AF28" i="64"/>
  <c r="AF27" i="64"/>
  <c r="AF26" i="64"/>
  <c r="AF25" i="64"/>
  <c r="AF24" i="64"/>
  <c r="AF23" i="64"/>
  <c r="AF22" i="64"/>
  <c r="AF21" i="64"/>
  <c r="AF20" i="64"/>
  <c r="AF19" i="64"/>
  <c r="AI95" i="64"/>
  <c r="AH95" i="64"/>
  <c r="AG95" i="64"/>
  <c r="AI94" i="64"/>
  <c r="AH94" i="64"/>
  <c r="AG94" i="64"/>
  <c r="AI93" i="64"/>
  <c r="AH93" i="64"/>
  <c r="AG93" i="64"/>
  <c r="AI92" i="64"/>
  <c r="AH92" i="64"/>
  <c r="AG92" i="64"/>
  <c r="AI91" i="64"/>
  <c r="AH91" i="64"/>
  <c r="AG91" i="64"/>
  <c r="AI90" i="64"/>
  <c r="AH90" i="64"/>
  <c r="AG90" i="64"/>
  <c r="AI89" i="64"/>
  <c r="AH89" i="64"/>
  <c r="AG89" i="64"/>
  <c r="AI88" i="64"/>
  <c r="AH88" i="64"/>
  <c r="AG88" i="64"/>
  <c r="AI87" i="64"/>
  <c r="AH87" i="64"/>
  <c r="AG87" i="64"/>
  <c r="AI86" i="64"/>
  <c r="AH86" i="64"/>
  <c r="AG86" i="64"/>
  <c r="AI85" i="64"/>
  <c r="AH85" i="64"/>
  <c r="AG85" i="64"/>
  <c r="AI84" i="64"/>
  <c r="AH84" i="64"/>
  <c r="AG84" i="64"/>
  <c r="AI83" i="64"/>
  <c r="AH83" i="64"/>
  <c r="AG83" i="64"/>
  <c r="AI82" i="64"/>
  <c r="AH82" i="64"/>
  <c r="AG82" i="64"/>
  <c r="AI81" i="64"/>
  <c r="AH81" i="64"/>
  <c r="AG81" i="64"/>
  <c r="AI80" i="64"/>
  <c r="AH80" i="64"/>
  <c r="AG80" i="64"/>
  <c r="AI79" i="64"/>
  <c r="AH79" i="64"/>
  <c r="AG79" i="64"/>
  <c r="AI78" i="64"/>
  <c r="AH78" i="64"/>
  <c r="AG78" i="64"/>
  <c r="AI77" i="64"/>
  <c r="AH77" i="64"/>
  <c r="AG77" i="64"/>
  <c r="AI76" i="64"/>
  <c r="AH76" i="64"/>
  <c r="AG76" i="64"/>
  <c r="AI75" i="64"/>
  <c r="AH75" i="64"/>
  <c r="AG75" i="64"/>
  <c r="AI74" i="64"/>
  <c r="AH74" i="64"/>
  <c r="AG74" i="64"/>
  <c r="AI73" i="64"/>
  <c r="AH73" i="64"/>
  <c r="AG73" i="64"/>
  <c r="AI72" i="64"/>
  <c r="AH72" i="64"/>
  <c r="AG72" i="64"/>
  <c r="AI71" i="64"/>
  <c r="AH71" i="64"/>
  <c r="AG71" i="64"/>
  <c r="AI70" i="64"/>
  <c r="AH70" i="64"/>
  <c r="AG70" i="64"/>
  <c r="AI69" i="64"/>
  <c r="AH69" i="64"/>
  <c r="AG69" i="64"/>
  <c r="AI68" i="64"/>
  <c r="AH68" i="64"/>
  <c r="AG68" i="64"/>
  <c r="AI67" i="64"/>
  <c r="AH67" i="64"/>
  <c r="AG67" i="64"/>
  <c r="AI66" i="64"/>
  <c r="AH66" i="64"/>
  <c r="AG66" i="64"/>
  <c r="AI65" i="64"/>
  <c r="AH65" i="64"/>
  <c r="AG65" i="64"/>
  <c r="AI64" i="64"/>
  <c r="AH64" i="64"/>
  <c r="AG64" i="64"/>
  <c r="AI63" i="64"/>
  <c r="AH63" i="64"/>
  <c r="AG63" i="64"/>
  <c r="AI62" i="64"/>
  <c r="AH62" i="64"/>
  <c r="AG62" i="64"/>
  <c r="AI61" i="64"/>
  <c r="AH61" i="64"/>
  <c r="AG61" i="64"/>
  <c r="AI60" i="64"/>
  <c r="AH60" i="64"/>
  <c r="AG60" i="64"/>
  <c r="AI59" i="64"/>
  <c r="AH59" i="64"/>
  <c r="AG59" i="64"/>
  <c r="AI58" i="64"/>
  <c r="AH58" i="64"/>
  <c r="AG58" i="64"/>
  <c r="AI57" i="64"/>
  <c r="AH57" i="64"/>
  <c r="AG57" i="64"/>
  <c r="AI56" i="64"/>
  <c r="AH56" i="64"/>
  <c r="AG56" i="64"/>
  <c r="AI55" i="64"/>
  <c r="AH55" i="64"/>
  <c r="AG55" i="64"/>
  <c r="AI54" i="64"/>
  <c r="AH54" i="64"/>
  <c r="AG54" i="64"/>
  <c r="AI53" i="64"/>
  <c r="AH53" i="64"/>
  <c r="AG53" i="64"/>
  <c r="AI52" i="64"/>
  <c r="AH52" i="64"/>
  <c r="AG52" i="64"/>
  <c r="AI51" i="64"/>
  <c r="AH51" i="64"/>
  <c r="AG51" i="64"/>
  <c r="AI50" i="64"/>
  <c r="AH50" i="64"/>
  <c r="AG50" i="64"/>
  <c r="AI49" i="64"/>
  <c r="AH49" i="64"/>
  <c r="AG49" i="64"/>
  <c r="AI48" i="64"/>
  <c r="AH48" i="64"/>
  <c r="AG48" i="64"/>
  <c r="AI47" i="64"/>
  <c r="AH47" i="64"/>
  <c r="AG47" i="64"/>
  <c r="AI46" i="64"/>
  <c r="AH46" i="64"/>
  <c r="AG46" i="64"/>
  <c r="AI45" i="64"/>
  <c r="AH45" i="64"/>
  <c r="AG45" i="64"/>
  <c r="AI44" i="64"/>
  <c r="AH44" i="64"/>
  <c r="AG44" i="64"/>
  <c r="W44" i="64" s="1"/>
  <c r="AI43" i="64"/>
  <c r="AH43" i="64"/>
  <c r="AG43" i="64"/>
  <c r="AI42" i="64"/>
  <c r="AH42" i="64"/>
  <c r="AG42" i="64"/>
  <c r="AI41" i="64"/>
  <c r="AH41" i="64"/>
  <c r="AG41" i="64"/>
  <c r="AI40" i="64"/>
  <c r="AH40" i="64"/>
  <c r="AG40" i="64"/>
  <c r="AI39" i="64"/>
  <c r="AH39" i="64"/>
  <c r="AG39" i="64"/>
  <c r="AI38" i="64"/>
  <c r="AH38" i="64"/>
  <c r="AG38" i="64"/>
  <c r="AI37" i="64"/>
  <c r="AH37" i="64"/>
  <c r="AG37" i="64"/>
  <c r="AI36" i="64"/>
  <c r="AH36" i="64"/>
  <c r="AG36" i="64"/>
  <c r="AI35" i="64"/>
  <c r="AH35" i="64"/>
  <c r="AG35" i="64"/>
  <c r="AI34" i="64"/>
  <c r="AH34" i="64"/>
  <c r="AG34" i="64"/>
  <c r="AI33" i="64"/>
  <c r="AH33" i="64"/>
  <c r="AH12" i="64" s="1"/>
  <c r="AG33" i="64"/>
  <c r="AI32" i="64"/>
  <c r="AH32" i="64"/>
  <c r="AG32" i="64"/>
  <c r="AI31" i="64"/>
  <c r="AH31" i="64"/>
  <c r="AG31" i="64"/>
  <c r="AI30" i="64"/>
  <c r="AH30" i="64"/>
  <c r="AG30" i="64"/>
  <c r="AI29" i="64"/>
  <c r="AH29" i="64"/>
  <c r="AG29" i="64"/>
  <c r="AI28" i="64"/>
  <c r="AH28" i="64"/>
  <c r="AG28" i="64"/>
  <c r="AI27" i="64"/>
  <c r="AH27" i="64"/>
  <c r="AG27" i="64"/>
  <c r="AI26" i="64"/>
  <c r="AH26" i="64"/>
  <c r="AG26" i="64"/>
  <c r="AI25" i="64"/>
  <c r="AH25" i="64"/>
  <c r="AG25" i="64"/>
  <c r="AI24" i="64"/>
  <c r="AH24" i="64"/>
  <c r="AG24" i="64"/>
  <c r="AI23" i="64"/>
  <c r="AH23" i="64"/>
  <c r="AG23" i="64"/>
  <c r="AI22" i="64"/>
  <c r="AH22" i="64"/>
  <c r="AG22" i="64"/>
  <c r="AI21" i="64"/>
  <c r="AH21" i="64"/>
  <c r="AG21" i="64"/>
  <c r="AI20" i="64"/>
  <c r="AH20" i="64"/>
  <c r="AG20" i="64"/>
  <c r="AI19" i="64"/>
  <c r="AH19" i="64"/>
  <c r="AG19" i="64"/>
  <c r="Z95" i="64"/>
  <c r="Y95" i="64"/>
  <c r="X95" i="64"/>
  <c r="Z94" i="64"/>
  <c r="Y94" i="64"/>
  <c r="X94" i="64"/>
  <c r="Z93" i="64"/>
  <c r="Y93" i="64"/>
  <c r="X93" i="64"/>
  <c r="W93" i="64" s="1"/>
  <c r="Z92" i="64"/>
  <c r="Y92" i="64"/>
  <c r="X92" i="64"/>
  <c r="Z91" i="64"/>
  <c r="Y91" i="64"/>
  <c r="X91" i="64"/>
  <c r="Z90" i="64"/>
  <c r="Y90" i="64"/>
  <c r="W90" i="64" s="1"/>
  <c r="X90" i="64"/>
  <c r="Z89" i="64"/>
  <c r="Y89" i="64"/>
  <c r="X89" i="64"/>
  <c r="Z88" i="64"/>
  <c r="Y88" i="64"/>
  <c r="X88" i="64"/>
  <c r="Z87" i="64"/>
  <c r="Z17" i="64" s="1"/>
  <c r="Y87" i="64"/>
  <c r="X87" i="64"/>
  <c r="Z86" i="64"/>
  <c r="Y86" i="64"/>
  <c r="W86" i="64" s="1"/>
  <c r="X86" i="64"/>
  <c r="Z85" i="64"/>
  <c r="Y85" i="64"/>
  <c r="X85" i="64"/>
  <c r="W85" i="64" s="1"/>
  <c r="Z84" i="64"/>
  <c r="Y84" i="64"/>
  <c r="X84" i="64"/>
  <c r="Z83" i="64"/>
  <c r="Y83" i="64"/>
  <c r="X83" i="64"/>
  <c r="Z82" i="64"/>
  <c r="Y82" i="64"/>
  <c r="X82" i="64"/>
  <c r="Z81" i="64"/>
  <c r="Y81" i="64"/>
  <c r="X81" i="64"/>
  <c r="Z80" i="64"/>
  <c r="Y80" i="64"/>
  <c r="X80" i="64"/>
  <c r="Z79" i="64"/>
  <c r="Y79" i="64"/>
  <c r="X79" i="64"/>
  <c r="Z78" i="64"/>
  <c r="Y78" i="64"/>
  <c r="X78" i="64"/>
  <c r="Z77" i="64"/>
  <c r="Y77" i="64"/>
  <c r="X77" i="64"/>
  <c r="W77" i="64" s="1"/>
  <c r="Z76" i="64"/>
  <c r="Y76" i="64"/>
  <c r="X76" i="64"/>
  <c r="Z75" i="64"/>
  <c r="Y75" i="64"/>
  <c r="X75" i="64"/>
  <c r="Z74" i="64"/>
  <c r="Y74" i="64"/>
  <c r="W74" i="64" s="1"/>
  <c r="X74" i="64"/>
  <c r="Z73" i="64"/>
  <c r="Y73" i="64"/>
  <c r="X73" i="64"/>
  <c r="Z72" i="64"/>
  <c r="Y72" i="64"/>
  <c r="X72" i="64"/>
  <c r="Z71" i="64"/>
  <c r="Y71" i="64"/>
  <c r="X71" i="64"/>
  <c r="Z70" i="64"/>
  <c r="Y70" i="64"/>
  <c r="X70" i="64"/>
  <c r="Z69" i="64"/>
  <c r="Y69" i="64"/>
  <c r="X69" i="64"/>
  <c r="W69" i="64" s="1"/>
  <c r="Z68" i="64"/>
  <c r="Y68" i="64"/>
  <c r="X68" i="64"/>
  <c r="Z67" i="64"/>
  <c r="Y67" i="64"/>
  <c r="X67" i="64"/>
  <c r="Z66" i="64"/>
  <c r="Y66" i="64"/>
  <c r="X66" i="64"/>
  <c r="Z65" i="64"/>
  <c r="Y65" i="64"/>
  <c r="X65" i="64"/>
  <c r="Z64" i="64"/>
  <c r="Y64" i="64"/>
  <c r="X64" i="64"/>
  <c r="Z63" i="64"/>
  <c r="Y63" i="64"/>
  <c r="X63" i="64"/>
  <c r="Z62" i="64"/>
  <c r="Y62" i="64"/>
  <c r="X62" i="64"/>
  <c r="Z61" i="64"/>
  <c r="Y61" i="64"/>
  <c r="X61" i="64"/>
  <c r="W61" i="64" s="1"/>
  <c r="Z60" i="64"/>
  <c r="Y60" i="64"/>
  <c r="X60" i="64"/>
  <c r="Z59" i="64"/>
  <c r="Y59" i="64"/>
  <c r="X59" i="64"/>
  <c r="Z58" i="64"/>
  <c r="Y58" i="64"/>
  <c r="W58" i="64" s="1"/>
  <c r="X58" i="64"/>
  <c r="Z57" i="64"/>
  <c r="Y57" i="64"/>
  <c r="X57" i="64"/>
  <c r="W57" i="64" s="1"/>
  <c r="Z56" i="64"/>
  <c r="Y56" i="64"/>
  <c r="X56" i="64"/>
  <c r="Z55" i="64"/>
  <c r="Z14" i="64" s="1"/>
  <c r="Y55" i="64"/>
  <c r="X55" i="64"/>
  <c r="Z54" i="64"/>
  <c r="Y54" i="64"/>
  <c r="X54" i="64"/>
  <c r="Z53" i="64"/>
  <c r="Y53" i="64"/>
  <c r="X53" i="64"/>
  <c r="W53" i="64" s="1"/>
  <c r="Z52" i="64"/>
  <c r="Y52" i="64"/>
  <c r="X52" i="64"/>
  <c r="Z51" i="64"/>
  <c r="Y51" i="64"/>
  <c r="X51" i="64"/>
  <c r="Z50" i="64"/>
  <c r="Y50" i="64"/>
  <c r="X50" i="64"/>
  <c r="Z49" i="64"/>
  <c r="Y49" i="64"/>
  <c r="X49" i="64"/>
  <c r="Z48" i="64"/>
  <c r="Y48" i="64"/>
  <c r="X48" i="64"/>
  <c r="Z47" i="64"/>
  <c r="Y47" i="64"/>
  <c r="X47" i="64"/>
  <c r="Z46" i="64"/>
  <c r="Y46" i="64"/>
  <c r="X46" i="64"/>
  <c r="Z45" i="64"/>
  <c r="Y45" i="64"/>
  <c r="X45" i="64"/>
  <c r="Z44" i="64"/>
  <c r="Y44" i="64"/>
  <c r="X44" i="64"/>
  <c r="Z43" i="64"/>
  <c r="Y43" i="64"/>
  <c r="X43" i="64"/>
  <c r="Z42" i="64"/>
  <c r="Y42" i="64"/>
  <c r="X42" i="64"/>
  <c r="Z41" i="64"/>
  <c r="Y41" i="64"/>
  <c r="X41" i="64"/>
  <c r="X13" i="64" s="1"/>
  <c r="Z40" i="64"/>
  <c r="Y40" i="64"/>
  <c r="X40" i="64"/>
  <c r="Z39" i="64"/>
  <c r="Y39" i="64"/>
  <c r="X39" i="64"/>
  <c r="Z38" i="64"/>
  <c r="Y38" i="64"/>
  <c r="X38" i="64"/>
  <c r="Z37" i="64"/>
  <c r="Y37" i="64"/>
  <c r="X37" i="64"/>
  <c r="W37" i="64" s="1"/>
  <c r="Z36" i="64"/>
  <c r="Y36" i="64"/>
  <c r="X36" i="64"/>
  <c r="Z35" i="64"/>
  <c r="Y35" i="64"/>
  <c r="X35" i="64"/>
  <c r="Z34" i="64"/>
  <c r="Y34" i="64"/>
  <c r="W34" i="64" s="1"/>
  <c r="X34" i="64"/>
  <c r="Z33" i="64"/>
  <c r="Y33" i="64"/>
  <c r="X33" i="64"/>
  <c r="Z32" i="64"/>
  <c r="Y32" i="64"/>
  <c r="X32" i="64"/>
  <c r="Z31" i="64"/>
  <c r="Y31" i="64"/>
  <c r="X31" i="64"/>
  <c r="Z30" i="64"/>
  <c r="Y30" i="64"/>
  <c r="X30" i="64"/>
  <c r="Z29" i="64"/>
  <c r="Y29" i="64"/>
  <c r="X29" i="64"/>
  <c r="W29" i="64" s="1"/>
  <c r="Z28" i="64"/>
  <c r="Y28" i="64"/>
  <c r="X28" i="64"/>
  <c r="Z27" i="64"/>
  <c r="Y27" i="64"/>
  <c r="X27" i="64"/>
  <c r="Z26" i="64"/>
  <c r="Y26" i="64"/>
  <c r="X26" i="64"/>
  <c r="Z25" i="64"/>
  <c r="Y25" i="64"/>
  <c r="X25" i="64"/>
  <c r="Z24" i="64"/>
  <c r="Y24" i="64"/>
  <c r="X24" i="64"/>
  <c r="Z23" i="64"/>
  <c r="Y23" i="64"/>
  <c r="X23" i="64"/>
  <c r="Z22" i="64"/>
  <c r="Y22" i="64"/>
  <c r="X22" i="64"/>
  <c r="Z21" i="64"/>
  <c r="Y21" i="64"/>
  <c r="X21" i="64"/>
  <c r="Z20" i="64"/>
  <c r="Y20" i="64"/>
  <c r="X20" i="64"/>
  <c r="W20" i="64" s="1"/>
  <c r="Z19" i="64"/>
  <c r="Y19" i="64"/>
  <c r="X19" i="64"/>
  <c r="W92" i="64"/>
  <c r="W82" i="64"/>
  <c r="W66" i="64"/>
  <c r="W45" i="64"/>
  <c r="W31" i="64"/>
  <c r="AG15" i="64"/>
  <c r="X12" i="64"/>
  <c r="Q17" i="36"/>
  <c r="P17" i="36"/>
  <c r="O17" i="36"/>
  <c r="N17" i="36"/>
  <c r="Q16" i="36"/>
  <c r="P16" i="36"/>
  <c r="O16" i="36"/>
  <c r="N16" i="36"/>
  <c r="Q15" i="36"/>
  <c r="P15" i="36"/>
  <c r="O15" i="36"/>
  <c r="N15" i="36"/>
  <c r="Q14" i="36"/>
  <c r="P14" i="36"/>
  <c r="O14" i="36"/>
  <c r="N14" i="36"/>
  <c r="Q13" i="36"/>
  <c r="P13" i="36"/>
  <c r="O13" i="36"/>
  <c r="N13" i="36"/>
  <c r="Q12" i="36"/>
  <c r="P12" i="36"/>
  <c r="O12" i="36"/>
  <c r="N12" i="36"/>
  <c r="Q11" i="36"/>
  <c r="P11" i="36"/>
  <c r="O11" i="36"/>
  <c r="N11" i="36"/>
  <c r="Q9" i="36"/>
  <c r="P9" i="36"/>
  <c r="O9" i="36"/>
  <c r="N9" i="36"/>
  <c r="H17" i="36"/>
  <c r="G17" i="36"/>
  <c r="F17" i="36"/>
  <c r="H16" i="36"/>
  <c r="G16" i="36"/>
  <c r="F16" i="36"/>
  <c r="H15" i="36"/>
  <c r="G15" i="36"/>
  <c r="F15" i="36"/>
  <c r="H14" i="36"/>
  <c r="G14" i="36"/>
  <c r="F14" i="36"/>
  <c r="H13" i="36"/>
  <c r="G13" i="36"/>
  <c r="F13" i="36"/>
  <c r="H12" i="36"/>
  <c r="G12" i="36"/>
  <c r="F12" i="36"/>
  <c r="H11" i="36"/>
  <c r="G11" i="36"/>
  <c r="F11" i="36"/>
  <c r="H9" i="36"/>
  <c r="G9" i="36"/>
  <c r="F9" i="36"/>
  <c r="E95" i="34"/>
  <c r="E94" i="34"/>
  <c r="E93" i="34"/>
  <c r="E92" i="34"/>
  <c r="E91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L17" i="34"/>
  <c r="K17" i="34"/>
  <c r="J17" i="34"/>
  <c r="I17" i="34"/>
  <c r="H17" i="34"/>
  <c r="G17" i="34"/>
  <c r="F17" i="34"/>
  <c r="L16" i="34"/>
  <c r="K16" i="34"/>
  <c r="J16" i="34"/>
  <c r="I16" i="34"/>
  <c r="H16" i="34"/>
  <c r="G16" i="34"/>
  <c r="F16" i="34"/>
  <c r="L15" i="34"/>
  <c r="K15" i="34"/>
  <c r="J15" i="34"/>
  <c r="I15" i="34"/>
  <c r="H15" i="34"/>
  <c r="G15" i="34"/>
  <c r="F15" i="34"/>
  <c r="L14" i="34"/>
  <c r="K14" i="34"/>
  <c r="J14" i="34"/>
  <c r="I14" i="34"/>
  <c r="H14" i="34"/>
  <c r="G14" i="34"/>
  <c r="F14" i="34"/>
  <c r="L13" i="34"/>
  <c r="K13" i="34"/>
  <c r="J13" i="34"/>
  <c r="I13" i="34"/>
  <c r="H13" i="34"/>
  <c r="G13" i="34"/>
  <c r="F13" i="34"/>
  <c r="L12" i="34"/>
  <c r="K12" i="34"/>
  <c r="J12" i="34"/>
  <c r="I12" i="34"/>
  <c r="H12" i="34"/>
  <c r="G12" i="34"/>
  <c r="F12" i="34"/>
  <c r="L11" i="34"/>
  <c r="K11" i="34"/>
  <c r="J11" i="34"/>
  <c r="I11" i="34"/>
  <c r="H11" i="34"/>
  <c r="G11" i="34"/>
  <c r="F11" i="34"/>
  <c r="L9" i="34"/>
  <c r="K9" i="34"/>
  <c r="J9" i="34"/>
  <c r="I9" i="34"/>
  <c r="H9" i="34"/>
  <c r="G9" i="34"/>
  <c r="F9" i="34"/>
  <c r="W21" i="64" l="1"/>
  <c r="W28" i="64"/>
  <c r="W33" i="64"/>
  <c r="W36" i="64"/>
  <c r="Y13" i="64"/>
  <c r="Z13" i="64"/>
  <c r="W52" i="64"/>
  <c r="Y14" i="64"/>
  <c r="W60" i="64"/>
  <c r="W68" i="64"/>
  <c r="Z15" i="64"/>
  <c r="W76" i="64"/>
  <c r="Z16" i="64"/>
  <c r="W81" i="64"/>
  <c r="W84" i="64"/>
  <c r="Y17" i="64"/>
  <c r="X17" i="64"/>
  <c r="AH11" i="64"/>
  <c r="W23" i="64"/>
  <c r="AI12" i="64"/>
  <c r="W39" i="64"/>
  <c r="AH13" i="64"/>
  <c r="W47" i="64"/>
  <c r="W55" i="64"/>
  <c r="AI14" i="64"/>
  <c r="W63" i="64"/>
  <c r="AH15" i="64"/>
  <c r="W71" i="64"/>
  <c r="W79" i="64"/>
  <c r="AI16" i="64"/>
  <c r="W87" i="64"/>
  <c r="AI17" i="64"/>
  <c r="AH17" i="64"/>
  <c r="W95" i="64"/>
  <c r="AF17" i="64"/>
  <c r="S93" i="30"/>
  <c r="P93" i="30" s="1"/>
  <c r="U95" i="30"/>
  <c r="U87" i="30"/>
  <c r="Q83" i="30"/>
  <c r="Q75" i="30"/>
  <c r="P75" i="30" s="1"/>
  <c r="Q67" i="30"/>
  <c r="R60" i="30"/>
  <c r="R52" i="30"/>
  <c r="S45" i="30"/>
  <c r="P45" i="30" s="1"/>
  <c r="S37" i="30"/>
  <c r="T30" i="30"/>
  <c r="R20" i="30"/>
  <c r="R67" i="30"/>
  <c r="P67" i="30" s="1"/>
  <c r="S36" i="30"/>
  <c r="R93" i="30"/>
  <c r="S86" i="30"/>
  <c r="S78" i="30"/>
  <c r="S16" i="30" s="1"/>
  <c r="T71" i="30"/>
  <c r="T63" i="30"/>
  <c r="T55" i="30"/>
  <c r="U48" i="30"/>
  <c r="Q44" i="30"/>
  <c r="R37" i="30"/>
  <c r="S30" i="30"/>
  <c r="T23" i="30"/>
  <c r="T11" i="30" s="1"/>
  <c r="U86" i="30"/>
  <c r="R19" i="30"/>
  <c r="U89" i="30"/>
  <c r="Q85" i="30"/>
  <c r="P85" i="30" s="1"/>
  <c r="R78" i="30"/>
  <c r="S71" i="30"/>
  <c r="T64" i="30"/>
  <c r="U57" i="30"/>
  <c r="Q53" i="30"/>
  <c r="R46" i="30"/>
  <c r="S39" i="30"/>
  <c r="T32" i="30"/>
  <c r="U25" i="30"/>
  <c r="Q21" i="30"/>
  <c r="Q42" i="30"/>
  <c r="P42" i="30" s="1"/>
  <c r="U90" i="30"/>
  <c r="Q86" i="30"/>
  <c r="R79" i="30"/>
  <c r="S72" i="30"/>
  <c r="T65" i="30"/>
  <c r="P65" i="30" s="1"/>
  <c r="U58" i="30"/>
  <c r="Q54" i="30"/>
  <c r="R47" i="30"/>
  <c r="S40" i="30"/>
  <c r="T33" i="30"/>
  <c r="U26" i="30"/>
  <c r="Q22" i="30"/>
  <c r="T45" i="30"/>
  <c r="U91" i="30"/>
  <c r="Q87" i="30"/>
  <c r="R80" i="30"/>
  <c r="S73" i="30"/>
  <c r="T66" i="30"/>
  <c r="U59" i="30"/>
  <c r="Q55" i="30"/>
  <c r="P55" i="30" s="1"/>
  <c r="R48" i="30"/>
  <c r="P48" i="30" s="1"/>
  <c r="S41" i="30"/>
  <c r="T34" i="30"/>
  <c r="U27" i="30"/>
  <c r="Q23" i="30"/>
  <c r="P23" i="30" s="1"/>
  <c r="Q66" i="30"/>
  <c r="U92" i="30"/>
  <c r="Q88" i="30"/>
  <c r="R81" i="30"/>
  <c r="P81" i="30" s="1"/>
  <c r="S74" i="30"/>
  <c r="T67" i="30"/>
  <c r="U60" i="30"/>
  <c r="P60" i="30" s="1"/>
  <c r="Q56" i="30"/>
  <c r="Q14" i="30" s="1"/>
  <c r="R49" i="30"/>
  <c r="S42" i="30"/>
  <c r="T35" i="30"/>
  <c r="T12" i="30" s="1"/>
  <c r="U28" i="30"/>
  <c r="Q24" i="30"/>
  <c r="T85" i="30"/>
  <c r="U54" i="30"/>
  <c r="U14" i="30" s="1"/>
  <c r="S91" i="30"/>
  <c r="T94" i="30"/>
  <c r="T86" i="30"/>
  <c r="T78" i="30"/>
  <c r="U71" i="30"/>
  <c r="U63" i="30"/>
  <c r="Q59" i="30"/>
  <c r="Q51" i="30"/>
  <c r="R44" i="30"/>
  <c r="P44" i="30" s="1"/>
  <c r="R36" i="30"/>
  <c r="R28" i="30"/>
  <c r="Q19" i="30"/>
  <c r="P19" i="30" s="1"/>
  <c r="R59" i="30"/>
  <c r="R14" i="30" s="1"/>
  <c r="S28" i="30"/>
  <c r="Q92" i="30"/>
  <c r="R85" i="30"/>
  <c r="R77" i="30"/>
  <c r="R69" i="30"/>
  <c r="S62" i="30"/>
  <c r="S54" i="30"/>
  <c r="S14" i="30" s="1"/>
  <c r="T47" i="30"/>
  <c r="U40" i="30"/>
  <c r="Q36" i="30"/>
  <c r="R29" i="30"/>
  <c r="S22" i="30"/>
  <c r="T53" i="30"/>
  <c r="S95" i="30"/>
  <c r="T88" i="30"/>
  <c r="T17" i="30" s="1"/>
  <c r="U81" i="30"/>
  <c r="Q77" i="30"/>
  <c r="R70" i="30"/>
  <c r="S63" i="30"/>
  <c r="T56" i="30"/>
  <c r="T14" i="30" s="1"/>
  <c r="U49" i="30"/>
  <c r="Q45" i="30"/>
  <c r="R38" i="30"/>
  <c r="S31" i="30"/>
  <c r="T24" i="30"/>
  <c r="T69" i="30"/>
  <c r="Q34" i="30"/>
  <c r="T89" i="30"/>
  <c r="U82" i="30"/>
  <c r="Q78" i="30"/>
  <c r="R71" i="30"/>
  <c r="S64" i="30"/>
  <c r="P64" i="30" s="1"/>
  <c r="T57" i="30"/>
  <c r="U50" i="30"/>
  <c r="Q46" i="30"/>
  <c r="R39" i="30"/>
  <c r="S32" i="30"/>
  <c r="T25" i="30"/>
  <c r="S84" i="30"/>
  <c r="T37" i="30"/>
  <c r="P37" i="30" s="1"/>
  <c r="T90" i="30"/>
  <c r="U83" i="30"/>
  <c r="Q79" i="30"/>
  <c r="P79" i="30" s="1"/>
  <c r="R72" i="30"/>
  <c r="P72" i="30" s="1"/>
  <c r="S65" i="30"/>
  <c r="T58" i="30"/>
  <c r="U51" i="30"/>
  <c r="Q47" i="30"/>
  <c r="R40" i="30"/>
  <c r="S33" i="30"/>
  <c r="T26" i="30"/>
  <c r="U19" i="30"/>
  <c r="U9" i="30" s="1"/>
  <c r="S44" i="30"/>
  <c r="T91" i="30"/>
  <c r="U84" i="30"/>
  <c r="Q80" i="30"/>
  <c r="P80" i="30" s="1"/>
  <c r="R73" i="30"/>
  <c r="S66" i="30"/>
  <c r="T59" i="30"/>
  <c r="U52" i="30"/>
  <c r="P52" i="30" s="1"/>
  <c r="Q48" i="30"/>
  <c r="R41" i="30"/>
  <c r="S34" i="30"/>
  <c r="S12" i="30" s="1"/>
  <c r="T27" i="30"/>
  <c r="U20" i="30"/>
  <c r="T77" i="30"/>
  <c r="U30" i="30"/>
  <c r="R90" i="30"/>
  <c r="P90" i="30" s="1"/>
  <c r="R92" i="30"/>
  <c r="S85" i="30"/>
  <c r="S77" i="30"/>
  <c r="T70" i="30"/>
  <c r="T62" i="30"/>
  <c r="U55" i="30"/>
  <c r="U47" i="30"/>
  <c r="U39" i="30"/>
  <c r="Q35" i="30"/>
  <c r="Q27" i="30"/>
  <c r="Q90" i="30"/>
  <c r="R51" i="30"/>
  <c r="P51" i="30" s="1"/>
  <c r="S20" i="30"/>
  <c r="U88" i="30"/>
  <c r="U80" i="30"/>
  <c r="Q76" i="30"/>
  <c r="Q68" i="30"/>
  <c r="R61" i="30"/>
  <c r="R53" i="30"/>
  <c r="S46" i="30"/>
  <c r="P46" i="30" s="1"/>
  <c r="T39" i="30"/>
  <c r="U32" i="30"/>
  <c r="Q28" i="30"/>
  <c r="P28" i="30" s="1"/>
  <c r="Q20" i="30"/>
  <c r="P20" i="30" s="1"/>
  <c r="U38" i="30"/>
  <c r="R94" i="30"/>
  <c r="S87" i="30"/>
  <c r="P87" i="30" s="1"/>
  <c r="T80" i="30"/>
  <c r="U73" i="30"/>
  <c r="Q69" i="30"/>
  <c r="R62" i="30"/>
  <c r="S55" i="30"/>
  <c r="T48" i="30"/>
  <c r="U41" i="30"/>
  <c r="Q37" i="30"/>
  <c r="R30" i="30"/>
  <c r="S23" i="30"/>
  <c r="Q58" i="30"/>
  <c r="R95" i="30"/>
  <c r="S88" i="30"/>
  <c r="P88" i="30" s="1"/>
  <c r="T81" i="30"/>
  <c r="U74" i="30"/>
  <c r="Q70" i="30"/>
  <c r="P70" i="30" s="1"/>
  <c r="R63" i="30"/>
  <c r="P63" i="30" s="1"/>
  <c r="S56" i="30"/>
  <c r="T49" i="30"/>
  <c r="U42" i="30"/>
  <c r="Q38" i="30"/>
  <c r="P38" i="30" s="1"/>
  <c r="R31" i="30"/>
  <c r="S24" i="30"/>
  <c r="U78" i="30"/>
  <c r="U16" i="30" s="1"/>
  <c r="T29" i="30"/>
  <c r="S89" i="30"/>
  <c r="T82" i="30"/>
  <c r="U75" i="30"/>
  <c r="Q71" i="30"/>
  <c r="P71" i="30" s="1"/>
  <c r="R64" i="30"/>
  <c r="S57" i="30"/>
  <c r="T50" i="30"/>
  <c r="U43" i="30"/>
  <c r="U13" i="30" s="1"/>
  <c r="Q39" i="30"/>
  <c r="R32" i="30"/>
  <c r="S25" i="30"/>
  <c r="S92" i="30"/>
  <c r="P92" i="30" s="1"/>
  <c r="R35" i="30"/>
  <c r="S90" i="30"/>
  <c r="T83" i="30"/>
  <c r="U76" i="30"/>
  <c r="Q72" i="30"/>
  <c r="R65" i="30"/>
  <c r="S58" i="30"/>
  <c r="P58" i="30" s="1"/>
  <c r="T51" i="30"/>
  <c r="U44" i="30"/>
  <c r="Q40" i="30"/>
  <c r="R33" i="30"/>
  <c r="R12" i="30" s="1"/>
  <c r="S26" i="30"/>
  <c r="P26" i="30" s="1"/>
  <c r="T19" i="30"/>
  <c r="S68" i="30"/>
  <c r="U93" i="30"/>
  <c r="Q89" i="30"/>
  <c r="P89" i="30" s="1"/>
  <c r="R82" i="30"/>
  <c r="S75" i="30"/>
  <c r="T68" i="30"/>
  <c r="W15" i="65"/>
  <c r="S52" i="30"/>
  <c r="R83" i="30"/>
  <c r="U21" i="30"/>
  <c r="T28" i="30"/>
  <c r="S35" i="30"/>
  <c r="R42" i="30"/>
  <c r="Q49" i="30"/>
  <c r="P49" i="30" s="1"/>
  <c r="U53" i="30"/>
  <c r="T60" i="30"/>
  <c r="S67" i="30"/>
  <c r="T76" i="30"/>
  <c r="T84" i="30"/>
  <c r="T93" i="30"/>
  <c r="T43" i="30"/>
  <c r="U68" i="30"/>
  <c r="R27" i="30"/>
  <c r="P27" i="30" s="1"/>
  <c r="U35" i="30"/>
  <c r="Q63" i="30"/>
  <c r="R88" i="30"/>
  <c r="R17" i="30" s="1"/>
  <c r="Q30" i="30"/>
  <c r="P30" i="30" s="1"/>
  <c r="R55" i="30"/>
  <c r="S80" i="30"/>
  <c r="R22" i="30"/>
  <c r="S47" i="30"/>
  <c r="T72" i="30"/>
  <c r="Q26" i="30"/>
  <c r="S38" i="30"/>
  <c r="U64" i="30"/>
  <c r="S94" i="30"/>
  <c r="U31" i="30"/>
  <c r="S61" i="30"/>
  <c r="P61" i="30" s="1"/>
  <c r="Q91" i="30"/>
  <c r="W17" i="65"/>
  <c r="Y11" i="64"/>
  <c r="W22" i="64"/>
  <c r="W30" i="64"/>
  <c r="W35" i="64"/>
  <c r="W38" i="64"/>
  <c r="Z12" i="64"/>
  <c r="W42" i="64"/>
  <c r="W46" i="64"/>
  <c r="W50" i="64"/>
  <c r="X14" i="64"/>
  <c r="W62" i="64"/>
  <c r="Y15" i="64"/>
  <c r="W70" i="64"/>
  <c r="X16" i="64"/>
  <c r="W94" i="64"/>
  <c r="AI11" i="64"/>
  <c r="AH9" i="64"/>
  <c r="AG12" i="64"/>
  <c r="AG13" i="64"/>
  <c r="AH14" i="64"/>
  <c r="AF11" i="64"/>
  <c r="AF14" i="64"/>
  <c r="T36" i="30"/>
  <c r="P36" i="30" s="1"/>
  <c r="S43" i="30"/>
  <c r="R50" i="30"/>
  <c r="Q57" i="30"/>
  <c r="P57" i="30" s="1"/>
  <c r="U61" i="30"/>
  <c r="U69" i="30"/>
  <c r="U77" i="30"/>
  <c r="U85" i="30"/>
  <c r="R25" i="30"/>
  <c r="P25" i="30" s="1"/>
  <c r="S50" i="30"/>
  <c r="P50" i="30" s="1"/>
  <c r="T75" i="30"/>
  <c r="Q74" i="30"/>
  <c r="P74" i="30" s="1"/>
  <c r="T42" i="30"/>
  <c r="T13" i="30" s="1"/>
  <c r="U67" i="30"/>
  <c r="U15" i="30" s="1"/>
  <c r="T21" i="30"/>
  <c r="U34" i="30"/>
  <c r="Q62" i="30"/>
  <c r="P62" i="30" s="1"/>
  <c r="R87" i="30"/>
  <c r="Q29" i="30"/>
  <c r="R54" i="30"/>
  <c r="S79" i="30"/>
  <c r="R91" i="30"/>
  <c r="R45" i="30"/>
  <c r="U72" i="30"/>
  <c r="R43" i="30"/>
  <c r="R13" i="30" s="1"/>
  <c r="T38" i="30"/>
  <c r="S69" i="30"/>
  <c r="W14" i="65"/>
  <c r="W16" i="65"/>
  <c r="P86" i="30"/>
  <c r="P53" i="30"/>
  <c r="P31" i="30"/>
  <c r="U56" i="30"/>
  <c r="S70" i="30"/>
  <c r="Q84" i="30"/>
  <c r="T95" i="30"/>
  <c r="R75" i="30"/>
  <c r="S29" i="30"/>
  <c r="P29" i="30" s="1"/>
  <c r="Q43" i="30"/>
  <c r="T54" i="30"/>
  <c r="R68" i="30"/>
  <c r="P68" i="30" s="1"/>
  <c r="U79" i="30"/>
  <c r="T16" i="30"/>
  <c r="P82" i="30"/>
  <c r="P78" i="30"/>
  <c r="P59" i="30"/>
  <c r="P47" i="30"/>
  <c r="P32" i="30"/>
  <c r="P76" i="30"/>
  <c r="P83" i="30"/>
  <c r="P39" i="30"/>
  <c r="P94" i="30"/>
  <c r="U12" i="30"/>
  <c r="R16" i="30"/>
  <c r="S15" i="30"/>
  <c r="S17" i="30"/>
  <c r="U17" i="30"/>
  <c r="P73" i="30"/>
  <c r="P24" i="30"/>
  <c r="P66" i="30"/>
  <c r="P34" i="30"/>
  <c r="P91" i="30"/>
  <c r="S21" i="30"/>
  <c r="S11" i="30" s="1"/>
  <c r="Q95" i="30"/>
  <c r="T22" i="30"/>
  <c r="R21" i="30"/>
  <c r="W9" i="65"/>
  <c r="E12" i="63"/>
  <c r="E13" i="63"/>
  <c r="E15" i="63"/>
  <c r="E11" i="63"/>
  <c r="E14" i="63"/>
  <c r="E16" i="63"/>
  <c r="E17" i="63"/>
  <c r="Y12" i="64"/>
  <c r="X15" i="64"/>
  <c r="AF9" i="64"/>
  <c r="W19" i="64"/>
  <c r="Z9" i="64"/>
  <c r="AI15" i="64"/>
  <c r="AI9" i="64"/>
  <c r="AG16" i="64"/>
  <c r="W78" i="64"/>
  <c r="W25" i="64"/>
  <c r="AF12" i="64"/>
  <c r="W41" i="64"/>
  <c r="W49" i="64"/>
  <c r="W65" i="64"/>
  <c r="W73" i="64"/>
  <c r="W89" i="64"/>
  <c r="Y16" i="64"/>
  <c r="AI13" i="64"/>
  <c r="AG14" i="64"/>
  <c r="AH16" i="64"/>
  <c r="W54" i="64"/>
  <c r="AG9" i="64"/>
  <c r="W43" i="64"/>
  <c r="W51" i="64"/>
  <c r="W59" i="64"/>
  <c r="W67" i="64"/>
  <c r="W75" i="64"/>
  <c r="W83" i="64"/>
  <c r="W91" i="64"/>
  <c r="W24" i="64"/>
  <c r="Z11" i="64"/>
  <c r="X11" i="64"/>
  <c r="E12" i="34"/>
  <c r="E11" i="34"/>
  <c r="E13" i="34"/>
  <c r="W12" i="34"/>
  <c r="Y13" i="34"/>
  <c r="E9" i="34"/>
  <c r="X11" i="34" s="1"/>
  <c r="E14" i="34"/>
  <c r="E15" i="34"/>
  <c r="E16" i="34"/>
  <c r="E17" i="34"/>
  <c r="V12" i="34"/>
  <c r="Q15" i="30"/>
  <c r="Q13" i="30"/>
  <c r="P41" i="30"/>
  <c r="P54" i="30"/>
  <c r="P77" i="30"/>
  <c r="P33" i="30"/>
  <c r="Q12" i="30"/>
  <c r="E9" i="63"/>
  <c r="W32" i="64"/>
  <c r="W40" i="64"/>
  <c r="W48" i="64"/>
  <c r="W56" i="64"/>
  <c r="W64" i="64"/>
  <c r="W72" i="64"/>
  <c r="W80" i="64"/>
  <c r="W88" i="64"/>
  <c r="AF15" i="64"/>
  <c r="AF13" i="64"/>
  <c r="AG11" i="64"/>
  <c r="AG17" i="64"/>
  <c r="Y9" i="64"/>
  <c r="X9" i="64"/>
  <c r="E9" i="36"/>
  <c r="E11" i="36"/>
  <c r="E12" i="36"/>
  <c r="E13" i="36"/>
  <c r="E15" i="36"/>
  <c r="E17" i="36"/>
  <c r="E14" i="36"/>
  <c r="E16" i="36"/>
  <c r="U16" i="34"/>
  <c r="U17" i="34"/>
  <c r="U36" i="34"/>
  <c r="Y40" i="34"/>
  <c r="Y48" i="34"/>
  <c r="U76" i="34"/>
  <c r="Y88" i="34"/>
  <c r="T29" i="34"/>
  <c r="X57" i="34"/>
  <c r="T77" i="34"/>
  <c r="T85" i="34"/>
  <c r="Y87" i="34"/>
  <c r="S85" i="34"/>
  <c r="U83" i="34"/>
  <c r="U75" i="34"/>
  <c r="W73" i="34"/>
  <c r="V66" i="34"/>
  <c r="Y63" i="34"/>
  <c r="X56" i="34"/>
  <c r="Y55" i="34"/>
  <c r="S45" i="34"/>
  <c r="T44" i="34"/>
  <c r="W41" i="34"/>
  <c r="V34" i="34"/>
  <c r="Y31" i="34"/>
  <c r="W25" i="34"/>
  <c r="T20" i="34"/>
  <c r="U90" i="34"/>
  <c r="V89" i="34"/>
  <c r="W80" i="34"/>
  <c r="X79" i="34"/>
  <c r="S76" i="34"/>
  <c r="S68" i="34"/>
  <c r="U66" i="34"/>
  <c r="S60" i="34"/>
  <c r="V57" i="34"/>
  <c r="T51" i="34"/>
  <c r="U50" i="34"/>
  <c r="U42" i="34"/>
  <c r="V41" i="34"/>
  <c r="X39" i="34"/>
  <c r="V33" i="34"/>
  <c r="W32" i="34"/>
  <c r="Y30" i="34"/>
  <c r="W24" i="34"/>
  <c r="X23" i="34"/>
  <c r="S20" i="34"/>
  <c r="S91" i="34"/>
  <c r="T90" i="34"/>
  <c r="V88" i="34"/>
  <c r="T82" i="34"/>
  <c r="U81" i="34"/>
  <c r="W79" i="34"/>
  <c r="U73" i="34"/>
  <c r="V72" i="34"/>
  <c r="X70" i="34"/>
  <c r="V64" i="34"/>
  <c r="W63" i="34"/>
  <c r="Y61" i="34"/>
  <c r="W55" i="34"/>
  <c r="X54" i="34"/>
  <c r="S51" i="34"/>
  <c r="X46" i="34"/>
  <c r="Y45" i="34"/>
  <c r="T42" i="34"/>
  <c r="U41" i="34"/>
  <c r="Y37" i="34"/>
  <c r="S35" i="34"/>
  <c r="U33" i="34"/>
  <c r="V32" i="34"/>
  <c r="S27" i="34"/>
  <c r="T26" i="34"/>
  <c r="V24" i="34"/>
  <c r="W23" i="34"/>
  <c r="W94" i="34"/>
  <c r="X93" i="34"/>
  <c r="S90" i="34"/>
  <c r="T89" i="34"/>
  <c r="X85" i="34"/>
  <c r="Y84" i="34"/>
  <c r="T81" i="34"/>
  <c r="U80" i="34"/>
  <c r="Y76" i="34"/>
  <c r="S74" i="34"/>
  <c r="U72" i="34"/>
  <c r="V71" i="34"/>
  <c r="S66" i="34"/>
  <c r="T65" i="34"/>
  <c r="V63" i="34"/>
  <c r="W62" i="34"/>
  <c r="T57" i="34"/>
  <c r="U56" i="34"/>
  <c r="W54" i="34"/>
  <c r="X53" i="34"/>
  <c r="U48" i="34"/>
  <c r="V47" i="34"/>
  <c r="X45" i="34"/>
  <c r="Y44" i="34"/>
  <c r="V39" i="34"/>
  <c r="W38" i="34"/>
  <c r="Y36" i="34"/>
  <c r="S34" i="34"/>
  <c r="W30" i="34"/>
  <c r="X29" i="34"/>
  <c r="S26" i="34"/>
  <c r="T25" i="34"/>
  <c r="X21" i="34"/>
  <c r="Y20" i="34"/>
  <c r="V94" i="34"/>
  <c r="W93" i="34"/>
  <c r="T88" i="34"/>
  <c r="U87" i="34"/>
  <c r="W85" i="34"/>
  <c r="X84" i="34"/>
  <c r="U79" i="34"/>
  <c r="V78" i="34"/>
  <c r="X76" i="34"/>
  <c r="Y75" i="34"/>
  <c r="V70" i="34"/>
  <c r="W69" i="34"/>
  <c r="Y67" i="34"/>
  <c r="S65" i="34"/>
  <c r="W61" i="34"/>
  <c r="X60" i="34"/>
  <c r="Y59" i="34"/>
  <c r="S57" i="34"/>
  <c r="T56" i="34"/>
  <c r="X52" i="34"/>
  <c r="Y51" i="34"/>
  <c r="S49" i="34"/>
  <c r="T48" i="34"/>
  <c r="U47" i="34"/>
  <c r="Y43" i="34"/>
  <c r="S41" i="34"/>
  <c r="T40" i="34"/>
  <c r="U39" i="34"/>
  <c r="V38" i="34"/>
  <c r="S33" i="34"/>
  <c r="T32" i="34"/>
  <c r="U31" i="34"/>
  <c r="V30" i="34"/>
  <c r="W29" i="34"/>
  <c r="T24" i="34"/>
  <c r="U23" i="34"/>
  <c r="V22" i="34"/>
  <c r="W21" i="34"/>
  <c r="X20" i="34"/>
  <c r="W92" i="34"/>
  <c r="X91" i="34"/>
  <c r="Y90" i="34"/>
  <c r="S88" i="34"/>
  <c r="T87" i="34"/>
  <c r="X83" i="34"/>
  <c r="Y82" i="34"/>
  <c r="S80" i="34"/>
  <c r="T79" i="34"/>
  <c r="U78" i="34"/>
  <c r="Y74" i="34"/>
  <c r="S72" i="34"/>
  <c r="T71" i="34"/>
  <c r="U70" i="34"/>
  <c r="V69" i="34"/>
  <c r="S64" i="34"/>
  <c r="T63" i="34"/>
  <c r="U62" i="34"/>
  <c r="V61" i="34"/>
  <c r="W60" i="34"/>
  <c r="T55" i="34"/>
  <c r="U54" i="34"/>
  <c r="V53" i="34"/>
  <c r="W52" i="34"/>
  <c r="X51" i="34"/>
  <c r="U46" i="34"/>
  <c r="V45" i="34"/>
  <c r="W44" i="34"/>
  <c r="X43" i="34"/>
  <c r="Y42" i="34"/>
  <c r="V37" i="34"/>
  <c r="W36" i="34"/>
  <c r="X35" i="34"/>
  <c r="Y34" i="34"/>
  <c r="S32" i="34"/>
  <c r="W28" i="34"/>
  <c r="X27" i="34"/>
  <c r="Y26" i="34"/>
  <c r="S24" i="34"/>
  <c r="T23" i="34"/>
  <c r="X19" i="34"/>
  <c r="T94" i="34"/>
  <c r="U93" i="34"/>
  <c r="V92" i="34"/>
  <c r="W91" i="34"/>
  <c r="T86" i="34"/>
  <c r="U85" i="34"/>
  <c r="V84" i="34"/>
  <c r="W83" i="34"/>
  <c r="X82" i="34"/>
  <c r="U77" i="34"/>
  <c r="V76" i="34"/>
  <c r="W75" i="34"/>
  <c r="X74" i="34"/>
  <c r="Y73" i="34"/>
  <c r="V68" i="34"/>
  <c r="W67" i="34"/>
  <c r="X66" i="34"/>
  <c r="Y65" i="34"/>
  <c r="S63" i="34"/>
  <c r="W59" i="34"/>
  <c r="X58" i="34"/>
  <c r="Y57" i="34"/>
  <c r="S55" i="34"/>
  <c r="T54" i="34"/>
  <c r="X50" i="34"/>
  <c r="Y49" i="34"/>
  <c r="S47" i="34"/>
  <c r="T46" i="34"/>
  <c r="U45" i="34"/>
  <c r="X42" i="34"/>
  <c r="Y41" i="34"/>
  <c r="S39" i="34"/>
  <c r="T38" i="34"/>
  <c r="U37" i="34"/>
  <c r="V36" i="34"/>
  <c r="Y33" i="34"/>
  <c r="S31" i="34"/>
  <c r="T30" i="34"/>
  <c r="U29" i="34"/>
  <c r="V28" i="34"/>
  <c r="W27" i="34"/>
  <c r="S23" i="34"/>
  <c r="T22" i="34"/>
  <c r="U21" i="34"/>
  <c r="V20" i="34"/>
  <c r="W19" i="34"/>
  <c r="T13" i="34"/>
  <c r="T21" i="34"/>
  <c r="X25" i="34"/>
  <c r="X33" i="34"/>
  <c r="X41" i="34"/>
  <c r="T53" i="34"/>
  <c r="Y14" i="34"/>
  <c r="U13" i="34"/>
  <c r="W13" i="34"/>
  <c r="W14" i="34"/>
  <c r="W15" i="34"/>
  <c r="W16" i="34"/>
  <c r="W17" i="34"/>
  <c r="S30" i="34"/>
  <c r="W34" i="34"/>
  <c r="S38" i="34"/>
  <c r="W42" i="34"/>
  <c r="S46" i="34"/>
  <c r="W50" i="34"/>
  <c r="S62" i="34"/>
  <c r="W66" i="34"/>
  <c r="S70" i="34"/>
  <c r="W74" i="34"/>
  <c r="S78" i="34"/>
  <c r="W82" i="34"/>
  <c r="S94" i="34"/>
  <c r="S14" i="34"/>
  <c r="S15" i="34"/>
  <c r="S16" i="34"/>
  <c r="T14" i="34"/>
  <c r="T15" i="34"/>
  <c r="V19" i="34"/>
  <c r="V27" i="34"/>
  <c r="V35" i="34"/>
  <c r="V43" i="34"/>
  <c r="V51" i="34"/>
  <c r="V59" i="34"/>
  <c r="V83" i="34"/>
  <c r="V91" i="34"/>
  <c r="E95" i="43"/>
  <c r="E94" i="43"/>
  <c r="E93" i="43"/>
  <c r="E92" i="43"/>
  <c r="E91" i="43"/>
  <c r="E90" i="43"/>
  <c r="E89" i="43"/>
  <c r="E17" i="43" s="1"/>
  <c r="E88" i="43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15" i="43" s="1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13" i="43" s="1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J17" i="43"/>
  <c r="I17" i="43"/>
  <c r="H17" i="43"/>
  <c r="G17" i="43"/>
  <c r="F17" i="43"/>
  <c r="J16" i="43"/>
  <c r="I16" i="43"/>
  <c r="H16" i="43"/>
  <c r="G16" i="43"/>
  <c r="F16" i="43"/>
  <c r="J15" i="43"/>
  <c r="I15" i="43"/>
  <c r="H15" i="43"/>
  <c r="G15" i="43"/>
  <c r="F15" i="43"/>
  <c r="J14" i="43"/>
  <c r="I14" i="43"/>
  <c r="H14" i="43"/>
  <c r="G14" i="43"/>
  <c r="F14" i="43"/>
  <c r="J13" i="43"/>
  <c r="I13" i="43"/>
  <c r="H13" i="43"/>
  <c r="G13" i="43"/>
  <c r="F13" i="43"/>
  <c r="J12" i="43"/>
  <c r="I12" i="43"/>
  <c r="H12" i="43"/>
  <c r="G12" i="43"/>
  <c r="F12" i="43"/>
  <c r="J11" i="43"/>
  <c r="I11" i="43"/>
  <c r="H11" i="43"/>
  <c r="G11" i="43"/>
  <c r="F11" i="43"/>
  <c r="J9" i="43"/>
  <c r="I9" i="43"/>
  <c r="H9" i="43"/>
  <c r="G9" i="43"/>
  <c r="F9" i="43"/>
  <c r="W12" i="64" l="1"/>
  <c r="Q11" i="30"/>
  <c r="U11" i="30"/>
  <c r="W13" i="64"/>
  <c r="P21" i="30"/>
  <c r="P43" i="30"/>
  <c r="R15" i="30"/>
  <c r="P56" i="30"/>
  <c r="W48" i="34"/>
  <c r="T59" i="34"/>
  <c r="Y70" i="34"/>
  <c r="X87" i="34"/>
  <c r="Y23" i="34"/>
  <c r="U35" i="34"/>
  <c r="T52" i="34"/>
  <c r="W65" i="34"/>
  <c r="T76" i="34"/>
  <c r="S93" i="34"/>
  <c r="T37" i="34"/>
  <c r="Y72" i="34"/>
  <c r="V16" i="34"/>
  <c r="S9" i="30"/>
  <c r="U11" i="34"/>
  <c r="P22" i="30"/>
  <c r="P35" i="30"/>
  <c r="T15" i="30"/>
  <c r="T9" i="30"/>
  <c r="P40" i="30"/>
  <c r="P69" i="30"/>
  <c r="Q16" i="30"/>
  <c r="W15" i="64"/>
  <c r="S13" i="30"/>
  <c r="P84" i="30"/>
  <c r="P16" i="30" s="1"/>
  <c r="R11" i="30"/>
  <c r="P15" i="30"/>
  <c r="P95" i="30"/>
  <c r="R9" i="30"/>
  <c r="P17" i="30"/>
  <c r="Q9" i="30"/>
  <c r="Q17" i="30"/>
  <c r="P12" i="30"/>
  <c r="P13" i="30"/>
  <c r="W17" i="64"/>
  <c r="W16" i="64"/>
  <c r="W14" i="64"/>
  <c r="X68" i="34"/>
  <c r="W77" i="34"/>
  <c r="V86" i="34"/>
  <c r="U95" i="34"/>
  <c r="Y28" i="34"/>
  <c r="X37" i="34"/>
  <c r="W46" i="34"/>
  <c r="V55" i="34"/>
  <c r="U64" i="34"/>
  <c r="T73" i="34"/>
  <c r="S82" i="34"/>
  <c r="Y92" i="34"/>
  <c r="U25" i="34"/>
  <c r="T34" i="34"/>
  <c r="S43" i="34"/>
  <c r="Y53" i="34"/>
  <c r="X62" i="34"/>
  <c r="W71" i="34"/>
  <c r="V80" i="34"/>
  <c r="U89" i="34"/>
  <c r="Y22" i="34"/>
  <c r="X31" i="34"/>
  <c r="W40" i="34"/>
  <c r="V49" i="34"/>
  <c r="U58" i="34"/>
  <c r="T67" i="34"/>
  <c r="Y78" i="34"/>
  <c r="W88" i="34"/>
  <c r="S21" i="34"/>
  <c r="X32" i="34"/>
  <c r="U43" i="34"/>
  <c r="S53" i="34"/>
  <c r="X64" i="34"/>
  <c r="V74" i="34"/>
  <c r="T84" i="34"/>
  <c r="X89" i="34"/>
  <c r="X49" i="34"/>
  <c r="R49" i="34" s="1"/>
  <c r="Y80" i="34"/>
  <c r="U44" i="34"/>
  <c r="V15" i="34"/>
  <c r="V11" i="34"/>
  <c r="S12" i="34"/>
  <c r="W51" i="34"/>
  <c r="V60" i="34"/>
  <c r="U69" i="34"/>
  <c r="T78" i="34"/>
  <c r="S87" i="34"/>
  <c r="W20" i="34"/>
  <c r="V29" i="34"/>
  <c r="U38" i="34"/>
  <c r="T47" i="34"/>
  <c r="S56" i="34"/>
  <c r="Y66" i="34"/>
  <c r="X75" i="34"/>
  <c r="W84" i="34"/>
  <c r="V93" i="34"/>
  <c r="S25" i="34"/>
  <c r="Y35" i="34"/>
  <c r="X44" i="34"/>
  <c r="W53" i="34"/>
  <c r="V62" i="34"/>
  <c r="R62" i="34" s="1"/>
  <c r="U71" i="34"/>
  <c r="T80" i="34"/>
  <c r="S89" i="34"/>
  <c r="W22" i="34"/>
  <c r="V31" i="34"/>
  <c r="U40" i="34"/>
  <c r="T49" i="34"/>
  <c r="S58" i="34"/>
  <c r="Y68" i="34"/>
  <c r="X77" i="34"/>
  <c r="W86" i="34"/>
  <c r="V95" i="34"/>
  <c r="Y29" i="34"/>
  <c r="X38" i="34"/>
  <c r="W47" i="34"/>
  <c r="V56" i="34"/>
  <c r="U65" i="34"/>
  <c r="T74" i="34"/>
  <c r="S83" i="34"/>
  <c r="Y93" i="34"/>
  <c r="V25" i="34"/>
  <c r="U34" i="34"/>
  <c r="T43" i="34"/>
  <c r="S52" i="34"/>
  <c r="Y62" i="34"/>
  <c r="X71" i="34"/>
  <c r="V81" i="34"/>
  <c r="S92" i="34"/>
  <c r="V26" i="34"/>
  <c r="T36" i="34"/>
  <c r="Y47" i="34"/>
  <c r="W57" i="34"/>
  <c r="R57" i="34" s="1"/>
  <c r="U67" i="34"/>
  <c r="S77" i="34"/>
  <c r="W89" i="34"/>
  <c r="X73" i="34"/>
  <c r="X17" i="34"/>
  <c r="U68" i="34"/>
  <c r="Y32" i="34"/>
  <c r="U14" i="34"/>
  <c r="X12" i="34"/>
  <c r="V75" i="34"/>
  <c r="T17" i="34"/>
  <c r="W90" i="34"/>
  <c r="W58" i="34"/>
  <c r="W26" i="34"/>
  <c r="Y16" i="34"/>
  <c r="X16" i="34"/>
  <c r="Y25" i="34"/>
  <c r="X34" i="34"/>
  <c r="W43" i="34"/>
  <c r="V52" i="34"/>
  <c r="U61" i="34"/>
  <c r="T70" i="34"/>
  <c r="S79" i="34"/>
  <c r="Y89" i="34"/>
  <c r="V21" i="34"/>
  <c r="U30" i="34"/>
  <c r="T39" i="34"/>
  <c r="S48" i="34"/>
  <c r="Y58" i="34"/>
  <c r="X67" i="34"/>
  <c r="W76" i="34"/>
  <c r="R76" i="34" s="1"/>
  <c r="V85" i="34"/>
  <c r="R85" i="34" s="1"/>
  <c r="U94" i="34"/>
  <c r="Y27" i="34"/>
  <c r="X36" i="34"/>
  <c r="W45" i="34"/>
  <c r="V54" i="34"/>
  <c r="U63" i="34"/>
  <c r="T72" i="34"/>
  <c r="S81" i="34"/>
  <c r="Y91" i="34"/>
  <c r="V23" i="34"/>
  <c r="R23" i="34" s="1"/>
  <c r="U32" i="34"/>
  <c r="R32" i="34" s="1"/>
  <c r="T41" i="34"/>
  <c r="R41" i="34" s="1"/>
  <c r="S50" i="34"/>
  <c r="Y60" i="34"/>
  <c r="X69" i="34"/>
  <c r="W78" i="34"/>
  <c r="R78" i="34" s="1"/>
  <c r="V87" i="34"/>
  <c r="Y21" i="34"/>
  <c r="X30" i="34"/>
  <c r="W39" i="34"/>
  <c r="V48" i="34"/>
  <c r="U57" i="34"/>
  <c r="T66" i="34"/>
  <c r="S75" i="34"/>
  <c r="R75" i="34" s="1"/>
  <c r="Y85" i="34"/>
  <c r="X94" i="34"/>
  <c r="U26" i="34"/>
  <c r="R26" i="34" s="1"/>
  <c r="T35" i="34"/>
  <c r="R35" i="34" s="1"/>
  <c r="S44" i="34"/>
  <c r="Y54" i="34"/>
  <c r="X63" i="34"/>
  <c r="R63" i="34" s="1"/>
  <c r="W72" i="34"/>
  <c r="T83" i="34"/>
  <c r="Y94" i="34"/>
  <c r="U27" i="34"/>
  <c r="S37" i="34"/>
  <c r="X48" i="34"/>
  <c r="V58" i="34"/>
  <c r="T68" i="34"/>
  <c r="X80" i="34"/>
  <c r="R80" i="34" s="1"/>
  <c r="V90" i="34"/>
  <c r="T69" i="34"/>
  <c r="X14" i="34"/>
  <c r="Y64" i="34"/>
  <c r="U28" i="34"/>
  <c r="V67" i="34"/>
  <c r="T16" i="34"/>
  <c r="S86" i="34"/>
  <c r="S54" i="34"/>
  <c r="S22" i="34"/>
  <c r="Y15" i="34"/>
  <c r="X15" i="34"/>
  <c r="X26" i="34"/>
  <c r="W35" i="34"/>
  <c r="V44" i="34"/>
  <c r="U53" i="34"/>
  <c r="R53" i="34" s="1"/>
  <c r="T62" i="34"/>
  <c r="S71" i="34"/>
  <c r="Y81" i="34"/>
  <c r="X90" i="34"/>
  <c r="U22" i="34"/>
  <c r="T31" i="34"/>
  <c r="S40" i="34"/>
  <c r="Y50" i="34"/>
  <c r="X59" i="34"/>
  <c r="W68" i="34"/>
  <c r="V77" i="34"/>
  <c r="U86" i="34"/>
  <c r="T95" i="34"/>
  <c r="X28" i="34"/>
  <c r="W37" i="34"/>
  <c r="V46" i="34"/>
  <c r="R46" i="34" s="1"/>
  <c r="U55" i="34"/>
  <c r="T64" i="34"/>
  <c r="S73" i="34"/>
  <c r="Y83" i="34"/>
  <c r="X92" i="34"/>
  <c r="U24" i="34"/>
  <c r="T33" i="34"/>
  <c r="S42" i="34"/>
  <c r="Y52" i="34"/>
  <c r="X61" i="34"/>
  <c r="W70" i="34"/>
  <c r="V79" i="34"/>
  <c r="U88" i="34"/>
  <c r="X22" i="34"/>
  <c r="W31" i="34"/>
  <c r="V40" i="34"/>
  <c r="U49" i="34"/>
  <c r="T58" i="34"/>
  <c r="S67" i="34"/>
  <c r="Y77" i="34"/>
  <c r="X86" i="34"/>
  <c r="W95" i="34"/>
  <c r="T27" i="34"/>
  <c r="R27" i="34" s="1"/>
  <c r="S36" i="34"/>
  <c r="Y46" i="34"/>
  <c r="X55" i="34"/>
  <c r="W64" i="34"/>
  <c r="U74" i="34"/>
  <c r="R74" i="34" s="1"/>
  <c r="S84" i="34"/>
  <c r="X95" i="34"/>
  <c r="T28" i="34"/>
  <c r="Y39" i="34"/>
  <c r="W49" i="34"/>
  <c r="U59" i="34"/>
  <c r="Y71" i="34"/>
  <c r="W81" i="34"/>
  <c r="U91" i="34"/>
  <c r="X65" i="34"/>
  <c r="S13" i="34"/>
  <c r="U60" i="34"/>
  <c r="Y24" i="34"/>
  <c r="T50" i="34"/>
  <c r="S59" i="34"/>
  <c r="Y69" i="34"/>
  <c r="X78" i="34"/>
  <c r="W87" i="34"/>
  <c r="R87" i="34" s="1"/>
  <c r="T19" i="34"/>
  <c r="S28" i="34"/>
  <c r="Y38" i="34"/>
  <c r="X47" i="34"/>
  <c r="W56" i="34"/>
  <c r="V65" i="34"/>
  <c r="R65" i="34" s="1"/>
  <c r="T75" i="34"/>
  <c r="Y86" i="34"/>
  <c r="U19" i="34"/>
  <c r="S29" i="34"/>
  <c r="X40" i="34"/>
  <c r="V50" i="34"/>
  <c r="S61" i="34"/>
  <c r="X72" i="34"/>
  <c r="V82" i="34"/>
  <c r="T92" i="34"/>
  <c r="T61" i="34"/>
  <c r="U92" i="34"/>
  <c r="Y56" i="34"/>
  <c r="V17" i="34"/>
  <c r="V14" i="34"/>
  <c r="T12" i="34"/>
  <c r="R43" i="34"/>
  <c r="R94" i="34"/>
  <c r="R30" i="34"/>
  <c r="R29" i="34"/>
  <c r="R14" i="34"/>
  <c r="R71" i="34"/>
  <c r="R25" i="34"/>
  <c r="U15" i="34"/>
  <c r="R15" i="34" s="1"/>
  <c r="U12" i="34"/>
  <c r="T11" i="34"/>
  <c r="T93" i="34"/>
  <c r="R93" i="34" s="1"/>
  <c r="Y17" i="34"/>
  <c r="S95" i="34"/>
  <c r="Y12" i="34"/>
  <c r="Y95" i="34"/>
  <c r="Y19" i="34"/>
  <c r="S19" i="34"/>
  <c r="Y11" i="34"/>
  <c r="V13" i="34"/>
  <c r="R67" i="34"/>
  <c r="V73" i="34"/>
  <c r="U82" i="34"/>
  <c r="R82" i="34" s="1"/>
  <c r="T91" i="34"/>
  <c r="X24" i="34"/>
  <c r="R24" i="34" s="1"/>
  <c r="W33" i="34"/>
  <c r="V42" i="34"/>
  <c r="U51" i="34"/>
  <c r="R51" i="34" s="1"/>
  <c r="T60" i="34"/>
  <c r="R60" i="34" s="1"/>
  <c r="S69" i="34"/>
  <c r="Y79" i="34"/>
  <c r="X88" i="34"/>
  <c r="X81" i="34"/>
  <c r="T45" i="34"/>
  <c r="U84" i="34"/>
  <c r="U52" i="34"/>
  <c r="U20" i="34"/>
  <c r="R20" i="34" s="1"/>
  <c r="X13" i="34"/>
  <c r="S11" i="34"/>
  <c r="W11" i="34"/>
  <c r="S17" i="34"/>
  <c r="E11" i="43"/>
  <c r="E9" i="43"/>
  <c r="S85" i="43" s="1"/>
  <c r="E12" i="43"/>
  <c r="E14" i="43"/>
  <c r="E16" i="43"/>
  <c r="P11" i="30"/>
  <c r="U95" i="43"/>
  <c r="T94" i="43"/>
  <c r="S93" i="43"/>
  <c r="R92" i="43"/>
  <c r="Q91" i="43"/>
  <c r="U87" i="43"/>
  <c r="T86" i="43"/>
  <c r="R84" i="43"/>
  <c r="Q83" i="43"/>
  <c r="U79" i="43"/>
  <c r="T78" i="43"/>
  <c r="S77" i="43"/>
  <c r="R76" i="43"/>
  <c r="Q75" i="43"/>
  <c r="T70" i="43"/>
  <c r="S69" i="43"/>
  <c r="R68" i="43"/>
  <c r="Q67" i="43"/>
  <c r="U63" i="43"/>
  <c r="T62" i="43"/>
  <c r="S61" i="43"/>
  <c r="Q59" i="43"/>
  <c r="U55" i="43"/>
  <c r="T54" i="43"/>
  <c r="S53" i="43"/>
  <c r="R52" i="43"/>
  <c r="Q51" i="43"/>
  <c r="U47" i="43"/>
  <c r="S45" i="43"/>
  <c r="R44" i="43"/>
  <c r="Q43" i="43"/>
  <c r="U39" i="43"/>
  <c r="T38" i="43"/>
  <c r="S37" i="43"/>
  <c r="R36" i="43"/>
  <c r="U31" i="43"/>
  <c r="T30" i="43"/>
  <c r="S29" i="43"/>
  <c r="R28" i="43"/>
  <c r="Q27" i="43"/>
  <c r="U23" i="43"/>
  <c r="T22" i="43"/>
  <c r="R20" i="43"/>
  <c r="Q19" i="43"/>
  <c r="Q89" i="43"/>
  <c r="Q81" i="43"/>
  <c r="Q73" i="43"/>
  <c r="R66" i="43"/>
  <c r="S59" i="43"/>
  <c r="S27" i="43"/>
  <c r="S19" i="43"/>
  <c r="T95" i="43"/>
  <c r="S94" i="43"/>
  <c r="R93" i="43"/>
  <c r="Q92" i="43"/>
  <c r="U88" i="43"/>
  <c r="S86" i="43"/>
  <c r="R85" i="43"/>
  <c r="Q84" i="43"/>
  <c r="U80" i="43"/>
  <c r="T79" i="43"/>
  <c r="S78" i="43"/>
  <c r="R77" i="43"/>
  <c r="Q76" i="43"/>
  <c r="U72" i="43"/>
  <c r="T71" i="43"/>
  <c r="S70" i="43"/>
  <c r="R69" i="43"/>
  <c r="Q68" i="43"/>
  <c r="U64" i="43"/>
  <c r="T63" i="43"/>
  <c r="S62" i="43"/>
  <c r="R61" i="43"/>
  <c r="Q60" i="43"/>
  <c r="U56" i="43"/>
  <c r="T55" i="43"/>
  <c r="S54" i="43"/>
  <c r="R53" i="43"/>
  <c r="Q52" i="43"/>
  <c r="U48" i="43"/>
  <c r="T47" i="43"/>
  <c r="S46" i="43"/>
  <c r="R45" i="43"/>
  <c r="Q44" i="43"/>
  <c r="U40" i="43"/>
  <c r="T39" i="43"/>
  <c r="S38" i="43"/>
  <c r="R37" i="43"/>
  <c r="Q36" i="43"/>
  <c r="U32" i="43"/>
  <c r="T31" i="43"/>
  <c r="S30" i="43"/>
  <c r="R29" i="43"/>
  <c r="Q28" i="43"/>
  <c r="P28" i="43" s="1"/>
  <c r="U24" i="43"/>
  <c r="T23" i="43"/>
  <c r="S22" i="43"/>
  <c r="R21" i="43"/>
  <c r="Q20" i="43"/>
  <c r="S83" i="43"/>
  <c r="U77" i="43"/>
  <c r="R42" i="43"/>
  <c r="R34" i="43"/>
  <c r="R26" i="43"/>
  <c r="T20" i="43"/>
  <c r="S95" i="43"/>
  <c r="R94" i="43"/>
  <c r="Q93" i="43"/>
  <c r="U89" i="43"/>
  <c r="T88" i="43"/>
  <c r="S87" i="43"/>
  <c r="R86" i="43"/>
  <c r="Q85" i="43"/>
  <c r="U81" i="43"/>
  <c r="T80" i="43"/>
  <c r="S79" i="43"/>
  <c r="R78" i="43"/>
  <c r="Q77" i="43"/>
  <c r="U73" i="43"/>
  <c r="T72" i="43"/>
  <c r="S71" i="43"/>
  <c r="R70" i="43"/>
  <c r="Q69" i="43"/>
  <c r="U65" i="43"/>
  <c r="T64" i="43"/>
  <c r="S63" i="43"/>
  <c r="R62" i="43"/>
  <c r="Q61" i="43"/>
  <c r="U57" i="43"/>
  <c r="T56" i="43"/>
  <c r="S55" i="43"/>
  <c r="R54" i="43"/>
  <c r="Q53" i="43"/>
  <c r="U49" i="43"/>
  <c r="T48" i="43"/>
  <c r="S47" i="43"/>
  <c r="R46" i="43"/>
  <c r="Q45" i="43"/>
  <c r="U41" i="43"/>
  <c r="T40" i="43"/>
  <c r="S39" i="43"/>
  <c r="R38" i="43"/>
  <c r="Q37" i="43"/>
  <c r="U33" i="43"/>
  <c r="T32" i="43"/>
  <c r="S31" i="43"/>
  <c r="R30" i="43"/>
  <c r="Q29" i="43"/>
  <c r="U25" i="43"/>
  <c r="T24" i="43"/>
  <c r="S23" i="43"/>
  <c r="R22" i="43"/>
  <c r="Q21" i="43"/>
  <c r="T92" i="43"/>
  <c r="R82" i="43"/>
  <c r="S75" i="43"/>
  <c r="S51" i="43"/>
  <c r="S43" i="43"/>
  <c r="S35" i="43"/>
  <c r="R95" i="43"/>
  <c r="Q94" i="43"/>
  <c r="U90" i="43"/>
  <c r="T89" i="43"/>
  <c r="S88" i="43"/>
  <c r="R87" i="43"/>
  <c r="Q86" i="43"/>
  <c r="U82" i="43"/>
  <c r="T81" i="43"/>
  <c r="S80" i="43"/>
  <c r="R79" i="43"/>
  <c r="Q78" i="43"/>
  <c r="U74" i="43"/>
  <c r="T73" i="43"/>
  <c r="S72" i="43"/>
  <c r="R71" i="43"/>
  <c r="Q70" i="43"/>
  <c r="U66" i="43"/>
  <c r="T65" i="43"/>
  <c r="S64" i="43"/>
  <c r="R63" i="43"/>
  <c r="Q62" i="43"/>
  <c r="U58" i="43"/>
  <c r="T57" i="43"/>
  <c r="S56" i="43"/>
  <c r="R55" i="43"/>
  <c r="Q54" i="43"/>
  <c r="U50" i="43"/>
  <c r="T49" i="43"/>
  <c r="S48" i="43"/>
  <c r="R47" i="43"/>
  <c r="Q46" i="43"/>
  <c r="U42" i="43"/>
  <c r="T41" i="43"/>
  <c r="S40" i="43"/>
  <c r="R39" i="43"/>
  <c r="Q38" i="43"/>
  <c r="U34" i="43"/>
  <c r="T33" i="43"/>
  <c r="S32" i="43"/>
  <c r="R31" i="43"/>
  <c r="Q30" i="43"/>
  <c r="U26" i="43"/>
  <c r="T25" i="43"/>
  <c r="S24" i="43"/>
  <c r="R23" i="43"/>
  <c r="Q22" i="43"/>
  <c r="U93" i="43"/>
  <c r="R74" i="43"/>
  <c r="Q65" i="43"/>
  <c r="Q57" i="43"/>
  <c r="Q49" i="43"/>
  <c r="Q41" i="43"/>
  <c r="Q33" i="43"/>
  <c r="Q25" i="43"/>
  <c r="Q95" i="43"/>
  <c r="U91" i="43"/>
  <c r="T90" i="43"/>
  <c r="S89" i="43"/>
  <c r="R88" i="43"/>
  <c r="Q87" i="43"/>
  <c r="U83" i="43"/>
  <c r="T82" i="43"/>
  <c r="S81" i="43"/>
  <c r="R80" i="43"/>
  <c r="Q79" i="43"/>
  <c r="U75" i="43"/>
  <c r="T74" i="43"/>
  <c r="S73" i="43"/>
  <c r="R72" i="43"/>
  <c r="Q71" i="43"/>
  <c r="U67" i="43"/>
  <c r="T66" i="43"/>
  <c r="S65" i="43"/>
  <c r="R64" i="43"/>
  <c r="Q63" i="43"/>
  <c r="U59" i="43"/>
  <c r="T58" i="43"/>
  <c r="S57" i="43"/>
  <c r="R56" i="43"/>
  <c r="Q55" i="43"/>
  <c r="U51" i="43"/>
  <c r="T50" i="43"/>
  <c r="S49" i="43"/>
  <c r="R48" i="43"/>
  <c r="Q47" i="43"/>
  <c r="U43" i="43"/>
  <c r="T42" i="43"/>
  <c r="S41" i="43"/>
  <c r="R40" i="43"/>
  <c r="Q39" i="43"/>
  <c r="U35" i="43"/>
  <c r="T34" i="43"/>
  <c r="S33" i="43"/>
  <c r="R32" i="43"/>
  <c r="Q31" i="43"/>
  <c r="U27" i="43"/>
  <c r="T26" i="43"/>
  <c r="S25" i="43"/>
  <c r="R24" i="43"/>
  <c r="Q23" i="43"/>
  <c r="U19" i="43"/>
  <c r="U85" i="43"/>
  <c r="T76" i="43"/>
  <c r="S67" i="43"/>
  <c r="T60" i="43"/>
  <c r="T52" i="43"/>
  <c r="T44" i="43"/>
  <c r="U21" i="43"/>
  <c r="U92" i="43"/>
  <c r="T91" i="43"/>
  <c r="S90" i="43"/>
  <c r="R89" i="43"/>
  <c r="Q88" i="43"/>
  <c r="U84" i="43"/>
  <c r="T83" i="43"/>
  <c r="S82" i="43"/>
  <c r="R81" i="43"/>
  <c r="Q80" i="43"/>
  <c r="U76" i="43"/>
  <c r="T75" i="43"/>
  <c r="S74" i="43"/>
  <c r="R73" i="43"/>
  <c r="Q72" i="43"/>
  <c r="U68" i="43"/>
  <c r="T67" i="43"/>
  <c r="S66" i="43"/>
  <c r="R65" i="43"/>
  <c r="Q64" i="43"/>
  <c r="U60" i="43"/>
  <c r="T59" i="43"/>
  <c r="S58" i="43"/>
  <c r="R57" i="43"/>
  <c r="Q56" i="43"/>
  <c r="U52" i="43"/>
  <c r="T51" i="43"/>
  <c r="S50" i="43"/>
  <c r="R49" i="43"/>
  <c r="Q48" i="43"/>
  <c r="U44" i="43"/>
  <c r="T43" i="43"/>
  <c r="S42" i="43"/>
  <c r="R41" i="43"/>
  <c r="Q40" i="43"/>
  <c r="U36" i="43"/>
  <c r="T35" i="43"/>
  <c r="S34" i="43"/>
  <c r="R33" i="43"/>
  <c r="Q32" i="43"/>
  <c r="U28" i="43"/>
  <c r="T27" i="43"/>
  <c r="S26" i="43"/>
  <c r="R25" i="43"/>
  <c r="Q24" i="43"/>
  <c r="U20" i="43"/>
  <c r="T19" i="43"/>
  <c r="S91" i="43"/>
  <c r="U69" i="43"/>
  <c r="U61" i="43"/>
  <c r="U53" i="43"/>
  <c r="U37" i="43"/>
  <c r="U29" i="43"/>
  <c r="U94" i="43"/>
  <c r="T93" i="43"/>
  <c r="S92" i="43"/>
  <c r="R91" i="43"/>
  <c r="Q90" i="43"/>
  <c r="U86" i="43"/>
  <c r="T85" i="43"/>
  <c r="S84" i="43"/>
  <c r="R83" i="43"/>
  <c r="Q82" i="43"/>
  <c r="U78" i="43"/>
  <c r="T77" i="43"/>
  <c r="S76" i="43"/>
  <c r="R75" i="43"/>
  <c r="Q74" i="43"/>
  <c r="U70" i="43"/>
  <c r="T69" i="43"/>
  <c r="S68" i="43"/>
  <c r="R67" i="43"/>
  <c r="Q66" i="43"/>
  <c r="U62" i="43"/>
  <c r="T61" i="43"/>
  <c r="S60" i="43"/>
  <c r="R59" i="43"/>
  <c r="Q58" i="43"/>
  <c r="U54" i="43"/>
  <c r="T53" i="43"/>
  <c r="S52" i="43"/>
  <c r="R51" i="43"/>
  <c r="Q50" i="43"/>
  <c r="U46" i="43"/>
  <c r="T45" i="43"/>
  <c r="S44" i="43"/>
  <c r="R43" i="43"/>
  <c r="Q42" i="43"/>
  <c r="U38" i="43"/>
  <c r="T37" i="43"/>
  <c r="S36" i="43"/>
  <c r="R35" i="43"/>
  <c r="Q34" i="43"/>
  <c r="U30" i="43"/>
  <c r="T29" i="43"/>
  <c r="S28" i="43"/>
  <c r="R27" i="43"/>
  <c r="Q26" i="43"/>
  <c r="U22" i="43"/>
  <c r="T21" i="43"/>
  <c r="S20" i="43"/>
  <c r="R19" i="43"/>
  <c r="R90" i="43"/>
  <c r="T84" i="43"/>
  <c r="T68" i="43"/>
  <c r="R58" i="43"/>
  <c r="R50" i="43"/>
  <c r="U45" i="43"/>
  <c r="T28" i="43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J17" i="32"/>
  <c r="I17" i="32"/>
  <c r="H17" i="32"/>
  <c r="G17" i="32"/>
  <c r="F17" i="32"/>
  <c r="J16" i="32"/>
  <c r="I16" i="32"/>
  <c r="H16" i="32"/>
  <c r="G16" i="32"/>
  <c r="F16" i="32"/>
  <c r="J15" i="32"/>
  <c r="I15" i="32"/>
  <c r="H15" i="32"/>
  <c r="G15" i="32"/>
  <c r="F15" i="32"/>
  <c r="J14" i="32"/>
  <c r="I14" i="32"/>
  <c r="H14" i="32"/>
  <c r="G14" i="32"/>
  <c r="F14" i="32"/>
  <c r="J13" i="32"/>
  <c r="I13" i="32"/>
  <c r="H13" i="32"/>
  <c r="G13" i="32"/>
  <c r="F13" i="32"/>
  <c r="J12" i="32"/>
  <c r="I12" i="32"/>
  <c r="H12" i="32"/>
  <c r="G12" i="32"/>
  <c r="F12" i="32"/>
  <c r="J11" i="32"/>
  <c r="I11" i="32"/>
  <c r="H11" i="32"/>
  <c r="G11" i="32"/>
  <c r="F11" i="32"/>
  <c r="J9" i="32"/>
  <c r="I9" i="32"/>
  <c r="H9" i="32"/>
  <c r="G9" i="32"/>
  <c r="F9" i="32"/>
  <c r="AS95" i="62"/>
  <c r="AR95" i="62"/>
  <c r="AQ95" i="62"/>
  <c r="AP95" i="62"/>
  <c r="AO95" i="62"/>
  <c r="AN95" i="62"/>
  <c r="AM95" i="62"/>
  <c r="AS94" i="62"/>
  <c r="AR94" i="62"/>
  <c r="AQ94" i="62"/>
  <c r="AP94" i="62"/>
  <c r="AO94" i="62"/>
  <c r="AN94" i="62"/>
  <c r="AM94" i="62"/>
  <c r="AS93" i="62"/>
  <c r="AR93" i="62"/>
  <c r="AQ93" i="62"/>
  <c r="AP93" i="62"/>
  <c r="AO93" i="62"/>
  <c r="AN93" i="62"/>
  <c r="AM93" i="62"/>
  <c r="AS92" i="62"/>
  <c r="AR92" i="62"/>
  <c r="AQ92" i="62"/>
  <c r="AP92" i="62"/>
  <c r="AO92" i="62"/>
  <c r="AN92" i="62"/>
  <c r="AM92" i="62"/>
  <c r="AS91" i="62"/>
  <c r="AR91" i="62"/>
  <c r="AQ91" i="62"/>
  <c r="AP91" i="62"/>
  <c r="AO91" i="62"/>
  <c r="AN91" i="62"/>
  <c r="AM91" i="62"/>
  <c r="AS90" i="62"/>
  <c r="AR90" i="62"/>
  <c r="AQ90" i="62"/>
  <c r="AP90" i="62"/>
  <c r="AO90" i="62"/>
  <c r="AO17" i="62" s="1"/>
  <c r="AN90" i="62"/>
  <c r="AM90" i="62"/>
  <c r="AS89" i="62"/>
  <c r="AR89" i="62"/>
  <c r="AQ89" i="62"/>
  <c r="AP89" i="62"/>
  <c r="AO89" i="62"/>
  <c r="AN89" i="62"/>
  <c r="AN17" i="62" s="1"/>
  <c r="AM89" i="62"/>
  <c r="AS88" i="62"/>
  <c r="AR88" i="62"/>
  <c r="AQ88" i="62"/>
  <c r="AP88" i="62"/>
  <c r="AO88" i="62"/>
  <c r="AN88" i="62"/>
  <c r="AM88" i="62"/>
  <c r="AS87" i="62"/>
  <c r="AR87" i="62"/>
  <c r="AQ87" i="62"/>
  <c r="AP87" i="62"/>
  <c r="AO87" i="62"/>
  <c r="AN87" i="62"/>
  <c r="AM87" i="62"/>
  <c r="AS86" i="62"/>
  <c r="AR86" i="62"/>
  <c r="AQ86" i="62"/>
  <c r="AP86" i="62"/>
  <c r="AO86" i="62"/>
  <c r="AN86" i="62"/>
  <c r="AM86" i="62"/>
  <c r="AS85" i="62"/>
  <c r="AR85" i="62"/>
  <c r="AQ85" i="62"/>
  <c r="AP85" i="62"/>
  <c r="AO85" i="62"/>
  <c r="AN85" i="62"/>
  <c r="AM85" i="62"/>
  <c r="AS84" i="62"/>
  <c r="AR84" i="62"/>
  <c r="AQ84" i="62"/>
  <c r="AP84" i="62"/>
  <c r="AO84" i="62"/>
  <c r="AN84" i="62"/>
  <c r="AM84" i="62"/>
  <c r="AS83" i="62"/>
  <c r="AR83" i="62"/>
  <c r="AQ83" i="62"/>
  <c r="AP83" i="62"/>
  <c r="AO83" i="62"/>
  <c r="AN83" i="62"/>
  <c r="AM83" i="62"/>
  <c r="AS82" i="62"/>
  <c r="AR82" i="62"/>
  <c r="AQ82" i="62"/>
  <c r="AP82" i="62"/>
  <c r="AO82" i="62"/>
  <c r="AN82" i="62"/>
  <c r="AM82" i="62"/>
  <c r="AS81" i="62"/>
  <c r="AR81" i="62"/>
  <c r="AQ81" i="62"/>
  <c r="AP81" i="62"/>
  <c r="AO81" i="62"/>
  <c r="AN81" i="62"/>
  <c r="AM81" i="62"/>
  <c r="AS80" i="62"/>
  <c r="AR80" i="62"/>
  <c r="AQ80" i="62"/>
  <c r="AP80" i="62"/>
  <c r="AO80" i="62"/>
  <c r="AN80" i="62"/>
  <c r="AM80" i="62"/>
  <c r="AM16" i="62" s="1"/>
  <c r="AS79" i="62"/>
  <c r="AR79" i="62"/>
  <c r="AQ79" i="62"/>
  <c r="AP79" i="62"/>
  <c r="AO79" i="62"/>
  <c r="AN79" i="62"/>
  <c r="AM79" i="62"/>
  <c r="AS78" i="62"/>
  <c r="AR78" i="62"/>
  <c r="AQ78" i="62"/>
  <c r="AP78" i="62"/>
  <c r="AO78" i="62"/>
  <c r="AN78" i="62"/>
  <c r="AM78" i="62"/>
  <c r="AS77" i="62"/>
  <c r="AR77" i="62"/>
  <c r="AR16" i="62" s="1"/>
  <c r="AQ77" i="62"/>
  <c r="AP77" i="62"/>
  <c r="AO77" i="62"/>
  <c r="AN77" i="62"/>
  <c r="AM77" i="62"/>
  <c r="AS76" i="62"/>
  <c r="AR76" i="62"/>
  <c r="AQ76" i="62"/>
  <c r="AP76" i="62"/>
  <c r="AO76" i="62"/>
  <c r="AN76" i="62"/>
  <c r="AM76" i="62"/>
  <c r="AS75" i="62"/>
  <c r="AR75" i="62"/>
  <c r="AQ75" i="62"/>
  <c r="AP75" i="62"/>
  <c r="AO75" i="62"/>
  <c r="AN75" i="62"/>
  <c r="AM75" i="62"/>
  <c r="AS74" i="62"/>
  <c r="AR74" i="62"/>
  <c r="AQ74" i="62"/>
  <c r="AP74" i="62"/>
  <c r="AO74" i="62"/>
  <c r="AN74" i="62"/>
  <c r="AM74" i="62"/>
  <c r="AS73" i="62"/>
  <c r="AR73" i="62"/>
  <c r="AQ73" i="62"/>
  <c r="AP73" i="62"/>
  <c r="AO73" i="62"/>
  <c r="AN73" i="62"/>
  <c r="AM73" i="62"/>
  <c r="AS72" i="62"/>
  <c r="AR72" i="62"/>
  <c r="AQ72" i="62"/>
  <c r="AP72" i="62"/>
  <c r="AO72" i="62"/>
  <c r="AN72" i="62"/>
  <c r="AM72" i="62"/>
  <c r="AS71" i="62"/>
  <c r="AR71" i="62"/>
  <c r="AQ71" i="62"/>
  <c r="AP71" i="62"/>
  <c r="AO71" i="62"/>
  <c r="AN71" i="62"/>
  <c r="AM71" i="62"/>
  <c r="AS70" i="62"/>
  <c r="AR70" i="62"/>
  <c r="AQ70" i="62"/>
  <c r="AP70" i="62"/>
  <c r="AO70" i="62"/>
  <c r="AN70" i="62"/>
  <c r="AM70" i="62"/>
  <c r="AS69" i="62"/>
  <c r="AR69" i="62"/>
  <c r="AQ69" i="62"/>
  <c r="AP69" i="62"/>
  <c r="AO69" i="62"/>
  <c r="AN69" i="62"/>
  <c r="AM69" i="62"/>
  <c r="AS68" i="62"/>
  <c r="AR68" i="62"/>
  <c r="AQ68" i="62"/>
  <c r="AQ15" i="62" s="1"/>
  <c r="AP68" i="62"/>
  <c r="AO68" i="62"/>
  <c r="AN68" i="62"/>
  <c r="AM68" i="62"/>
  <c r="AS67" i="62"/>
  <c r="AR67" i="62"/>
  <c r="AQ67" i="62"/>
  <c r="AP67" i="62"/>
  <c r="AP15" i="62" s="1"/>
  <c r="AO67" i="62"/>
  <c r="AN67" i="62"/>
  <c r="AM67" i="62"/>
  <c r="AS66" i="62"/>
  <c r="AR66" i="62"/>
  <c r="AQ66" i="62"/>
  <c r="AP66" i="62"/>
  <c r="AO66" i="62"/>
  <c r="AN66" i="62"/>
  <c r="AM66" i="62"/>
  <c r="AS65" i="62"/>
  <c r="AR65" i="62"/>
  <c r="AQ65" i="62"/>
  <c r="AP65" i="62"/>
  <c r="AO65" i="62"/>
  <c r="AN65" i="62"/>
  <c r="AM65" i="62"/>
  <c r="AS64" i="62"/>
  <c r="AR64" i="62"/>
  <c r="AQ64" i="62"/>
  <c r="AP64" i="62"/>
  <c r="AO64" i="62"/>
  <c r="AN64" i="62"/>
  <c r="AM64" i="62"/>
  <c r="AS63" i="62"/>
  <c r="AR63" i="62"/>
  <c r="AQ63" i="62"/>
  <c r="AP63" i="62"/>
  <c r="AO63" i="62"/>
  <c r="AN63" i="62"/>
  <c r="AM63" i="62"/>
  <c r="AS62" i="62"/>
  <c r="AR62" i="62"/>
  <c r="AQ62" i="62"/>
  <c r="AP62" i="62"/>
  <c r="AO62" i="62"/>
  <c r="AN62" i="62"/>
  <c r="AM62" i="62"/>
  <c r="AS61" i="62"/>
  <c r="AR61" i="62"/>
  <c r="AQ61" i="62"/>
  <c r="AP61" i="62"/>
  <c r="AO61" i="62"/>
  <c r="AN61" i="62"/>
  <c r="AM61" i="62"/>
  <c r="AS60" i="62"/>
  <c r="AR60" i="62"/>
  <c r="AQ60" i="62"/>
  <c r="AP60" i="62"/>
  <c r="AO60" i="62"/>
  <c r="AN60" i="62"/>
  <c r="AM60" i="62"/>
  <c r="AS59" i="62"/>
  <c r="AR59" i="62"/>
  <c r="AQ59" i="62"/>
  <c r="AP59" i="62"/>
  <c r="AO59" i="62"/>
  <c r="AN59" i="62"/>
  <c r="AM59" i="62"/>
  <c r="AS58" i="62"/>
  <c r="AR58" i="62"/>
  <c r="AQ58" i="62"/>
  <c r="AP58" i="62"/>
  <c r="AO58" i="62"/>
  <c r="AN58" i="62"/>
  <c r="AM58" i="62"/>
  <c r="AS57" i="62"/>
  <c r="AR57" i="62"/>
  <c r="AQ57" i="62"/>
  <c r="AP57" i="62"/>
  <c r="AO57" i="62"/>
  <c r="AN57" i="62"/>
  <c r="AN14" i="62" s="1"/>
  <c r="AM57" i="62"/>
  <c r="AS56" i="62"/>
  <c r="AR56" i="62"/>
  <c r="AQ56" i="62"/>
  <c r="AP56" i="62"/>
  <c r="AO56" i="62"/>
  <c r="AN56" i="62"/>
  <c r="AM56" i="62"/>
  <c r="AM14" i="62" s="1"/>
  <c r="AS55" i="62"/>
  <c r="AR55" i="62"/>
  <c r="AQ55" i="62"/>
  <c r="AP55" i="62"/>
  <c r="AO55" i="62"/>
  <c r="AN55" i="62"/>
  <c r="AM55" i="62"/>
  <c r="AS54" i="62"/>
  <c r="AS14" i="62" s="1"/>
  <c r="AR54" i="62"/>
  <c r="AQ54" i="62"/>
  <c r="AP54" i="62"/>
  <c r="AO54" i="62"/>
  <c r="AN54" i="62"/>
  <c r="AM54" i="62"/>
  <c r="AS53" i="62"/>
  <c r="AR53" i="62"/>
  <c r="AQ53" i="62"/>
  <c r="AP53" i="62"/>
  <c r="AO53" i="62"/>
  <c r="AN53" i="62"/>
  <c r="AM53" i="62"/>
  <c r="AS52" i="62"/>
  <c r="AR52" i="62"/>
  <c r="AQ52" i="62"/>
  <c r="AP52" i="62"/>
  <c r="AO52" i="62"/>
  <c r="AN52" i="62"/>
  <c r="AM52" i="62"/>
  <c r="AS51" i="62"/>
  <c r="AR51" i="62"/>
  <c r="AQ51" i="62"/>
  <c r="AP51" i="62"/>
  <c r="AO51" i="62"/>
  <c r="AN51" i="62"/>
  <c r="AM51" i="62"/>
  <c r="AS50" i="62"/>
  <c r="AR50" i="62"/>
  <c r="AQ50" i="62"/>
  <c r="AP50" i="62"/>
  <c r="AO50" i="62"/>
  <c r="AN50" i="62"/>
  <c r="AM50" i="62"/>
  <c r="AS49" i="62"/>
  <c r="AR49" i="62"/>
  <c r="AQ49" i="62"/>
  <c r="AP49" i="62"/>
  <c r="AO49" i="62"/>
  <c r="AN49" i="62"/>
  <c r="AM49" i="62"/>
  <c r="AS48" i="62"/>
  <c r="AR48" i="62"/>
  <c r="AQ48" i="62"/>
  <c r="AP48" i="62"/>
  <c r="AO48" i="62"/>
  <c r="AN48" i="62"/>
  <c r="AM48" i="62"/>
  <c r="AS47" i="62"/>
  <c r="AR47" i="62"/>
  <c r="AQ47" i="62"/>
  <c r="AP47" i="62"/>
  <c r="AO47" i="62"/>
  <c r="AN47" i="62"/>
  <c r="AM47" i="62"/>
  <c r="AS46" i="62"/>
  <c r="AR46" i="62"/>
  <c r="AQ46" i="62"/>
  <c r="AP46" i="62"/>
  <c r="AO46" i="62"/>
  <c r="AN46" i="62"/>
  <c r="AM46" i="62"/>
  <c r="AS45" i="62"/>
  <c r="AR45" i="62"/>
  <c r="AQ45" i="62"/>
  <c r="AP45" i="62"/>
  <c r="AO45" i="62"/>
  <c r="AN45" i="62"/>
  <c r="AM45" i="62"/>
  <c r="AS44" i="62"/>
  <c r="AR44" i="62"/>
  <c r="AQ44" i="62"/>
  <c r="AQ13" i="62" s="1"/>
  <c r="AP44" i="62"/>
  <c r="AO44" i="62"/>
  <c r="AN44" i="62"/>
  <c r="AM44" i="62"/>
  <c r="AS43" i="62"/>
  <c r="AR43" i="62"/>
  <c r="AQ43" i="62"/>
  <c r="AP43" i="62"/>
  <c r="AP13" i="62" s="1"/>
  <c r="AO43" i="62"/>
  <c r="AN43" i="62"/>
  <c r="AM43" i="62"/>
  <c r="AS42" i="62"/>
  <c r="AS13" i="62" s="1"/>
  <c r="AR42" i="62"/>
  <c r="AQ42" i="62"/>
  <c r="AP42" i="62"/>
  <c r="AO42" i="62"/>
  <c r="AN42" i="62"/>
  <c r="AM42" i="62"/>
  <c r="AS41" i="62"/>
  <c r="AR41" i="62"/>
  <c r="AQ41" i="62"/>
  <c r="AP41" i="62"/>
  <c r="AO41" i="62"/>
  <c r="AN41" i="62"/>
  <c r="AN13" i="62" s="1"/>
  <c r="AM41" i="62"/>
  <c r="AS40" i="62"/>
  <c r="AR40" i="62"/>
  <c r="AQ40" i="62"/>
  <c r="AP40" i="62"/>
  <c r="AO40" i="62"/>
  <c r="AN40" i="62"/>
  <c r="AM40" i="62"/>
  <c r="AS39" i="62"/>
  <c r="AR39" i="62"/>
  <c r="AQ39" i="62"/>
  <c r="AP39" i="62"/>
  <c r="AO39" i="62"/>
  <c r="AN39" i="62"/>
  <c r="AM39" i="62"/>
  <c r="AS38" i="62"/>
  <c r="AS12" i="62" s="1"/>
  <c r="AR38" i="62"/>
  <c r="AQ38" i="62"/>
  <c r="AP38" i="62"/>
  <c r="AO38" i="62"/>
  <c r="AN38" i="62"/>
  <c r="AM38" i="62"/>
  <c r="AS37" i="62"/>
  <c r="AR37" i="62"/>
  <c r="AQ37" i="62"/>
  <c r="AP37" i="62"/>
  <c r="AO37" i="62"/>
  <c r="AN37" i="62"/>
  <c r="AM37" i="62"/>
  <c r="AS36" i="62"/>
  <c r="AR36" i="62"/>
  <c r="AQ36" i="62"/>
  <c r="AQ12" i="62" s="1"/>
  <c r="AP36" i="62"/>
  <c r="AO36" i="62"/>
  <c r="AN36" i="62"/>
  <c r="AM36" i="62"/>
  <c r="AS35" i="62"/>
  <c r="AR35" i="62"/>
  <c r="AQ35" i="62"/>
  <c r="AP35" i="62"/>
  <c r="AP12" i="62" s="1"/>
  <c r="AO35" i="62"/>
  <c r="AN35" i="62"/>
  <c r="AM35" i="62"/>
  <c r="AS34" i="62"/>
  <c r="AR34" i="62"/>
  <c r="AQ34" i="62"/>
  <c r="AP34" i="62"/>
  <c r="AO34" i="62"/>
  <c r="AN34" i="62"/>
  <c r="AM34" i="62"/>
  <c r="AS33" i="62"/>
  <c r="AR33" i="62"/>
  <c r="AQ33" i="62"/>
  <c r="AP33" i="62"/>
  <c r="AO33" i="62"/>
  <c r="AN33" i="62"/>
  <c r="AN12" i="62" s="1"/>
  <c r="AM33" i="62"/>
  <c r="AS32" i="62"/>
  <c r="AR32" i="62"/>
  <c r="AQ32" i="62"/>
  <c r="AP32" i="62"/>
  <c r="AO32" i="62"/>
  <c r="AN32" i="62"/>
  <c r="AM32" i="62"/>
  <c r="AS31" i="62"/>
  <c r="AR31" i="62"/>
  <c r="AQ31" i="62"/>
  <c r="AP31" i="62"/>
  <c r="AO31" i="62"/>
  <c r="AN31" i="62"/>
  <c r="AM31" i="62"/>
  <c r="AS30" i="62"/>
  <c r="AR30" i="62"/>
  <c r="AQ30" i="62"/>
  <c r="AP30" i="62"/>
  <c r="AO30" i="62"/>
  <c r="AN30" i="62"/>
  <c r="AM30" i="62"/>
  <c r="AS29" i="62"/>
  <c r="AR29" i="62"/>
  <c r="AQ29" i="62"/>
  <c r="AP29" i="62"/>
  <c r="AO29" i="62"/>
  <c r="AN29" i="62"/>
  <c r="AM29" i="62"/>
  <c r="AS28" i="62"/>
  <c r="AR28" i="62"/>
  <c r="AQ28" i="62"/>
  <c r="AP28" i="62"/>
  <c r="AO28" i="62"/>
  <c r="AN28" i="62"/>
  <c r="AM28" i="62"/>
  <c r="AS27" i="62"/>
  <c r="AR27" i="62"/>
  <c r="AQ27" i="62"/>
  <c r="AP27" i="62"/>
  <c r="AO27" i="62"/>
  <c r="AN27" i="62"/>
  <c r="AM27" i="62"/>
  <c r="AS26" i="62"/>
  <c r="AR26" i="62"/>
  <c r="AQ26" i="62"/>
  <c r="AP26" i="62"/>
  <c r="AO26" i="62"/>
  <c r="AN26" i="62"/>
  <c r="AM26" i="62"/>
  <c r="AS25" i="62"/>
  <c r="AR25" i="62"/>
  <c r="AQ25" i="62"/>
  <c r="AP25" i="62"/>
  <c r="AO25" i="62"/>
  <c r="AN25" i="62"/>
  <c r="AM25" i="62"/>
  <c r="AS24" i="62"/>
  <c r="AR24" i="62"/>
  <c r="AQ24" i="62"/>
  <c r="AP24" i="62"/>
  <c r="AO24" i="62"/>
  <c r="AN24" i="62"/>
  <c r="AM24" i="62"/>
  <c r="AS23" i="62"/>
  <c r="AR23" i="62"/>
  <c r="AQ23" i="62"/>
  <c r="AP23" i="62"/>
  <c r="AO23" i="62"/>
  <c r="AN23" i="62"/>
  <c r="AM23" i="62"/>
  <c r="AS22" i="62"/>
  <c r="AR22" i="62"/>
  <c r="AQ22" i="62"/>
  <c r="AP22" i="62"/>
  <c r="AO22" i="62"/>
  <c r="AN22" i="62"/>
  <c r="AM22" i="62"/>
  <c r="AS21" i="62"/>
  <c r="AR21" i="62"/>
  <c r="AR9" i="62" s="1"/>
  <c r="AQ21" i="62"/>
  <c r="AP21" i="62"/>
  <c r="AO21" i="62"/>
  <c r="AN21" i="62"/>
  <c r="AM21" i="62"/>
  <c r="AS20" i="62"/>
  <c r="AR20" i="62"/>
  <c r="AQ20" i="62"/>
  <c r="AQ11" i="62" s="1"/>
  <c r="AP20" i="62"/>
  <c r="AO20" i="62"/>
  <c r="AN20" i="62"/>
  <c r="AM20" i="62"/>
  <c r="AS19" i="62"/>
  <c r="AR19" i="62"/>
  <c r="AQ19" i="62"/>
  <c r="AP19" i="62"/>
  <c r="AP11" i="62" s="1"/>
  <c r="AO19" i="62"/>
  <c r="AN19" i="62"/>
  <c r="AM19" i="62"/>
  <c r="AG95" i="62"/>
  <c r="AF95" i="62"/>
  <c r="AE95" i="62"/>
  <c r="AD95" i="62"/>
  <c r="AC95" i="62"/>
  <c r="AG94" i="62"/>
  <c r="AF94" i="62"/>
  <c r="AE94" i="62"/>
  <c r="AD94" i="62"/>
  <c r="AC94" i="62"/>
  <c r="AG93" i="62"/>
  <c r="AF93" i="62"/>
  <c r="AE93" i="62"/>
  <c r="AD93" i="62"/>
  <c r="AC93" i="62"/>
  <c r="AG92" i="62"/>
  <c r="AF92" i="62"/>
  <c r="AE92" i="62"/>
  <c r="AD92" i="62"/>
  <c r="AC92" i="62"/>
  <c r="AG91" i="62"/>
  <c r="AF91" i="62"/>
  <c r="AE91" i="62"/>
  <c r="AD91" i="62"/>
  <c r="AC91" i="62"/>
  <c r="AG90" i="62"/>
  <c r="AF90" i="62"/>
  <c r="AE90" i="62"/>
  <c r="AD90" i="62"/>
  <c r="AC90" i="62"/>
  <c r="AG89" i="62"/>
  <c r="AF89" i="62"/>
  <c r="AE89" i="62"/>
  <c r="AD89" i="62"/>
  <c r="AC89" i="62"/>
  <c r="AG88" i="62"/>
  <c r="AF88" i="62"/>
  <c r="AF17" i="62" s="1"/>
  <c r="AE88" i="62"/>
  <c r="AD88" i="62"/>
  <c r="AC88" i="62"/>
  <c r="AG87" i="62"/>
  <c r="AF87" i="62"/>
  <c r="AE87" i="62"/>
  <c r="AD87" i="62"/>
  <c r="AC87" i="62"/>
  <c r="AG86" i="62"/>
  <c r="AF86" i="62"/>
  <c r="AE86" i="62"/>
  <c r="AD86" i="62"/>
  <c r="AC86" i="62"/>
  <c r="AG85" i="62"/>
  <c r="AF85" i="62"/>
  <c r="AE85" i="62"/>
  <c r="AD85" i="62"/>
  <c r="AC85" i="62"/>
  <c r="AG84" i="62"/>
  <c r="AF84" i="62"/>
  <c r="AE84" i="62"/>
  <c r="AD84" i="62"/>
  <c r="AC84" i="62"/>
  <c r="AG83" i="62"/>
  <c r="AF83" i="62"/>
  <c r="AE83" i="62"/>
  <c r="AD83" i="62"/>
  <c r="AC83" i="62"/>
  <c r="AG82" i="62"/>
  <c r="AF82" i="62"/>
  <c r="AE82" i="62"/>
  <c r="AD82" i="62"/>
  <c r="AC82" i="62"/>
  <c r="AG81" i="62"/>
  <c r="AF81" i="62"/>
  <c r="AE81" i="62"/>
  <c r="AD81" i="62"/>
  <c r="AC81" i="62"/>
  <c r="AG80" i="62"/>
  <c r="AF80" i="62"/>
  <c r="AF16" i="62" s="1"/>
  <c r="AE80" i="62"/>
  <c r="AD80" i="62"/>
  <c r="AC80" i="62"/>
  <c r="AG79" i="62"/>
  <c r="AF79" i="62"/>
  <c r="AE79" i="62"/>
  <c r="AD79" i="62"/>
  <c r="AC79" i="62"/>
  <c r="AG78" i="62"/>
  <c r="AF78" i="62"/>
  <c r="AE78" i="62"/>
  <c r="AD78" i="62"/>
  <c r="AC78" i="62"/>
  <c r="AG77" i="62"/>
  <c r="AF77" i="62"/>
  <c r="AE77" i="62"/>
  <c r="AE16" i="62" s="1"/>
  <c r="AD77" i="62"/>
  <c r="AC77" i="62"/>
  <c r="AG76" i="62"/>
  <c r="AF76" i="62"/>
  <c r="AE76" i="62"/>
  <c r="AD76" i="62"/>
  <c r="AC76" i="62"/>
  <c r="AG75" i="62"/>
  <c r="AF75" i="62"/>
  <c r="AE75" i="62"/>
  <c r="AD75" i="62"/>
  <c r="AC75" i="62"/>
  <c r="AG74" i="62"/>
  <c r="AF74" i="62"/>
  <c r="AE74" i="62"/>
  <c r="AD74" i="62"/>
  <c r="AC74" i="62"/>
  <c r="AG73" i="62"/>
  <c r="AF73" i="62"/>
  <c r="AE73" i="62"/>
  <c r="AD73" i="62"/>
  <c r="AC73" i="62"/>
  <c r="AG72" i="62"/>
  <c r="AF72" i="62"/>
  <c r="AE72" i="62"/>
  <c r="AD72" i="62"/>
  <c r="AC72" i="62"/>
  <c r="AG71" i="62"/>
  <c r="AF71" i="62"/>
  <c r="AE71" i="62"/>
  <c r="AD71" i="62"/>
  <c r="AC71" i="62"/>
  <c r="AG70" i="62"/>
  <c r="AF70" i="62"/>
  <c r="AE70" i="62"/>
  <c r="AD70" i="62"/>
  <c r="AC70" i="62"/>
  <c r="AG69" i="62"/>
  <c r="AF69" i="62"/>
  <c r="AE69" i="62"/>
  <c r="AD69" i="62"/>
  <c r="AC69" i="62"/>
  <c r="AG68" i="62"/>
  <c r="AF68" i="62"/>
  <c r="AE68" i="62"/>
  <c r="AD68" i="62"/>
  <c r="AC68" i="62"/>
  <c r="AG67" i="62"/>
  <c r="AF67" i="62"/>
  <c r="AE67" i="62"/>
  <c r="AD67" i="62"/>
  <c r="AC67" i="62"/>
  <c r="AG66" i="62"/>
  <c r="AF66" i="62"/>
  <c r="AE66" i="62"/>
  <c r="AD66" i="62"/>
  <c r="AD15" i="62" s="1"/>
  <c r="AC66" i="62"/>
  <c r="AG65" i="62"/>
  <c r="AF65" i="62"/>
  <c r="AE65" i="62"/>
  <c r="AD65" i="62"/>
  <c r="AC65" i="62"/>
  <c r="AG64" i="62"/>
  <c r="AF64" i="62"/>
  <c r="AE64" i="62"/>
  <c r="AD64" i="62"/>
  <c r="AC64" i="62"/>
  <c r="AG63" i="62"/>
  <c r="AF63" i="62"/>
  <c r="AE63" i="62"/>
  <c r="AD63" i="62"/>
  <c r="AC63" i="62"/>
  <c r="AG62" i="62"/>
  <c r="AF62" i="62"/>
  <c r="AE62" i="62"/>
  <c r="AD62" i="62"/>
  <c r="AC62" i="62"/>
  <c r="AG61" i="62"/>
  <c r="AF61" i="62"/>
  <c r="AE61" i="62"/>
  <c r="AD61" i="62"/>
  <c r="AC61" i="62"/>
  <c r="AG60" i="62"/>
  <c r="AF60" i="62"/>
  <c r="AE60" i="62"/>
  <c r="AD60" i="62"/>
  <c r="AC60" i="62"/>
  <c r="AG59" i="62"/>
  <c r="AF59" i="62"/>
  <c r="AE59" i="62"/>
  <c r="AD59" i="62"/>
  <c r="AC59" i="62"/>
  <c r="AG58" i="62"/>
  <c r="AF58" i="62"/>
  <c r="AE58" i="62"/>
  <c r="AD58" i="62"/>
  <c r="AC58" i="62"/>
  <c r="AG57" i="62"/>
  <c r="AF57" i="62"/>
  <c r="AE57" i="62"/>
  <c r="AD57" i="62"/>
  <c r="AC57" i="62"/>
  <c r="AG56" i="62"/>
  <c r="AF56" i="62"/>
  <c r="AE56" i="62"/>
  <c r="AD56" i="62"/>
  <c r="AC56" i="62"/>
  <c r="AG55" i="62"/>
  <c r="AF55" i="62"/>
  <c r="AE55" i="62"/>
  <c r="AD55" i="62"/>
  <c r="AC55" i="62"/>
  <c r="AC14" i="62" s="1"/>
  <c r="AG54" i="62"/>
  <c r="AF54" i="62"/>
  <c r="AE54" i="62"/>
  <c r="AD54" i="62"/>
  <c r="AD14" i="62" s="1"/>
  <c r="AC54" i="62"/>
  <c r="AG53" i="62"/>
  <c r="AF53" i="62"/>
  <c r="AE53" i="62"/>
  <c r="AD53" i="62"/>
  <c r="AC53" i="62"/>
  <c r="AG52" i="62"/>
  <c r="AF52" i="62"/>
  <c r="AE52" i="62"/>
  <c r="AD52" i="62"/>
  <c r="AC52" i="62"/>
  <c r="AG51" i="62"/>
  <c r="AF51" i="62"/>
  <c r="AE51" i="62"/>
  <c r="AD51" i="62"/>
  <c r="AC51" i="62"/>
  <c r="AG50" i="62"/>
  <c r="AF50" i="62"/>
  <c r="AE50" i="62"/>
  <c r="AD50" i="62"/>
  <c r="AC50" i="62"/>
  <c r="AG49" i="62"/>
  <c r="AF49" i="62"/>
  <c r="AE49" i="62"/>
  <c r="AD49" i="62"/>
  <c r="AC49" i="62"/>
  <c r="AG48" i="62"/>
  <c r="AF48" i="62"/>
  <c r="AE48" i="62"/>
  <c r="AD48" i="62"/>
  <c r="AC48" i="62"/>
  <c r="AG47" i="62"/>
  <c r="AF47" i="62"/>
  <c r="AE47" i="62"/>
  <c r="AD47" i="62"/>
  <c r="AC47" i="62"/>
  <c r="AG46" i="62"/>
  <c r="AF46" i="62"/>
  <c r="AE46" i="62"/>
  <c r="AD46" i="62"/>
  <c r="AC46" i="62"/>
  <c r="AG45" i="62"/>
  <c r="AF45" i="62"/>
  <c r="AE45" i="62"/>
  <c r="AD45" i="62"/>
  <c r="AC45" i="62"/>
  <c r="AG44" i="62"/>
  <c r="AF44" i="62"/>
  <c r="AE44" i="62"/>
  <c r="AD44" i="62"/>
  <c r="AC44" i="62"/>
  <c r="AG43" i="62"/>
  <c r="AF43" i="62"/>
  <c r="AE43" i="62"/>
  <c r="AD43" i="62"/>
  <c r="AC43" i="62"/>
  <c r="AG42" i="62"/>
  <c r="AF42" i="62"/>
  <c r="AE42" i="62"/>
  <c r="AD42" i="62"/>
  <c r="AD13" i="62" s="1"/>
  <c r="AC42" i="62"/>
  <c r="AG41" i="62"/>
  <c r="AF41" i="62"/>
  <c r="AE41" i="62"/>
  <c r="AD41" i="62"/>
  <c r="AC41" i="62"/>
  <c r="AG40" i="62"/>
  <c r="AF40" i="62"/>
  <c r="AE40" i="62"/>
  <c r="AD40" i="62"/>
  <c r="AC40" i="62"/>
  <c r="AG39" i="62"/>
  <c r="AF39" i="62"/>
  <c r="AE39" i="62"/>
  <c r="AD39" i="62"/>
  <c r="AC39" i="62"/>
  <c r="AG38" i="62"/>
  <c r="AF38" i="62"/>
  <c r="AE38" i="62"/>
  <c r="AD38" i="62"/>
  <c r="AC38" i="62"/>
  <c r="AG37" i="62"/>
  <c r="AF37" i="62"/>
  <c r="AE37" i="62"/>
  <c r="AD37" i="62"/>
  <c r="AC37" i="62"/>
  <c r="AG36" i="62"/>
  <c r="AF36" i="62"/>
  <c r="AE36" i="62"/>
  <c r="AD36" i="62"/>
  <c r="AC36" i="62"/>
  <c r="AG35" i="62"/>
  <c r="AF35" i="62"/>
  <c r="AE35" i="62"/>
  <c r="AD35" i="62"/>
  <c r="AC35" i="62"/>
  <c r="AG34" i="62"/>
  <c r="AF34" i="62"/>
  <c r="AE34" i="62"/>
  <c r="AD34" i="62"/>
  <c r="AC34" i="62"/>
  <c r="AG33" i="62"/>
  <c r="AF33" i="62"/>
  <c r="AE33" i="62"/>
  <c r="AE12" i="62" s="1"/>
  <c r="AD33" i="62"/>
  <c r="AC33" i="62"/>
  <c r="AG32" i="62"/>
  <c r="AF32" i="62"/>
  <c r="AE32" i="62"/>
  <c r="AD32" i="62"/>
  <c r="AC32" i="62"/>
  <c r="AG31" i="62"/>
  <c r="AF31" i="62"/>
  <c r="AE31" i="62"/>
  <c r="AD31" i="62"/>
  <c r="AC31" i="62"/>
  <c r="AG30" i="62"/>
  <c r="AF30" i="62"/>
  <c r="AE30" i="62"/>
  <c r="AD30" i="62"/>
  <c r="AC30" i="62"/>
  <c r="AG29" i="62"/>
  <c r="AF29" i="62"/>
  <c r="AE29" i="62"/>
  <c r="AD29" i="62"/>
  <c r="AC29" i="62"/>
  <c r="AG28" i="62"/>
  <c r="AF28" i="62"/>
  <c r="AE28" i="62"/>
  <c r="AD28" i="62"/>
  <c r="AC28" i="62"/>
  <c r="AG27" i="62"/>
  <c r="AF27" i="62"/>
  <c r="AE27" i="62"/>
  <c r="AD27" i="62"/>
  <c r="AC27" i="62"/>
  <c r="AG26" i="62"/>
  <c r="AF26" i="62"/>
  <c r="AE26" i="62"/>
  <c r="AD26" i="62"/>
  <c r="AC26" i="62"/>
  <c r="AG25" i="62"/>
  <c r="AF25" i="62"/>
  <c r="AE25" i="62"/>
  <c r="AD25" i="62"/>
  <c r="AC25" i="62"/>
  <c r="AG24" i="62"/>
  <c r="AF24" i="62"/>
  <c r="AE24" i="62"/>
  <c r="AD24" i="62"/>
  <c r="AC24" i="62"/>
  <c r="AG23" i="62"/>
  <c r="AF23" i="62"/>
  <c r="AE23" i="62"/>
  <c r="AD23" i="62"/>
  <c r="AC23" i="62"/>
  <c r="AG22" i="62"/>
  <c r="AF22" i="62"/>
  <c r="AE22" i="62"/>
  <c r="AD22" i="62"/>
  <c r="AB22" i="62" s="1"/>
  <c r="AC22" i="62"/>
  <c r="AG21" i="62"/>
  <c r="AF21" i="62"/>
  <c r="AE21" i="62"/>
  <c r="AE11" i="62" s="1"/>
  <c r="AD21" i="62"/>
  <c r="AC21" i="62"/>
  <c r="AG20" i="62"/>
  <c r="AF20" i="62"/>
  <c r="AE20" i="62"/>
  <c r="AE9" i="62" s="1"/>
  <c r="AD20" i="62"/>
  <c r="AC20" i="62"/>
  <c r="AG19" i="62"/>
  <c r="AG9" i="62" s="1"/>
  <c r="AF19" i="62"/>
  <c r="AE19" i="62"/>
  <c r="AD19" i="62"/>
  <c r="AC19" i="62"/>
  <c r="AB19" i="62" s="1"/>
  <c r="AM15" i="62"/>
  <c r="AE13" i="62"/>
  <c r="AB24" i="62"/>
  <c r="E20" i="38"/>
  <c r="E95" i="38"/>
  <c r="E94" i="38"/>
  <c r="E93" i="38"/>
  <c r="E92" i="38"/>
  <c r="E91" i="38"/>
  <c r="E90" i="38"/>
  <c r="E89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50" i="38"/>
  <c r="E49" i="38"/>
  <c r="E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19" i="38"/>
  <c r="V17" i="38"/>
  <c r="U17" i="38"/>
  <c r="T17" i="38"/>
  <c r="V16" i="38"/>
  <c r="U16" i="38"/>
  <c r="T16" i="38"/>
  <c r="V15" i="38"/>
  <c r="U15" i="38"/>
  <c r="T15" i="38"/>
  <c r="V14" i="38"/>
  <c r="U14" i="38"/>
  <c r="T14" i="38"/>
  <c r="V13" i="38"/>
  <c r="U13" i="38"/>
  <c r="T13" i="38"/>
  <c r="V12" i="38"/>
  <c r="U12" i="38"/>
  <c r="T12" i="38"/>
  <c r="V11" i="38"/>
  <c r="U11" i="38"/>
  <c r="T11" i="38"/>
  <c r="V9" i="38"/>
  <c r="U9" i="38"/>
  <c r="T9" i="38"/>
  <c r="S17" i="38"/>
  <c r="R17" i="38"/>
  <c r="Q17" i="38"/>
  <c r="P17" i="38"/>
  <c r="S16" i="38"/>
  <c r="R16" i="38"/>
  <c r="Q16" i="38"/>
  <c r="P16" i="38"/>
  <c r="S15" i="38"/>
  <c r="R15" i="38"/>
  <c r="Q15" i="38"/>
  <c r="P15" i="38"/>
  <c r="S14" i="38"/>
  <c r="R14" i="38"/>
  <c r="Q14" i="38"/>
  <c r="P14" i="38"/>
  <c r="S13" i="38"/>
  <c r="R13" i="38"/>
  <c r="Q13" i="38"/>
  <c r="P13" i="38"/>
  <c r="S12" i="38"/>
  <c r="R12" i="38"/>
  <c r="Q12" i="38"/>
  <c r="P12" i="38"/>
  <c r="S11" i="38"/>
  <c r="R11" i="38"/>
  <c r="Q11" i="38"/>
  <c r="P11" i="38"/>
  <c r="S9" i="38"/>
  <c r="R9" i="38"/>
  <c r="Q9" i="38"/>
  <c r="P9" i="38"/>
  <c r="J17" i="38"/>
  <c r="I17" i="38"/>
  <c r="H17" i="38"/>
  <c r="G17" i="38"/>
  <c r="F17" i="38"/>
  <c r="J16" i="38"/>
  <c r="I16" i="38"/>
  <c r="H16" i="38"/>
  <c r="G16" i="38"/>
  <c r="F16" i="38"/>
  <c r="J15" i="38"/>
  <c r="I15" i="38"/>
  <c r="H15" i="38"/>
  <c r="G15" i="38"/>
  <c r="F15" i="38"/>
  <c r="J14" i="38"/>
  <c r="I14" i="38"/>
  <c r="H14" i="38"/>
  <c r="G14" i="38"/>
  <c r="F14" i="38"/>
  <c r="J13" i="38"/>
  <c r="I13" i="38"/>
  <c r="H13" i="38"/>
  <c r="G13" i="38"/>
  <c r="F13" i="38"/>
  <c r="J12" i="38"/>
  <c r="I12" i="38"/>
  <c r="H12" i="38"/>
  <c r="G12" i="38"/>
  <c r="F12" i="38"/>
  <c r="J11" i="38"/>
  <c r="I11" i="38"/>
  <c r="H11" i="38"/>
  <c r="G11" i="38"/>
  <c r="F11" i="38"/>
  <c r="J9" i="38"/>
  <c r="I9" i="38"/>
  <c r="H9" i="38"/>
  <c r="G9" i="38"/>
  <c r="F9" i="38"/>
  <c r="E95" i="61"/>
  <c r="E94" i="61"/>
  <c r="E93" i="61"/>
  <c r="E92" i="61"/>
  <c r="E91" i="61"/>
  <c r="E90" i="61"/>
  <c r="E89" i="61"/>
  <c r="E88" i="61"/>
  <c r="E87" i="61"/>
  <c r="E86" i="61"/>
  <c r="E85" i="61"/>
  <c r="E84" i="61"/>
  <c r="E83" i="61"/>
  <c r="E82" i="61"/>
  <c r="E81" i="61"/>
  <c r="E80" i="61"/>
  <c r="E79" i="61"/>
  <c r="E78" i="61"/>
  <c r="E77" i="61"/>
  <c r="E76" i="61"/>
  <c r="E75" i="61"/>
  <c r="E74" i="61"/>
  <c r="E73" i="61"/>
  <c r="E72" i="61"/>
  <c r="E71" i="61"/>
  <c r="E70" i="61"/>
  <c r="E69" i="61"/>
  <c r="E68" i="61"/>
  <c r="E67" i="61"/>
  <c r="E66" i="61"/>
  <c r="E65" i="61"/>
  <c r="E64" i="61"/>
  <c r="E63" i="61"/>
  <c r="E62" i="61"/>
  <c r="E61" i="61"/>
  <c r="E60" i="61"/>
  <c r="E59" i="61"/>
  <c r="E58" i="61"/>
  <c r="E57" i="61"/>
  <c r="E56" i="61"/>
  <c r="E55" i="61"/>
  <c r="E54" i="61"/>
  <c r="E53" i="61"/>
  <c r="E52" i="61"/>
  <c r="E51" i="61"/>
  <c r="E50" i="61"/>
  <c r="E49" i="61"/>
  <c r="E48" i="61"/>
  <c r="E47" i="61"/>
  <c r="E46" i="61"/>
  <c r="E45" i="61"/>
  <c r="E44" i="61"/>
  <c r="E43" i="61"/>
  <c r="E42" i="61"/>
  <c r="E41" i="61"/>
  <c r="E40" i="61"/>
  <c r="E39" i="61"/>
  <c r="E38" i="61"/>
  <c r="E37" i="61"/>
  <c r="E36" i="61"/>
  <c r="E35" i="61"/>
  <c r="E34" i="61"/>
  <c r="E33" i="61"/>
  <c r="E32" i="61"/>
  <c r="E31" i="61"/>
  <c r="E30" i="61"/>
  <c r="E29" i="61"/>
  <c r="E28" i="61"/>
  <c r="E27" i="61"/>
  <c r="E26" i="61"/>
  <c r="E25" i="61"/>
  <c r="E24" i="61"/>
  <c r="E23" i="61"/>
  <c r="E22" i="61"/>
  <c r="E21" i="61"/>
  <c r="E20" i="61"/>
  <c r="E19" i="61"/>
  <c r="L17" i="61"/>
  <c r="K17" i="61"/>
  <c r="J17" i="61"/>
  <c r="I17" i="61"/>
  <c r="H17" i="61"/>
  <c r="G17" i="61"/>
  <c r="F17" i="61"/>
  <c r="L16" i="61"/>
  <c r="K16" i="61"/>
  <c r="J16" i="61"/>
  <c r="I16" i="61"/>
  <c r="H16" i="61"/>
  <c r="G16" i="61"/>
  <c r="F16" i="61"/>
  <c r="L15" i="61"/>
  <c r="K15" i="61"/>
  <c r="J15" i="61"/>
  <c r="I15" i="61"/>
  <c r="H15" i="61"/>
  <c r="G15" i="61"/>
  <c r="F15" i="61"/>
  <c r="L14" i="61"/>
  <c r="K14" i="61"/>
  <c r="J14" i="61"/>
  <c r="I14" i="61"/>
  <c r="H14" i="61"/>
  <c r="G14" i="61"/>
  <c r="F14" i="61"/>
  <c r="L13" i="61"/>
  <c r="K13" i="61"/>
  <c r="J13" i="61"/>
  <c r="I13" i="61"/>
  <c r="H13" i="61"/>
  <c r="G13" i="61"/>
  <c r="F13" i="61"/>
  <c r="L12" i="61"/>
  <c r="K12" i="61"/>
  <c r="J12" i="61"/>
  <c r="I12" i="61"/>
  <c r="H12" i="61"/>
  <c r="G12" i="61"/>
  <c r="F12" i="61"/>
  <c r="L11" i="61"/>
  <c r="K11" i="61"/>
  <c r="J11" i="61"/>
  <c r="I11" i="61"/>
  <c r="H11" i="61"/>
  <c r="G11" i="61"/>
  <c r="F11" i="61"/>
  <c r="L9" i="61"/>
  <c r="K9" i="61"/>
  <c r="J9" i="61"/>
  <c r="I9" i="61"/>
  <c r="H9" i="61"/>
  <c r="G9" i="61"/>
  <c r="F9" i="61"/>
  <c r="S20" i="58"/>
  <c r="P19" i="58"/>
  <c r="S17" i="58"/>
  <c r="P11" i="58"/>
  <c r="E95" i="46"/>
  <c r="E94" i="46"/>
  <c r="E93" i="46"/>
  <c r="E92" i="46"/>
  <c r="E91" i="46"/>
  <c r="E90" i="46"/>
  <c r="E89" i="46"/>
  <c r="E88" i="46"/>
  <c r="E87" i="46"/>
  <c r="E86" i="46"/>
  <c r="E85" i="46"/>
  <c r="E84" i="46"/>
  <c r="E83" i="46"/>
  <c r="E82" i="46"/>
  <c r="E81" i="46"/>
  <c r="E80" i="46"/>
  <c r="E79" i="46"/>
  <c r="E78" i="46"/>
  <c r="E77" i="46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20" i="46"/>
  <c r="E19" i="46"/>
  <c r="L17" i="46"/>
  <c r="K17" i="46"/>
  <c r="J17" i="46"/>
  <c r="I17" i="46"/>
  <c r="H17" i="46"/>
  <c r="G17" i="46"/>
  <c r="F17" i="46"/>
  <c r="L16" i="46"/>
  <c r="K16" i="46"/>
  <c r="J16" i="46"/>
  <c r="I16" i="46"/>
  <c r="H16" i="46"/>
  <c r="G16" i="46"/>
  <c r="F16" i="46"/>
  <c r="L15" i="46"/>
  <c r="K15" i="46"/>
  <c r="J15" i="46"/>
  <c r="I15" i="46"/>
  <c r="H15" i="46"/>
  <c r="G15" i="46"/>
  <c r="F15" i="46"/>
  <c r="L14" i="46"/>
  <c r="K14" i="46"/>
  <c r="J14" i="46"/>
  <c r="I14" i="46"/>
  <c r="H14" i="46"/>
  <c r="G14" i="46"/>
  <c r="F14" i="46"/>
  <c r="L13" i="46"/>
  <c r="K13" i="46"/>
  <c r="J13" i="46"/>
  <c r="I13" i="46"/>
  <c r="H13" i="46"/>
  <c r="G13" i="46"/>
  <c r="F13" i="46"/>
  <c r="L12" i="46"/>
  <c r="K12" i="46"/>
  <c r="J12" i="46"/>
  <c r="I12" i="46"/>
  <c r="H12" i="46"/>
  <c r="G12" i="46"/>
  <c r="F12" i="46"/>
  <c r="L11" i="46"/>
  <c r="K11" i="46"/>
  <c r="J11" i="46"/>
  <c r="I11" i="46"/>
  <c r="H11" i="46"/>
  <c r="G11" i="46"/>
  <c r="F11" i="46"/>
  <c r="L9" i="46"/>
  <c r="K9" i="46"/>
  <c r="J9" i="46"/>
  <c r="I9" i="46"/>
  <c r="H9" i="46"/>
  <c r="G9" i="46"/>
  <c r="F9" i="46"/>
  <c r="E95" i="59"/>
  <c r="E94" i="59"/>
  <c r="E93" i="59"/>
  <c r="E92" i="59"/>
  <c r="E91" i="59"/>
  <c r="E90" i="59"/>
  <c r="E89" i="59"/>
  <c r="E88" i="59"/>
  <c r="E87" i="59"/>
  <c r="E86" i="59"/>
  <c r="E85" i="59"/>
  <c r="E84" i="59"/>
  <c r="E83" i="59"/>
  <c r="E82" i="59"/>
  <c r="E81" i="59"/>
  <c r="E80" i="59"/>
  <c r="E79" i="59"/>
  <c r="E16" i="59" s="1"/>
  <c r="E78" i="59"/>
  <c r="E77" i="59"/>
  <c r="E76" i="59"/>
  <c r="E75" i="59"/>
  <c r="E74" i="59"/>
  <c r="E73" i="59"/>
  <c r="E72" i="59"/>
  <c r="E71" i="59"/>
  <c r="E70" i="59"/>
  <c r="E69" i="59"/>
  <c r="E68" i="59"/>
  <c r="E67" i="59"/>
  <c r="E66" i="59"/>
  <c r="E65" i="59"/>
  <c r="E64" i="59"/>
  <c r="E63" i="59"/>
  <c r="E62" i="59"/>
  <c r="E61" i="59"/>
  <c r="E60" i="59"/>
  <c r="E59" i="59"/>
  <c r="E58" i="59"/>
  <c r="E57" i="59"/>
  <c r="E56" i="59"/>
  <c r="E55" i="59"/>
  <c r="E54" i="59"/>
  <c r="E53" i="59"/>
  <c r="E52" i="59"/>
  <c r="E51" i="59"/>
  <c r="E50" i="59"/>
  <c r="E49" i="59"/>
  <c r="E48" i="59"/>
  <c r="E47" i="59"/>
  <c r="E46" i="59"/>
  <c r="E45" i="59"/>
  <c r="E44" i="59"/>
  <c r="E43" i="59"/>
  <c r="E42" i="59"/>
  <c r="E41" i="59"/>
  <c r="E40" i="59"/>
  <c r="E39" i="59"/>
  <c r="E38" i="59"/>
  <c r="E37" i="59"/>
  <c r="E36" i="59"/>
  <c r="E35" i="59"/>
  <c r="E34" i="59"/>
  <c r="E33" i="59"/>
  <c r="E32" i="59"/>
  <c r="E31" i="59"/>
  <c r="E30" i="59"/>
  <c r="E29" i="59"/>
  <c r="E28" i="59"/>
  <c r="E27" i="59"/>
  <c r="E26" i="59"/>
  <c r="E25" i="59"/>
  <c r="E24" i="59"/>
  <c r="E23" i="59"/>
  <c r="E22" i="59"/>
  <c r="E21" i="59"/>
  <c r="E20" i="59"/>
  <c r="E19" i="59"/>
  <c r="M17" i="59"/>
  <c r="L17" i="59"/>
  <c r="K17" i="59"/>
  <c r="J17" i="59"/>
  <c r="M16" i="59"/>
  <c r="L16" i="59"/>
  <c r="K16" i="59"/>
  <c r="J16" i="59"/>
  <c r="M15" i="59"/>
  <c r="L15" i="59"/>
  <c r="K15" i="59"/>
  <c r="J15" i="59"/>
  <c r="M14" i="59"/>
  <c r="L14" i="59"/>
  <c r="K14" i="59"/>
  <c r="J14" i="59"/>
  <c r="M13" i="59"/>
  <c r="L13" i="59"/>
  <c r="K13" i="59"/>
  <c r="J13" i="59"/>
  <c r="M12" i="59"/>
  <c r="L12" i="59"/>
  <c r="K12" i="59"/>
  <c r="J12" i="59"/>
  <c r="I17" i="59"/>
  <c r="H17" i="59"/>
  <c r="G17" i="59"/>
  <c r="F17" i="59"/>
  <c r="I16" i="59"/>
  <c r="H16" i="59"/>
  <c r="G16" i="59"/>
  <c r="F16" i="59"/>
  <c r="I15" i="59"/>
  <c r="H15" i="59"/>
  <c r="G15" i="59"/>
  <c r="F15" i="59"/>
  <c r="I14" i="59"/>
  <c r="H14" i="59"/>
  <c r="G14" i="59"/>
  <c r="F14" i="59"/>
  <c r="I13" i="59"/>
  <c r="H13" i="59"/>
  <c r="G13" i="59"/>
  <c r="F13" i="59"/>
  <c r="I12" i="59"/>
  <c r="H12" i="59"/>
  <c r="G12" i="59"/>
  <c r="F12" i="59"/>
  <c r="I11" i="59"/>
  <c r="H11" i="59"/>
  <c r="G11" i="59"/>
  <c r="F11" i="59"/>
  <c r="I9" i="59"/>
  <c r="H9" i="59"/>
  <c r="G9" i="59"/>
  <c r="F9" i="59"/>
  <c r="S92" i="58"/>
  <c r="P91" i="58"/>
  <c r="S95" i="58"/>
  <c r="P95" i="58"/>
  <c r="S19" i="58"/>
  <c r="S11" i="58"/>
  <c r="P17" i="58"/>
  <c r="R95" i="58"/>
  <c r="Q95" i="58"/>
  <c r="S94" i="58"/>
  <c r="R94" i="58"/>
  <c r="Q94" i="58"/>
  <c r="P94" i="58"/>
  <c r="S93" i="58"/>
  <c r="R93" i="58"/>
  <c r="Q93" i="58"/>
  <c r="P93" i="58"/>
  <c r="O93" i="58" s="1"/>
  <c r="R92" i="58"/>
  <c r="Q92" i="58"/>
  <c r="P92" i="58"/>
  <c r="S91" i="58"/>
  <c r="R91" i="58"/>
  <c r="O91" i="58" s="1"/>
  <c r="Q91" i="58"/>
  <c r="S90" i="58"/>
  <c r="R90" i="58"/>
  <c r="Q90" i="58"/>
  <c r="P90" i="58"/>
  <c r="S89" i="58"/>
  <c r="R89" i="58"/>
  <c r="Q89" i="58"/>
  <c r="P89" i="58"/>
  <c r="S88" i="58"/>
  <c r="R88" i="58"/>
  <c r="Q88" i="58"/>
  <c r="P88" i="58"/>
  <c r="S87" i="58"/>
  <c r="R87" i="58"/>
  <c r="Q87" i="58"/>
  <c r="P87" i="58"/>
  <c r="S86" i="58"/>
  <c r="R86" i="58"/>
  <c r="Q86" i="58"/>
  <c r="P86" i="58"/>
  <c r="S85" i="58"/>
  <c r="R85" i="58"/>
  <c r="O85" i="58" s="1"/>
  <c r="Q85" i="58"/>
  <c r="P85" i="58"/>
  <c r="S84" i="58"/>
  <c r="R84" i="58"/>
  <c r="O84" i="58" s="1"/>
  <c r="Q84" i="58"/>
  <c r="P84" i="58"/>
  <c r="S83" i="58"/>
  <c r="R83" i="58"/>
  <c r="Q83" i="58"/>
  <c r="P83" i="58"/>
  <c r="S82" i="58"/>
  <c r="R82" i="58"/>
  <c r="Q82" i="58"/>
  <c r="P82" i="58"/>
  <c r="S81" i="58"/>
  <c r="R81" i="58"/>
  <c r="Q81" i="58"/>
  <c r="P81" i="58"/>
  <c r="S80" i="58"/>
  <c r="R80" i="58"/>
  <c r="Q80" i="58"/>
  <c r="P80" i="58"/>
  <c r="S79" i="58"/>
  <c r="R79" i="58"/>
  <c r="Q79" i="58"/>
  <c r="P79" i="58"/>
  <c r="S78" i="58"/>
  <c r="R78" i="58"/>
  <c r="O78" i="58" s="1"/>
  <c r="Q78" i="58"/>
  <c r="P78" i="58"/>
  <c r="S77" i="58"/>
  <c r="R77" i="58"/>
  <c r="Q77" i="58"/>
  <c r="P77" i="58"/>
  <c r="S76" i="58"/>
  <c r="R76" i="58"/>
  <c r="Q76" i="58"/>
  <c r="P76" i="58"/>
  <c r="S75" i="58"/>
  <c r="R75" i="58"/>
  <c r="Q75" i="58"/>
  <c r="P75" i="58"/>
  <c r="S74" i="58"/>
  <c r="R74" i="58"/>
  <c r="Q74" i="58"/>
  <c r="P74" i="58"/>
  <c r="S73" i="58"/>
  <c r="R73" i="58"/>
  <c r="Q73" i="58"/>
  <c r="P73" i="58"/>
  <c r="S72" i="58"/>
  <c r="R72" i="58"/>
  <c r="Q72" i="58"/>
  <c r="P72" i="58"/>
  <c r="S71" i="58"/>
  <c r="R71" i="58"/>
  <c r="Q71" i="58"/>
  <c r="P71" i="58"/>
  <c r="S70" i="58"/>
  <c r="R70" i="58"/>
  <c r="Q70" i="58"/>
  <c r="P70" i="58"/>
  <c r="S69" i="58"/>
  <c r="R69" i="58"/>
  <c r="Q69" i="58"/>
  <c r="P69" i="58"/>
  <c r="S68" i="58"/>
  <c r="R68" i="58"/>
  <c r="Q68" i="58"/>
  <c r="P68" i="58"/>
  <c r="S67" i="58"/>
  <c r="R67" i="58"/>
  <c r="Q67" i="58"/>
  <c r="P67" i="58"/>
  <c r="S66" i="58"/>
  <c r="R66" i="58"/>
  <c r="Q66" i="58"/>
  <c r="P66" i="58"/>
  <c r="S65" i="58"/>
  <c r="R65" i="58"/>
  <c r="Q65" i="58"/>
  <c r="P65" i="58"/>
  <c r="O65" i="58"/>
  <c r="S64" i="58"/>
  <c r="R64" i="58"/>
  <c r="Q64" i="58"/>
  <c r="P64" i="58"/>
  <c r="O64" i="58" s="1"/>
  <c r="S63" i="58"/>
  <c r="R63" i="58"/>
  <c r="Q63" i="58"/>
  <c r="P63" i="58"/>
  <c r="S62" i="58"/>
  <c r="R62" i="58"/>
  <c r="Q62" i="58"/>
  <c r="P62" i="58"/>
  <c r="S61" i="58"/>
  <c r="R61" i="58"/>
  <c r="Q61" i="58"/>
  <c r="O61" i="58" s="1"/>
  <c r="P61" i="58"/>
  <c r="S60" i="58"/>
  <c r="R60" i="58"/>
  <c r="Q60" i="58"/>
  <c r="O60" i="58" s="1"/>
  <c r="P60" i="58"/>
  <c r="S59" i="58"/>
  <c r="R59" i="58"/>
  <c r="Q59" i="58"/>
  <c r="P59" i="58"/>
  <c r="S58" i="58"/>
  <c r="R58" i="58"/>
  <c r="Q58" i="58"/>
  <c r="P58" i="58"/>
  <c r="S57" i="58"/>
  <c r="R57" i="58"/>
  <c r="Q57" i="58"/>
  <c r="P57" i="58"/>
  <c r="S56" i="58"/>
  <c r="R56" i="58"/>
  <c r="Q56" i="58"/>
  <c r="P56" i="58"/>
  <c r="S55" i="58"/>
  <c r="R55" i="58"/>
  <c r="Q55" i="58"/>
  <c r="P55" i="58"/>
  <c r="S54" i="58"/>
  <c r="R54" i="58"/>
  <c r="Q54" i="58"/>
  <c r="P54" i="58"/>
  <c r="S53" i="58"/>
  <c r="R53" i="58"/>
  <c r="Q53" i="58"/>
  <c r="P53" i="58"/>
  <c r="O53" i="58" s="1"/>
  <c r="S52" i="58"/>
  <c r="O52" i="58" s="1"/>
  <c r="R52" i="58"/>
  <c r="Q52" i="58"/>
  <c r="P52" i="58"/>
  <c r="S51" i="58"/>
  <c r="R51" i="58"/>
  <c r="Q51" i="58"/>
  <c r="P51" i="58"/>
  <c r="S50" i="58"/>
  <c r="R50" i="58"/>
  <c r="Q50" i="58"/>
  <c r="P50" i="58"/>
  <c r="S49" i="58"/>
  <c r="R49" i="58"/>
  <c r="Q49" i="58"/>
  <c r="P49" i="58"/>
  <c r="S48" i="58"/>
  <c r="R48" i="58"/>
  <c r="Q48" i="58"/>
  <c r="P48" i="58"/>
  <c r="S47" i="58"/>
  <c r="R47" i="58"/>
  <c r="Q47" i="58"/>
  <c r="P47" i="58"/>
  <c r="S46" i="58"/>
  <c r="R46" i="58"/>
  <c r="Q46" i="58"/>
  <c r="P46" i="58"/>
  <c r="S45" i="58"/>
  <c r="O45" i="58" s="1"/>
  <c r="R45" i="58"/>
  <c r="Q45" i="58"/>
  <c r="P45" i="58"/>
  <c r="S44" i="58"/>
  <c r="R44" i="58"/>
  <c r="Q44" i="58"/>
  <c r="P44" i="58"/>
  <c r="S43" i="58"/>
  <c r="R43" i="58"/>
  <c r="Q43" i="58"/>
  <c r="P43" i="58"/>
  <c r="S42" i="58"/>
  <c r="R42" i="58"/>
  <c r="Q42" i="58"/>
  <c r="P42" i="58"/>
  <c r="S41" i="58"/>
  <c r="R41" i="58"/>
  <c r="Q41" i="58"/>
  <c r="P41" i="58"/>
  <c r="S40" i="58"/>
  <c r="R40" i="58"/>
  <c r="Q40" i="58"/>
  <c r="P40" i="58"/>
  <c r="S39" i="58"/>
  <c r="R39" i="58"/>
  <c r="Q39" i="58"/>
  <c r="P39" i="58"/>
  <c r="S38" i="58"/>
  <c r="R38" i="58"/>
  <c r="Q38" i="58"/>
  <c r="P38" i="58"/>
  <c r="S37" i="58"/>
  <c r="R37" i="58"/>
  <c r="Q37" i="58"/>
  <c r="P37" i="58"/>
  <c r="S36" i="58"/>
  <c r="R36" i="58"/>
  <c r="Q36" i="58"/>
  <c r="P36" i="58"/>
  <c r="S35" i="58"/>
  <c r="R35" i="58"/>
  <c r="Q35" i="58"/>
  <c r="P35" i="58"/>
  <c r="S34" i="58"/>
  <c r="R34" i="58"/>
  <c r="Q34" i="58"/>
  <c r="P34" i="58"/>
  <c r="S33" i="58"/>
  <c r="R33" i="58"/>
  <c r="Q33" i="58"/>
  <c r="P33" i="58"/>
  <c r="S32" i="58"/>
  <c r="R32" i="58"/>
  <c r="Q32" i="58"/>
  <c r="P32" i="58"/>
  <c r="S31" i="58"/>
  <c r="R31" i="58"/>
  <c r="Q31" i="58"/>
  <c r="P31" i="58"/>
  <c r="S30" i="58"/>
  <c r="R30" i="58"/>
  <c r="Q30" i="58"/>
  <c r="P30" i="58"/>
  <c r="S29" i="58"/>
  <c r="R29" i="58"/>
  <c r="Q29" i="58"/>
  <c r="P29" i="58"/>
  <c r="S28" i="58"/>
  <c r="R28" i="58"/>
  <c r="Q28" i="58"/>
  <c r="P28" i="58"/>
  <c r="S27" i="58"/>
  <c r="R27" i="58"/>
  <c r="Q27" i="58"/>
  <c r="P27" i="58"/>
  <c r="S26" i="58"/>
  <c r="R26" i="58"/>
  <c r="Q26" i="58"/>
  <c r="P26" i="58"/>
  <c r="I9" i="22"/>
  <c r="I17" i="22"/>
  <c r="I16" i="22"/>
  <c r="I15" i="22"/>
  <c r="I14" i="22"/>
  <c r="I13" i="22"/>
  <c r="I12" i="22"/>
  <c r="I11" i="22"/>
  <c r="F17" i="22"/>
  <c r="F16" i="22"/>
  <c r="F15" i="22"/>
  <c r="F14" i="22"/>
  <c r="F13" i="22"/>
  <c r="F12" i="22"/>
  <c r="F11" i="22"/>
  <c r="H17" i="54"/>
  <c r="G17" i="54"/>
  <c r="F17" i="54"/>
  <c r="H16" i="54"/>
  <c r="G16" i="54"/>
  <c r="F16" i="54"/>
  <c r="H15" i="54"/>
  <c r="G15" i="54"/>
  <c r="F15" i="54"/>
  <c r="H14" i="54"/>
  <c r="G14" i="54"/>
  <c r="F14" i="54"/>
  <c r="H13" i="54"/>
  <c r="G13" i="54"/>
  <c r="F13" i="54"/>
  <c r="H12" i="54"/>
  <c r="G12" i="54"/>
  <c r="F12" i="54"/>
  <c r="H11" i="54"/>
  <c r="G11" i="54"/>
  <c r="F11" i="54"/>
  <c r="H9" i="54"/>
  <c r="G9" i="54"/>
  <c r="F9" i="54"/>
  <c r="H17" i="57"/>
  <c r="G17" i="57"/>
  <c r="F17" i="57"/>
  <c r="H16" i="57"/>
  <c r="G16" i="57"/>
  <c r="F16" i="57"/>
  <c r="H15" i="57"/>
  <c r="G15" i="57"/>
  <c r="F15" i="57"/>
  <c r="H14" i="57"/>
  <c r="G14" i="57"/>
  <c r="F14" i="57"/>
  <c r="H13" i="57"/>
  <c r="G13" i="57"/>
  <c r="F13" i="57"/>
  <c r="H12" i="57"/>
  <c r="G12" i="57"/>
  <c r="F12" i="57"/>
  <c r="H11" i="57"/>
  <c r="G11" i="57"/>
  <c r="F11" i="57"/>
  <c r="H9" i="57"/>
  <c r="G9" i="57"/>
  <c r="F9" i="57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9" i="48"/>
  <c r="E19" i="74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54" i="73"/>
  <c r="E55" i="73"/>
  <c r="E56" i="73"/>
  <c r="E57" i="73"/>
  <c r="E58" i="73"/>
  <c r="E59" i="73"/>
  <c r="E60" i="73"/>
  <c r="E61" i="73"/>
  <c r="E62" i="73"/>
  <c r="E63" i="73"/>
  <c r="E64" i="73"/>
  <c r="E65" i="73"/>
  <c r="E66" i="73"/>
  <c r="E67" i="73"/>
  <c r="E68" i="73"/>
  <c r="E69" i="73"/>
  <c r="E70" i="73"/>
  <c r="E71" i="73"/>
  <c r="E72" i="73"/>
  <c r="E73" i="73"/>
  <c r="E74" i="73"/>
  <c r="E75" i="73"/>
  <c r="E76" i="73"/>
  <c r="E77" i="73"/>
  <c r="E78" i="73"/>
  <c r="E79" i="73"/>
  <c r="E80" i="73"/>
  <c r="E81" i="73"/>
  <c r="E82" i="73"/>
  <c r="E83" i="73"/>
  <c r="E84" i="73"/>
  <c r="E85" i="73"/>
  <c r="E86" i="73"/>
  <c r="E87" i="73"/>
  <c r="E88" i="73"/>
  <c r="E89" i="73"/>
  <c r="E90" i="73"/>
  <c r="E91" i="73"/>
  <c r="E92" i="73"/>
  <c r="E93" i="73"/>
  <c r="E94" i="73"/>
  <c r="E95" i="73"/>
  <c r="E95" i="54"/>
  <c r="E94" i="54"/>
  <c r="E93" i="54"/>
  <c r="E92" i="54"/>
  <c r="E91" i="54"/>
  <c r="E90" i="54"/>
  <c r="E89" i="54"/>
  <c r="E88" i="54"/>
  <c r="E87" i="54"/>
  <c r="E86" i="54"/>
  <c r="E85" i="54"/>
  <c r="E84" i="54"/>
  <c r="E83" i="54"/>
  <c r="E82" i="54"/>
  <c r="E81" i="54"/>
  <c r="E80" i="54"/>
  <c r="E79" i="54"/>
  <c r="E78" i="54"/>
  <c r="E77" i="54"/>
  <c r="E76" i="54"/>
  <c r="E75" i="54"/>
  <c r="E74" i="54"/>
  <c r="E73" i="54"/>
  <c r="E72" i="54"/>
  <c r="E71" i="54"/>
  <c r="E70" i="54"/>
  <c r="E69" i="54"/>
  <c r="E68" i="54"/>
  <c r="E67" i="54"/>
  <c r="E66" i="54"/>
  <c r="E65" i="54"/>
  <c r="E64" i="54"/>
  <c r="E63" i="54"/>
  <c r="E62" i="54"/>
  <c r="E61" i="54"/>
  <c r="E60" i="54"/>
  <c r="E59" i="54"/>
  <c r="E58" i="54"/>
  <c r="E57" i="54"/>
  <c r="E56" i="54"/>
  <c r="E55" i="54"/>
  <c r="E54" i="54"/>
  <c r="E14" i="54" s="1"/>
  <c r="E53" i="54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95" i="57"/>
  <c r="E94" i="57"/>
  <c r="E93" i="57"/>
  <c r="E92" i="57"/>
  <c r="E91" i="57"/>
  <c r="E90" i="57"/>
  <c r="E89" i="57"/>
  <c r="E88" i="57"/>
  <c r="E87" i="57"/>
  <c r="E17" i="57" s="1"/>
  <c r="E86" i="57"/>
  <c r="E85" i="57"/>
  <c r="E84" i="57"/>
  <c r="E83" i="57"/>
  <c r="E82" i="57"/>
  <c r="E81" i="57"/>
  <c r="E80" i="57"/>
  <c r="E79" i="57"/>
  <c r="E78" i="57"/>
  <c r="E77" i="57"/>
  <c r="E76" i="57"/>
  <c r="E75" i="57"/>
  <c r="E74" i="57"/>
  <c r="E73" i="57"/>
  <c r="E72" i="57"/>
  <c r="E71" i="57"/>
  <c r="E70" i="57"/>
  <c r="E69" i="57"/>
  <c r="E68" i="57"/>
  <c r="E67" i="57"/>
  <c r="E66" i="57"/>
  <c r="E65" i="57"/>
  <c r="E64" i="57"/>
  <c r="E63" i="57"/>
  <c r="E62" i="57"/>
  <c r="E61" i="57"/>
  <c r="E60" i="57"/>
  <c r="E59" i="57"/>
  <c r="E58" i="57"/>
  <c r="E57" i="57"/>
  <c r="E56" i="57"/>
  <c r="E55" i="57"/>
  <c r="E54" i="57"/>
  <c r="E53" i="57"/>
  <c r="E52" i="57"/>
  <c r="E51" i="57"/>
  <c r="E50" i="57"/>
  <c r="E49" i="57"/>
  <c r="E48" i="57"/>
  <c r="E47" i="57"/>
  <c r="E46" i="57"/>
  <c r="E45" i="57"/>
  <c r="E44" i="57"/>
  <c r="E43" i="57"/>
  <c r="E42" i="57"/>
  <c r="E41" i="57"/>
  <c r="E40" i="57"/>
  <c r="E39" i="57"/>
  <c r="E38" i="57"/>
  <c r="E37" i="57"/>
  <c r="E36" i="57"/>
  <c r="E35" i="57"/>
  <c r="E34" i="57"/>
  <c r="E33" i="57"/>
  <c r="E32" i="57"/>
  <c r="E31" i="57"/>
  <c r="E30" i="57"/>
  <c r="E29" i="57"/>
  <c r="E28" i="57"/>
  <c r="E27" i="57"/>
  <c r="E26" i="57"/>
  <c r="E25" i="57"/>
  <c r="E24" i="57"/>
  <c r="E23" i="57"/>
  <c r="E22" i="57"/>
  <c r="E21" i="57"/>
  <c r="E20" i="57"/>
  <c r="E19" i="57"/>
  <c r="E11" i="57" s="1"/>
  <c r="E95" i="48"/>
  <c r="E94" i="48"/>
  <c r="E93" i="48"/>
  <c r="E92" i="48"/>
  <c r="E91" i="48"/>
  <c r="E90" i="48"/>
  <c r="E89" i="48"/>
  <c r="E88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F17" i="48"/>
  <c r="F16" i="48"/>
  <c r="F15" i="48"/>
  <c r="F14" i="48"/>
  <c r="F13" i="48"/>
  <c r="F12" i="48"/>
  <c r="F11" i="48"/>
  <c r="E95" i="74"/>
  <c r="E94" i="74"/>
  <c r="E93" i="74"/>
  <c r="E92" i="74"/>
  <c r="E91" i="74"/>
  <c r="E90" i="74"/>
  <c r="E89" i="74"/>
  <c r="E88" i="74"/>
  <c r="E87" i="74"/>
  <c r="E86" i="74"/>
  <c r="E85" i="74"/>
  <c r="E84" i="74"/>
  <c r="E83" i="74"/>
  <c r="E82" i="74"/>
  <c r="E81" i="74"/>
  <c r="E80" i="74"/>
  <c r="E79" i="74"/>
  <c r="E78" i="74"/>
  <c r="E77" i="74"/>
  <c r="E76" i="74"/>
  <c r="E75" i="74"/>
  <c r="E74" i="74"/>
  <c r="E73" i="74"/>
  <c r="E72" i="74"/>
  <c r="E71" i="74"/>
  <c r="E70" i="74"/>
  <c r="E69" i="74"/>
  <c r="E68" i="74"/>
  <c r="E67" i="74"/>
  <c r="E66" i="74"/>
  <c r="E65" i="74"/>
  <c r="E64" i="74"/>
  <c r="E63" i="74"/>
  <c r="E62" i="74"/>
  <c r="E61" i="74"/>
  <c r="E60" i="74"/>
  <c r="E59" i="74"/>
  <c r="E58" i="74"/>
  <c r="E57" i="74"/>
  <c r="E56" i="74"/>
  <c r="E55" i="74"/>
  <c r="E54" i="74"/>
  <c r="E53" i="74"/>
  <c r="E52" i="74"/>
  <c r="E51" i="74"/>
  <c r="E50" i="74"/>
  <c r="E49" i="74"/>
  <c r="E48" i="74"/>
  <c r="E47" i="74"/>
  <c r="E46" i="74"/>
  <c r="E45" i="74"/>
  <c r="E44" i="74"/>
  <c r="E43" i="74"/>
  <c r="E42" i="74"/>
  <c r="E41" i="74"/>
  <c r="E40" i="74"/>
  <c r="E39" i="74"/>
  <c r="E38" i="74"/>
  <c r="E37" i="74"/>
  <c r="E36" i="74"/>
  <c r="E35" i="74"/>
  <c r="E34" i="74"/>
  <c r="E33" i="74"/>
  <c r="E32" i="74"/>
  <c r="E31" i="74"/>
  <c r="E30" i="74"/>
  <c r="E29" i="74"/>
  <c r="E28" i="74"/>
  <c r="E27" i="74"/>
  <c r="E26" i="74"/>
  <c r="E25" i="74"/>
  <c r="E24" i="74"/>
  <c r="E23" i="74"/>
  <c r="E22" i="74"/>
  <c r="E21" i="74"/>
  <c r="E20" i="74"/>
  <c r="K17" i="74"/>
  <c r="J17" i="74"/>
  <c r="I17" i="74"/>
  <c r="H17" i="74"/>
  <c r="G17" i="74"/>
  <c r="F17" i="74"/>
  <c r="K16" i="74"/>
  <c r="J16" i="74"/>
  <c r="I16" i="74"/>
  <c r="H16" i="74"/>
  <c r="G16" i="74"/>
  <c r="F16" i="74"/>
  <c r="K15" i="74"/>
  <c r="J15" i="74"/>
  <c r="I15" i="74"/>
  <c r="H15" i="74"/>
  <c r="G15" i="74"/>
  <c r="F15" i="74"/>
  <c r="K14" i="74"/>
  <c r="J14" i="74"/>
  <c r="I14" i="74"/>
  <c r="H14" i="74"/>
  <c r="G14" i="74"/>
  <c r="F14" i="74"/>
  <c r="K13" i="74"/>
  <c r="J13" i="74"/>
  <c r="I13" i="74"/>
  <c r="H13" i="74"/>
  <c r="G13" i="74"/>
  <c r="F13" i="74"/>
  <c r="K12" i="74"/>
  <c r="J12" i="74"/>
  <c r="I12" i="74"/>
  <c r="H12" i="74"/>
  <c r="G12" i="74"/>
  <c r="F12" i="74"/>
  <c r="K11" i="74"/>
  <c r="J11" i="74"/>
  <c r="I11" i="74"/>
  <c r="H11" i="74"/>
  <c r="G11" i="74"/>
  <c r="F11" i="74"/>
  <c r="K9" i="74"/>
  <c r="J9" i="74"/>
  <c r="I9" i="74"/>
  <c r="H9" i="74"/>
  <c r="G9" i="74"/>
  <c r="F9" i="74"/>
  <c r="K17" i="73"/>
  <c r="J17" i="73"/>
  <c r="I17" i="73"/>
  <c r="H17" i="73"/>
  <c r="G17" i="73"/>
  <c r="F17" i="73"/>
  <c r="K16" i="73"/>
  <c r="J16" i="73"/>
  <c r="I16" i="73"/>
  <c r="H16" i="73"/>
  <c r="G16" i="73"/>
  <c r="F16" i="73"/>
  <c r="K15" i="73"/>
  <c r="J15" i="73"/>
  <c r="I15" i="73"/>
  <c r="H15" i="73"/>
  <c r="G15" i="73"/>
  <c r="F15" i="73"/>
  <c r="K14" i="73"/>
  <c r="J14" i="73"/>
  <c r="I14" i="73"/>
  <c r="H14" i="73"/>
  <c r="G14" i="73"/>
  <c r="F14" i="73"/>
  <c r="K13" i="73"/>
  <c r="J13" i="73"/>
  <c r="I13" i="73"/>
  <c r="H13" i="73"/>
  <c r="G13" i="73"/>
  <c r="F13" i="73"/>
  <c r="K12" i="73"/>
  <c r="J12" i="73"/>
  <c r="I12" i="73"/>
  <c r="H12" i="73"/>
  <c r="G12" i="73"/>
  <c r="F12" i="73"/>
  <c r="K11" i="73"/>
  <c r="J11" i="73"/>
  <c r="I11" i="73"/>
  <c r="H11" i="73"/>
  <c r="G11" i="73"/>
  <c r="F11" i="73"/>
  <c r="K9" i="73"/>
  <c r="J9" i="73"/>
  <c r="I9" i="73"/>
  <c r="P14" i="30" l="1"/>
  <c r="P9" i="30"/>
  <c r="E12" i="57"/>
  <c r="O77" i="58"/>
  <c r="AD12" i="62"/>
  <c r="AB34" i="62"/>
  <c r="AC17" i="62"/>
  <c r="AB87" i="62"/>
  <c r="AG17" i="62"/>
  <c r="AS9" i="62"/>
  <c r="AM11" i="62"/>
  <c r="AR12" i="62"/>
  <c r="AR13" i="62"/>
  <c r="AO14" i="62"/>
  <c r="AP14" i="62"/>
  <c r="AR15" i="62"/>
  <c r="AS15" i="62"/>
  <c r="AN16" i="62"/>
  <c r="AO16" i="62"/>
  <c r="AP16" i="62"/>
  <c r="AR17" i="62"/>
  <c r="R90" i="34"/>
  <c r="E14" i="74"/>
  <c r="E9" i="54"/>
  <c r="J17" i="54" s="1"/>
  <c r="E13" i="57"/>
  <c r="E15" i="57"/>
  <c r="E16" i="57"/>
  <c r="AC9" i="62"/>
  <c r="E14" i="57"/>
  <c r="E12" i="54"/>
  <c r="AB66" i="62"/>
  <c r="AB44" i="62"/>
  <c r="AB56" i="62"/>
  <c r="AD17" i="62"/>
  <c r="R13" i="34"/>
  <c r="R70" i="34"/>
  <c r="R66" i="34"/>
  <c r="R83" i="34"/>
  <c r="R89" i="34"/>
  <c r="E17" i="54"/>
  <c r="O27" i="58"/>
  <c r="O28" i="58"/>
  <c r="O29" i="58"/>
  <c r="O31" i="58"/>
  <c r="O32" i="58"/>
  <c r="O33" i="58"/>
  <c r="O36" i="58"/>
  <c r="O37" i="58"/>
  <c r="O38" i="58"/>
  <c r="O39" i="58"/>
  <c r="O40" i="58"/>
  <c r="O41" i="58"/>
  <c r="O44" i="58"/>
  <c r="O46" i="58"/>
  <c r="O47" i="58"/>
  <c r="O48" i="58"/>
  <c r="O49" i="58"/>
  <c r="O50" i="58"/>
  <c r="O57" i="58"/>
  <c r="O69" i="58"/>
  <c r="O70" i="58"/>
  <c r="O71" i="58"/>
  <c r="O72" i="58"/>
  <c r="O73" i="58"/>
  <c r="R61" i="34"/>
  <c r="R56" i="34"/>
  <c r="R73" i="34"/>
  <c r="R37" i="34"/>
  <c r="R77" i="34"/>
  <c r="R16" i="34"/>
  <c r="R72" i="34"/>
  <c r="R39" i="34"/>
  <c r="R81" i="34"/>
  <c r="O55" i="58"/>
  <c r="O56" i="58"/>
  <c r="O58" i="58"/>
  <c r="O68" i="58"/>
  <c r="O76" i="58"/>
  <c r="O79" i="58"/>
  <c r="O80" i="58"/>
  <c r="O81" i="58"/>
  <c r="O86" i="58"/>
  <c r="O87" i="58"/>
  <c r="O89" i="58"/>
  <c r="O92" i="58"/>
  <c r="O95" i="58"/>
  <c r="AB27" i="62"/>
  <c r="AB28" i="62"/>
  <c r="AB30" i="62"/>
  <c r="AB32" i="62"/>
  <c r="AC12" i="62"/>
  <c r="AB36" i="62"/>
  <c r="AB40" i="62"/>
  <c r="AC13" i="62"/>
  <c r="AG13" i="62"/>
  <c r="AB48" i="62"/>
  <c r="R52" i="34"/>
  <c r="R58" i="34"/>
  <c r="R64" i="34"/>
  <c r="R31" i="34"/>
  <c r="R22" i="34"/>
  <c r="R21" i="34"/>
  <c r="R68" i="34"/>
  <c r="R36" i="34"/>
  <c r="R34" i="34"/>
  <c r="R38" i="34"/>
  <c r="R40" i="34"/>
  <c r="R47" i="34"/>
  <c r="E13" i="54"/>
  <c r="E15" i="54"/>
  <c r="E16" i="54"/>
  <c r="O63" i="58"/>
  <c r="O88" i="58"/>
  <c r="AF9" i="62"/>
  <c r="AD11" i="62"/>
  <c r="AB26" i="62"/>
  <c r="AF12" i="62"/>
  <c r="AB38" i="62"/>
  <c r="AB42" i="62"/>
  <c r="AB43" i="62"/>
  <c r="AB46" i="62"/>
  <c r="AB50" i="62"/>
  <c r="AB51" i="62"/>
  <c r="AB54" i="62"/>
  <c r="AE14" i="62"/>
  <c r="AB58" i="62"/>
  <c r="AB59" i="62"/>
  <c r="AB62" i="62"/>
  <c r="AB64" i="62"/>
  <c r="AC15" i="62"/>
  <c r="AB67" i="62"/>
  <c r="AB70" i="62"/>
  <c r="AB72" i="62"/>
  <c r="AB74" i="62"/>
  <c r="AB75" i="62"/>
  <c r="AD16" i="62"/>
  <c r="AG16" i="62"/>
  <c r="AB80" i="62"/>
  <c r="AB82" i="62"/>
  <c r="AB83" i="62"/>
  <c r="AB86" i="62"/>
  <c r="AB88" i="62"/>
  <c r="AB90" i="62"/>
  <c r="AB91" i="62"/>
  <c r="AB94" i="62"/>
  <c r="AO11" i="62"/>
  <c r="AB20" i="62"/>
  <c r="AB25" i="62"/>
  <c r="AB33" i="62"/>
  <c r="AM13" i="62"/>
  <c r="AB49" i="62"/>
  <c r="AB52" i="62"/>
  <c r="AR14" i="62"/>
  <c r="AB57" i="62"/>
  <c r="AB60" i="62"/>
  <c r="AQ14" i="62"/>
  <c r="AB65" i="62"/>
  <c r="AN15" i="62"/>
  <c r="AB68" i="62"/>
  <c r="AB73" i="62"/>
  <c r="AB76" i="62"/>
  <c r="AQ16" i="62"/>
  <c r="AB81" i="62"/>
  <c r="AB84" i="62"/>
  <c r="AS17" i="62"/>
  <c r="AB89" i="62"/>
  <c r="AP17" i="62"/>
  <c r="AQ17" i="62"/>
  <c r="P92" i="43"/>
  <c r="R79" i="34"/>
  <c r="R91" i="34"/>
  <c r="R86" i="34"/>
  <c r="R88" i="34"/>
  <c r="R55" i="34"/>
  <c r="R44" i="34"/>
  <c r="R48" i="34"/>
  <c r="R50" i="34"/>
  <c r="R54" i="34"/>
  <c r="R84" i="34"/>
  <c r="V9" i="34"/>
  <c r="R12" i="34"/>
  <c r="R59" i="34"/>
  <c r="T9" i="34"/>
  <c r="W9" i="34"/>
  <c r="R19" i="34"/>
  <c r="R92" i="34"/>
  <c r="X9" i="34"/>
  <c r="R28" i="34"/>
  <c r="R11" i="34"/>
  <c r="R69" i="34"/>
  <c r="R95" i="34"/>
  <c r="U9" i="34"/>
  <c r="Y9" i="34"/>
  <c r="R33" i="34"/>
  <c r="R42" i="34"/>
  <c r="S9" i="34"/>
  <c r="R17" i="34"/>
  <c r="R45" i="34"/>
  <c r="P26" i="43"/>
  <c r="P90" i="43"/>
  <c r="P22" i="43"/>
  <c r="P80" i="43"/>
  <c r="P25" i="43"/>
  <c r="P86" i="43"/>
  <c r="P29" i="43"/>
  <c r="P93" i="43"/>
  <c r="P44" i="43"/>
  <c r="P74" i="43"/>
  <c r="P64" i="43"/>
  <c r="P55" i="43"/>
  <c r="P70" i="43"/>
  <c r="T87" i="43"/>
  <c r="T17" i="43" s="1"/>
  <c r="T36" i="43"/>
  <c r="T12" i="43" s="1"/>
  <c r="S21" i="43"/>
  <c r="Q35" i="43"/>
  <c r="T46" i="43"/>
  <c r="P46" i="43" s="1"/>
  <c r="R60" i="43"/>
  <c r="U71" i="43"/>
  <c r="U9" i="43" s="1"/>
  <c r="S13" i="43"/>
  <c r="U12" i="43"/>
  <c r="P61" i="43"/>
  <c r="P76" i="43"/>
  <c r="P35" i="43"/>
  <c r="P50" i="43"/>
  <c r="P40" i="43"/>
  <c r="R15" i="43"/>
  <c r="P31" i="43"/>
  <c r="P95" i="43"/>
  <c r="P37" i="43"/>
  <c r="S17" i="43"/>
  <c r="P52" i="43"/>
  <c r="R16" i="43"/>
  <c r="P75" i="43"/>
  <c r="P51" i="43"/>
  <c r="U17" i="43"/>
  <c r="P66" i="43"/>
  <c r="T16" i="43"/>
  <c r="P56" i="43"/>
  <c r="S12" i="43"/>
  <c r="P47" i="43"/>
  <c r="P62" i="43"/>
  <c r="R17" i="43"/>
  <c r="P53" i="43"/>
  <c r="U16" i="43"/>
  <c r="S14" i="43"/>
  <c r="P68" i="43"/>
  <c r="P73" i="43"/>
  <c r="P27" i="43"/>
  <c r="S16" i="43"/>
  <c r="P91" i="43"/>
  <c r="P67" i="43"/>
  <c r="U14" i="43"/>
  <c r="P82" i="43"/>
  <c r="R12" i="43"/>
  <c r="P72" i="43"/>
  <c r="P63" i="43"/>
  <c r="P49" i="43"/>
  <c r="P78" i="43"/>
  <c r="U13" i="43"/>
  <c r="P69" i="43"/>
  <c r="P20" i="43"/>
  <c r="P84" i="43"/>
  <c r="P89" i="43"/>
  <c r="P43" i="43"/>
  <c r="T14" i="43"/>
  <c r="P42" i="43"/>
  <c r="P58" i="43"/>
  <c r="P48" i="43"/>
  <c r="P39" i="43"/>
  <c r="P57" i="43"/>
  <c r="T15" i="43"/>
  <c r="P45" i="43"/>
  <c r="P60" i="43"/>
  <c r="P83" i="43"/>
  <c r="R13" i="43"/>
  <c r="P32" i="43"/>
  <c r="P23" i="43"/>
  <c r="P38" i="43"/>
  <c r="R14" i="43"/>
  <c r="U15" i="43"/>
  <c r="P81" i="43"/>
  <c r="P34" i="43"/>
  <c r="P24" i="43"/>
  <c r="P88" i="43"/>
  <c r="S15" i="43"/>
  <c r="P79" i="43"/>
  <c r="P30" i="43"/>
  <c r="T13" i="43"/>
  <c r="P94" i="43"/>
  <c r="P21" i="43"/>
  <c r="P85" i="43"/>
  <c r="P59" i="43"/>
  <c r="AB78" i="62"/>
  <c r="AF11" i="62"/>
  <c r="AE17" i="62"/>
  <c r="AF15" i="62"/>
  <c r="AS11" i="62"/>
  <c r="AQ9" i="62"/>
  <c r="AB31" i="62"/>
  <c r="AO12" i="62"/>
  <c r="AB39" i="62"/>
  <c r="AO13" i="62"/>
  <c r="AB47" i="62"/>
  <c r="AB55" i="62"/>
  <c r="AB14" i="62" s="1"/>
  <c r="AB63" i="62"/>
  <c r="AO15" i="62"/>
  <c r="AB71" i="62"/>
  <c r="AS16" i="62"/>
  <c r="AB79" i="62"/>
  <c r="AM17" i="62"/>
  <c r="AB95" i="62"/>
  <c r="AG11" i="62"/>
  <c r="AM9" i="62"/>
  <c r="AR11" i="62"/>
  <c r="AE15" i="62"/>
  <c r="AP9" i="62"/>
  <c r="AB35" i="62"/>
  <c r="AB41" i="62"/>
  <c r="AB92" i="62"/>
  <c r="AC11" i="62"/>
  <c r="AF13" i="62"/>
  <c r="AG14" i="62"/>
  <c r="AM12" i="62"/>
  <c r="AD9" i="62"/>
  <c r="AB23" i="62"/>
  <c r="AB21" i="62"/>
  <c r="AB29" i="62"/>
  <c r="AG12" i="62"/>
  <c r="AB37" i="62"/>
  <c r="AB45" i="62"/>
  <c r="AB53" i="62"/>
  <c r="AF14" i="62"/>
  <c r="AB61" i="62"/>
  <c r="AG15" i="62"/>
  <c r="AB69" i="62"/>
  <c r="AB77" i="62"/>
  <c r="AB85" i="62"/>
  <c r="AB93" i="62"/>
  <c r="AN9" i="62"/>
  <c r="E16" i="38"/>
  <c r="E11" i="38"/>
  <c r="E12" i="38"/>
  <c r="E13" i="38"/>
  <c r="E15" i="38"/>
  <c r="E14" i="38"/>
  <c r="E17" i="38"/>
  <c r="E17" i="61"/>
  <c r="E11" i="61"/>
  <c r="E12" i="61"/>
  <c r="E13" i="61"/>
  <c r="E14" i="61"/>
  <c r="E15" i="61"/>
  <c r="E16" i="61"/>
  <c r="W17" i="46"/>
  <c r="E12" i="46"/>
  <c r="E13" i="46"/>
  <c r="E14" i="46"/>
  <c r="E15" i="46"/>
  <c r="E16" i="46"/>
  <c r="E17" i="46"/>
  <c r="U12" i="46"/>
  <c r="X14" i="46"/>
  <c r="E14" i="59"/>
  <c r="E15" i="59"/>
  <c r="E17" i="59"/>
  <c r="O34" i="58"/>
  <c r="O67" i="58"/>
  <c r="O82" i="58"/>
  <c r="O43" i="58"/>
  <c r="O62" i="58"/>
  <c r="O74" i="58"/>
  <c r="O26" i="58"/>
  <c r="O59" i="58"/>
  <c r="O90" i="58"/>
  <c r="O35" i="58"/>
  <c r="O54" i="58"/>
  <c r="O66" i="58"/>
  <c r="O83" i="58"/>
  <c r="O94" i="58"/>
  <c r="O30" i="58"/>
  <c r="O42" i="58"/>
  <c r="O51" i="58"/>
  <c r="O75" i="58"/>
  <c r="E13" i="22"/>
  <c r="E15" i="22"/>
  <c r="E11" i="22"/>
  <c r="E16" i="22"/>
  <c r="E14" i="22"/>
  <c r="E17" i="22"/>
  <c r="E12" i="22"/>
  <c r="E12" i="74"/>
  <c r="E13" i="74"/>
  <c r="E15" i="74"/>
  <c r="E17" i="74"/>
  <c r="E11" i="74"/>
  <c r="E16" i="74"/>
  <c r="E13" i="73"/>
  <c r="E17" i="73"/>
  <c r="E15" i="73"/>
  <c r="E12" i="73"/>
  <c r="E14" i="73"/>
  <c r="E16" i="73"/>
  <c r="E11" i="54"/>
  <c r="E9" i="57"/>
  <c r="P77" i="43"/>
  <c r="Q16" i="43"/>
  <c r="U11" i="43"/>
  <c r="Q12" i="43"/>
  <c r="P33" i="43"/>
  <c r="Q17" i="43"/>
  <c r="P41" i="43"/>
  <c r="Q13" i="43"/>
  <c r="T11" i="43"/>
  <c r="R9" i="43"/>
  <c r="R11" i="43"/>
  <c r="Q14" i="43"/>
  <c r="P54" i="43"/>
  <c r="S9" i="43"/>
  <c r="S11" i="43"/>
  <c r="P19" i="43"/>
  <c r="Q9" i="43"/>
  <c r="Q11" i="43"/>
  <c r="P65" i="43"/>
  <c r="Q15" i="43"/>
  <c r="AO9" i="62"/>
  <c r="AN11" i="62"/>
  <c r="AC16" i="62"/>
  <c r="E9" i="38"/>
  <c r="E9" i="61"/>
  <c r="S11" i="61" s="1"/>
  <c r="E9" i="74"/>
  <c r="W16" i="74" s="1"/>
  <c r="E11" i="46"/>
  <c r="E9" i="46"/>
  <c r="U13" i="46" s="1"/>
  <c r="E11" i="59"/>
  <c r="E13" i="59"/>
  <c r="E9" i="59"/>
  <c r="E12" i="59"/>
  <c r="E11" i="73"/>
  <c r="U11" i="74"/>
  <c r="T14" i="74"/>
  <c r="R22" i="74"/>
  <c r="R45" i="74"/>
  <c r="R46" i="74"/>
  <c r="R61" i="74"/>
  <c r="R62" i="74"/>
  <c r="R64" i="74"/>
  <c r="R72" i="74"/>
  <c r="R73" i="74"/>
  <c r="R74" i="74"/>
  <c r="R82" i="74"/>
  <c r="R85" i="74"/>
  <c r="R93" i="74"/>
  <c r="R94" i="74"/>
  <c r="S17" i="74"/>
  <c r="S26" i="74"/>
  <c r="S27" i="74"/>
  <c r="S28" i="74"/>
  <c r="S36" i="74"/>
  <c r="S38" i="74"/>
  <c r="S42" i="74"/>
  <c r="S44" i="74"/>
  <c r="S46" i="74"/>
  <c r="S47" i="74"/>
  <c r="S51" i="74"/>
  <c r="S55" i="74"/>
  <c r="S56" i="74"/>
  <c r="S57" i="74"/>
  <c r="S60" i="74"/>
  <c r="S63" i="74"/>
  <c r="S64" i="74"/>
  <c r="S65" i="74"/>
  <c r="S69" i="74"/>
  <c r="S71" i="74"/>
  <c r="S72" i="74"/>
  <c r="S73" i="74"/>
  <c r="S74" i="74"/>
  <c r="S77" i="74"/>
  <c r="S79" i="74"/>
  <c r="S81" i="74"/>
  <c r="S82" i="74"/>
  <c r="S85" i="74"/>
  <c r="S86" i="74"/>
  <c r="S87" i="74"/>
  <c r="S88" i="74"/>
  <c r="S89" i="74"/>
  <c r="S93" i="74"/>
  <c r="S94" i="74"/>
  <c r="S95" i="74"/>
  <c r="T19" i="74"/>
  <c r="T20" i="74"/>
  <c r="T21" i="74"/>
  <c r="T24" i="74"/>
  <c r="T26" i="74"/>
  <c r="T27" i="74"/>
  <c r="T28" i="74"/>
  <c r="T29" i="74"/>
  <c r="T32" i="74"/>
  <c r="T33" i="74"/>
  <c r="T34" i="74"/>
  <c r="T36" i="74"/>
  <c r="T37" i="74"/>
  <c r="T38" i="74"/>
  <c r="T40" i="74"/>
  <c r="T41" i="74"/>
  <c r="T42" i="74"/>
  <c r="T43" i="74"/>
  <c r="T45" i="74"/>
  <c r="T46" i="74"/>
  <c r="T48" i="74"/>
  <c r="T49" i="74"/>
  <c r="T50" i="74"/>
  <c r="T51" i="74"/>
  <c r="T52" i="74"/>
  <c r="T54" i="74"/>
  <c r="T56" i="74"/>
  <c r="T57" i="74"/>
  <c r="T58" i="74"/>
  <c r="T59" i="74"/>
  <c r="T60" i="74"/>
  <c r="T61" i="74"/>
  <c r="T64" i="74"/>
  <c r="T65" i="74"/>
  <c r="T66" i="74"/>
  <c r="T67" i="74"/>
  <c r="T68" i="74"/>
  <c r="T69" i="74"/>
  <c r="T70" i="74"/>
  <c r="T73" i="74"/>
  <c r="T74" i="74"/>
  <c r="T75" i="74"/>
  <c r="T76" i="74"/>
  <c r="T77" i="74"/>
  <c r="T78" i="74"/>
  <c r="T80" i="74"/>
  <c r="T82" i="74"/>
  <c r="T83" i="74"/>
  <c r="T84" i="74"/>
  <c r="T85" i="74"/>
  <c r="T86" i="74"/>
  <c r="T88" i="74"/>
  <c r="T89" i="74"/>
  <c r="T91" i="74"/>
  <c r="T92" i="74"/>
  <c r="T93" i="74"/>
  <c r="T94" i="74"/>
  <c r="W14" i="74"/>
  <c r="S16" i="74"/>
  <c r="U17" i="74"/>
  <c r="U19" i="74"/>
  <c r="U20" i="74"/>
  <c r="U21" i="74"/>
  <c r="U22" i="74"/>
  <c r="U24" i="74"/>
  <c r="U25" i="74"/>
  <c r="U26" i="74"/>
  <c r="U27" i="74"/>
  <c r="U28" i="74"/>
  <c r="U29" i="74"/>
  <c r="U30" i="74"/>
  <c r="U32" i="74"/>
  <c r="U33" i="74"/>
  <c r="U34" i="74"/>
  <c r="U35" i="74"/>
  <c r="U36" i="74"/>
  <c r="U37" i="74"/>
  <c r="U38" i="74"/>
  <c r="U40" i="74"/>
  <c r="U41" i="74"/>
  <c r="U42" i="74"/>
  <c r="U43" i="74"/>
  <c r="U44" i="74"/>
  <c r="U45" i="74"/>
  <c r="U46" i="74"/>
  <c r="U48" i="74"/>
  <c r="U49" i="74"/>
  <c r="U50" i="74"/>
  <c r="U51" i="74"/>
  <c r="U52" i="74"/>
  <c r="U53" i="74"/>
  <c r="U54" i="74"/>
  <c r="U56" i="74"/>
  <c r="U57" i="74"/>
  <c r="U58" i="74"/>
  <c r="U59" i="74"/>
  <c r="U60" i="74"/>
  <c r="U61" i="74"/>
  <c r="U62" i="74"/>
  <c r="U64" i="74"/>
  <c r="U65" i="74"/>
  <c r="U66" i="74"/>
  <c r="U67" i="74"/>
  <c r="U68" i="74"/>
  <c r="U69" i="74"/>
  <c r="U70" i="74"/>
  <c r="U72" i="74"/>
  <c r="U73" i="74"/>
  <c r="U74" i="74"/>
  <c r="U75" i="74"/>
  <c r="U76" i="74"/>
  <c r="U77" i="74"/>
  <c r="U78" i="74"/>
  <c r="U80" i="74"/>
  <c r="U81" i="74"/>
  <c r="U82" i="74"/>
  <c r="U83" i="74"/>
  <c r="U84" i="74"/>
  <c r="U85" i="74"/>
  <c r="U86" i="74"/>
  <c r="U88" i="74"/>
  <c r="U89" i="74"/>
  <c r="U90" i="74"/>
  <c r="U91" i="74"/>
  <c r="U92" i="74"/>
  <c r="U93" i="74"/>
  <c r="U94" i="74"/>
  <c r="T16" i="74"/>
  <c r="V19" i="74"/>
  <c r="V20" i="74"/>
  <c r="V21" i="74"/>
  <c r="V22" i="74"/>
  <c r="V23" i="74"/>
  <c r="V24" i="74"/>
  <c r="V25" i="74"/>
  <c r="V26" i="74"/>
  <c r="V27" i="74"/>
  <c r="V28" i="74"/>
  <c r="V29" i="74"/>
  <c r="V30" i="74"/>
  <c r="V31" i="74"/>
  <c r="V32" i="74"/>
  <c r="V33" i="74"/>
  <c r="V34" i="74"/>
  <c r="V35" i="74"/>
  <c r="V36" i="74"/>
  <c r="V37" i="74"/>
  <c r="V38" i="74"/>
  <c r="V39" i="74"/>
  <c r="V40" i="74"/>
  <c r="V41" i="74"/>
  <c r="V42" i="74"/>
  <c r="V43" i="74"/>
  <c r="V44" i="74"/>
  <c r="V45" i="74"/>
  <c r="V46" i="74"/>
  <c r="V47" i="74"/>
  <c r="V48" i="74"/>
  <c r="V49" i="74"/>
  <c r="V50" i="74"/>
  <c r="V51" i="74"/>
  <c r="V52" i="74"/>
  <c r="V53" i="74"/>
  <c r="V54" i="74"/>
  <c r="V55" i="74"/>
  <c r="V56" i="74"/>
  <c r="V57" i="74"/>
  <c r="V58" i="74"/>
  <c r="V59" i="74"/>
  <c r="V60" i="74"/>
  <c r="V61" i="74"/>
  <c r="V62" i="74"/>
  <c r="V63" i="74"/>
  <c r="V64" i="74"/>
  <c r="V65" i="74"/>
  <c r="V66" i="74"/>
  <c r="V67" i="74"/>
  <c r="V68" i="74"/>
  <c r="V69" i="74"/>
  <c r="V70" i="74"/>
  <c r="V71" i="74"/>
  <c r="V72" i="74"/>
  <c r="V73" i="74"/>
  <c r="V74" i="74"/>
  <c r="V75" i="74"/>
  <c r="V76" i="74"/>
  <c r="V77" i="74"/>
  <c r="V78" i="74"/>
  <c r="V79" i="74"/>
  <c r="V80" i="74"/>
  <c r="V81" i="74"/>
  <c r="V82" i="74"/>
  <c r="V83" i="74"/>
  <c r="V84" i="74"/>
  <c r="V85" i="74"/>
  <c r="V86" i="74"/>
  <c r="V87" i="74"/>
  <c r="V88" i="74"/>
  <c r="V89" i="74"/>
  <c r="V90" i="74"/>
  <c r="V91" i="74"/>
  <c r="V92" i="74"/>
  <c r="V93" i="74"/>
  <c r="V94" i="74"/>
  <c r="V95" i="74"/>
  <c r="W20" i="74"/>
  <c r="W21" i="74"/>
  <c r="W22" i="74"/>
  <c r="W23" i="74"/>
  <c r="W24" i="74"/>
  <c r="W25" i="74"/>
  <c r="W26" i="74"/>
  <c r="W27" i="74"/>
  <c r="W28" i="74"/>
  <c r="W29" i="74"/>
  <c r="W30" i="74"/>
  <c r="W31" i="74"/>
  <c r="W32" i="74"/>
  <c r="W33" i="74"/>
  <c r="W34" i="74"/>
  <c r="W35" i="74"/>
  <c r="W36" i="74"/>
  <c r="W37" i="74"/>
  <c r="W38" i="74"/>
  <c r="W39" i="74"/>
  <c r="W40" i="74"/>
  <c r="W41" i="74"/>
  <c r="W42" i="74"/>
  <c r="W43" i="74"/>
  <c r="W44" i="74"/>
  <c r="W45" i="74"/>
  <c r="W46" i="74"/>
  <c r="W47" i="74"/>
  <c r="W48" i="74"/>
  <c r="W49" i="74"/>
  <c r="W50" i="74"/>
  <c r="W51" i="74"/>
  <c r="W52" i="74"/>
  <c r="W53" i="74"/>
  <c r="W54" i="74"/>
  <c r="W55" i="74"/>
  <c r="W56" i="74"/>
  <c r="W57" i="74"/>
  <c r="W58" i="74"/>
  <c r="W59" i="74"/>
  <c r="W60" i="74"/>
  <c r="W61" i="74"/>
  <c r="W62" i="74"/>
  <c r="W63" i="74"/>
  <c r="W64" i="74"/>
  <c r="W65" i="74"/>
  <c r="W66" i="74"/>
  <c r="W67" i="74"/>
  <c r="W68" i="74"/>
  <c r="W69" i="74"/>
  <c r="W70" i="74"/>
  <c r="W71" i="74"/>
  <c r="W72" i="74"/>
  <c r="W73" i="74"/>
  <c r="W74" i="74"/>
  <c r="W75" i="74"/>
  <c r="W76" i="74"/>
  <c r="W77" i="74"/>
  <c r="W78" i="74"/>
  <c r="W79" i="74"/>
  <c r="W80" i="74"/>
  <c r="W81" i="74"/>
  <c r="W82" i="74"/>
  <c r="W83" i="74"/>
  <c r="W84" i="74"/>
  <c r="W85" i="74"/>
  <c r="W86" i="74"/>
  <c r="W87" i="74"/>
  <c r="W88" i="74"/>
  <c r="W89" i="74"/>
  <c r="W90" i="74"/>
  <c r="W91" i="74"/>
  <c r="W92" i="74"/>
  <c r="W93" i="74"/>
  <c r="W94" i="74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9" i="22"/>
  <c r="G9" i="22"/>
  <c r="F9" i="22"/>
  <c r="E9" i="22"/>
  <c r="H9" i="73"/>
  <c r="G9" i="73"/>
  <c r="F9" i="73"/>
  <c r="E9" i="73"/>
  <c r="T9" i="43" l="1"/>
  <c r="S17" i="46"/>
  <c r="T11" i="46"/>
  <c r="V16" i="46"/>
  <c r="AB15" i="62"/>
  <c r="AB17" i="62"/>
  <c r="L20" i="54"/>
  <c r="L19" i="54"/>
  <c r="J20" i="54"/>
  <c r="J19" i="54"/>
  <c r="W13" i="46"/>
  <c r="U15" i="46"/>
  <c r="AB11" i="62"/>
  <c r="AB13" i="62"/>
  <c r="L11" i="54"/>
  <c r="L17" i="54"/>
  <c r="Y15" i="46"/>
  <c r="AB9" i="62"/>
  <c r="AB12" i="62"/>
  <c r="J11" i="54"/>
  <c r="Y12" i="61"/>
  <c r="V12" i="61"/>
  <c r="W13" i="61"/>
  <c r="W16" i="61"/>
  <c r="Y14" i="61"/>
  <c r="U14" i="61"/>
  <c r="W15" i="61"/>
  <c r="S13" i="61"/>
  <c r="X15" i="61"/>
  <c r="Y15" i="61"/>
  <c r="U13" i="61"/>
  <c r="T16" i="61"/>
  <c r="R9" i="34"/>
  <c r="P71" i="43"/>
  <c r="P14" i="43"/>
  <c r="P87" i="43"/>
  <c r="P17" i="43" s="1"/>
  <c r="P36" i="43"/>
  <c r="P12" i="43" s="1"/>
  <c r="P15" i="43"/>
  <c r="P13" i="43"/>
  <c r="P16" i="43"/>
  <c r="AB16" i="62"/>
  <c r="V15" i="61"/>
  <c r="Y11" i="61"/>
  <c r="X11" i="61"/>
  <c r="S16" i="61"/>
  <c r="Y16" i="61"/>
  <c r="Y95" i="61"/>
  <c r="Y94" i="61"/>
  <c r="Y93" i="61"/>
  <c r="Y92" i="61"/>
  <c r="Y91" i="61"/>
  <c r="Y90" i="61"/>
  <c r="Y89" i="61"/>
  <c r="Y88" i="61"/>
  <c r="Y87" i="61"/>
  <c r="Y86" i="61"/>
  <c r="Y85" i="61"/>
  <c r="Y84" i="61"/>
  <c r="Y83" i="61"/>
  <c r="Y82" i="61"/>
  <c r="Y81" i="61"/>
  <c r="Y80" i="61"/>
  <c r="Y79" i="61"/>
  <c r="Y78" i="61"/>
  <c r="Y77" i="61"/>
  <c r="Y76" i="61"/>
  <c r="Y75" i="61"/>
  <c r="Y74" i="61"/>
  <c r="Y73" i="61"/>
  <c r="Y72" i="61"/>
  <c r="Y71" i="61"/>
  <c r="Y70" i="61"/>
  <c r="Y69" i="61"/>
  <c r="Y68" i="61"/>
  <c r="Y67" i="61"/>
  <c r="Y66" i="61"/>
  <c r="Y65" i="61"/>
  <c r="Y64" i="61"/>
  <c r="Y63" i="61"/>
  <c r="Y62" i="61"/>
  <c r="Y61" i="61"/>
  <c r="Y60" i="61"/>
  <c r="Y59" i="61"/>
  <c r="Y58" i="61"/>
  <c r="Y57" i="61"/>
  <c r="Y56" i="61"/>
  <c r="Y55" i="61"/>
  <c r="Y54" i="61"/>
  <c r="Y53" i="61"/>
  <c r="Y52" i="61"/>
  <c r="Y51" i="61"/>
  <c r="Y50" i="61"/>
  <c r="Y49" i="61"/>
  <c r="Y48" i="61"/>
  <c r="Y47" i="61"/>
  <c r="Y46" i="61"/>
  <c r="Y45" i="61"/>
  <c r="Y44" i="61"/>
  <c r="Y43" i="61"/>
  <c r="Y42" i="61"/>
  <c r="Y41" i="61"/>
  <c r="Y40" i="61"/>
  <c r="Y39" i="61"/>
  <c r="Y38" i="61"/>
  <c r="Y37" i="61"/>
  <c r="Y36" i="61"/>
  <c r="Y35" i="61"/>
  <c r="Y34" i="61"/>
  <c r="Y33" i="61"/>
  <c r="Y32" i="61"/>
  <c r="Y31" i="61"/>
  <c r="Y30" i="61"/>
  <c r="Y29" i="61"/>
  <c r="Y28" i="61"/>
  <c r="Y27" i="61"/>
  <c r="Y26" i="61"/>
  <c r="Y25" i="61"/>
  <c r="Y24" i="61"/>
  <c r="Y23" i="61"/>
  <c r="Y22" i="61"/>
  <c r="Y21" i="61"/>
  <c r="Y20" i="61"/>
  <c r="Y19" i="61"/>
  <c r="X95" i="61"/>
  <c r="X94" i="61"/>
  <c r="X93" i="61"/>
  <c r="X92" i="61"/>
  <c r="X91" i="61"/>
  <c r="X90" i="61"/>
  <c r="X89" i="61"/>
  <c r="X88" i="61"/>
  <c r="X87" i="61"/>
  <c r="X86" i="61"/>
  <c r="X85" i="61"/>
  <c r="X84" i="61"/>
  <c r="X83" i="61"/>
  <c r="X82" i="61"/>
  <c r="X81" i="61"/>
  <c r="X80" i="61"/>
  <c r="X79" i="61"/>
  <c r="X78" i="61"/>
  <c r="X77" i="61"/>
  <c r="X76" i="61"/>
  <c r="X75" i="61"/>
  <c r="X74" i="61"/>
  <c r="X73" i="61"/>
  <c r="X72" i="61"/>
  <c r="X71" i="61"/>
  <c r="X70" i="61"/>
  <c r="X69" i="61"/>
  <c r="X68" i="61"/>
  <c r="X67" i="61"/>
  <c r="X66" i="61"/>
  <c r="X65" i="61"/>
  <c r="X64" i="61"/>
  <c r="X63" i="61"/>
  <c r="X62" i="61"/>
  <c r="X61" i="61"/>
  <c r="X60" i="61"/>
  <c r="X59" i="61"/>
  <c r="X58" i="61"/>
  <c r="X57" i="61"/>
  <c r="X56" i="61"/>
  <c r="X55" i="61"/>
  <c r="X54" i="61"/>
  <c r="X53" i="61"/>
  <c r="X52" i="61"/>
  <c r="X51" i="61"/>
  <c r="X50" i="61"/>
  <c r="X49" i="61"/>
  <c r="X48" i="61"/>
  <c r="X47" i="61"/>
  <c r="X46" i="61"/>
  <c r="X45" i="61"/>
  <c r="X44" i="61"/>
  <c r="X43" i="61"/>
  <c r="X42" i="61"/>
  <c r="X41" i="61"/>
  <c r="X40" i="61"/>
  <c r="X39" i="61"/>
  <c r="X38" i="61"/>
  <c r="X37" i="61"/>
  <c r="X36" i="61"/>
  <c r="X35" i="61"/>
  <c r="X34" i="61"/>
  <c r="X33" i="61"/>
  <c r="X32" i="61"/>
  <c r="X31" i="61"/>
  <c r="X30" i="61"/>
  <c r="X29" i="61"/>
  <c r="X28" i="61"/>
  <c r="X27" i="61"/>
  <c r="X26" i="61"/>
  <c r="X25" i="61"/>
  <c r="X24" i="61"/>
  <c r="X23" i="61"/>
  <c r="X22" i="61"/>
  <c r="X21" i="61"/>
  <c r="X20" i="61"/>
  <c r="X19" i="61"/>
  <c r="W95" i="61"/>
  <c r="W94" i="61"/>
  <c r="W93" i="61"/>
  <c r="W92" i="61"/>
  <c r="W91" i="61"/>
  <c r="W90" i="61"/>
  <c r="W89" i="61"/>
  <c r="W88" i="61"/>
  <c r="W87" i="61"/>
  <c r="W86" i="61"/>
  <c r="W85" i="61"/>
  <c r="W84" i="61"/>
  <c r="W83" i="61"/>
  <c r="W82" i="61"/>
  <c r="W81" i="61"/>
  <c r="W80" i="61"/>
  <c r="W79" i="61"/>
  <c r="W78" i="61"/>
  <c r="W77" i="61"/>
  <c r="W76" i="61"/>
  <c r="W75" i="61"/>
  <c r="W74" i="61"/>
  <c r="W73" i="61"/>
  <c r="W72" i="61"/>
  <c r="W71" i="61"/>
  <c r="W70" i="61"/>
  <c r="W69" i="61"/>
  <c r="W68" i="61"/>
  <c r="W67" i="61"/>
  <c r="W66" i="61"/>
  <c r="W65" i="61"/>
  <c r="W64" i="61"/>
  <c r="W63" i="61"/>
  <c r="W62" i="61"/>
  <c r="W61" i="61"/>
  <c r="W60" i="61"/>
  <c r="W59" i="61"/>
  <c r="W58" i="61"/>
  <c r="W57" i="61"/>
  <c r="W56" i="61"/>
  <c r="W55" i="61"/>
  <c r="W54" i="61"/>
  <c r="W53" i="61"/>
  <c r="W52" i="61"/>
  <c r="W51" i="61"/>
  <c r="W50" i="61"/>
  <c r="W49" i="61"/>
  <c r="W48" i="61"/>
  <c r="W47" i="61"/>
  <c r="W46" i="61"/>
  <c r="W45" i="61"/>
  <c r="W44" i="61"/>
  <c r="W43" i="61"/>
  <c r="W42" i="61"/>
  <c r="W41" i="61"/>
  <c r="W40" i="61"/>
  <c r="W39" i="61"/>
  <c r="W38" i="61"/>
  <c r="W37" i="61"/>
  <c r="W36" i="61"/>
  <c r="W35" i="61"/>
  <c r="W34" i="61"/>
  <c r="W33" i="61"/>
  <c r="W32" i="61"/>
  <c r="W31" i="61"/>
  <c r="W30" i="61"/>
  <c r="W29" i="61"/>
  <c r="W28" i="61"/>
  <c r="W27" i="61"/>
  <c r="W26" i="61"/>
  <c r="W25" i="61"/>
  <c r="W24" i="61"/>
  <c r="W23" i="61"/>
  <c r="W22" i="61"/>
  <c r="W21" i="61"/>
  <c r="W20" i="61"/>
  <c r="W19" i="61"/>
  <c r="V95" i="61"/>
  <c r="V94" i="61"/>
  <c r="V93" i="61"/>
  <c r="V92" i="61"/>
  <c r="V91" i="61"/>
  <c r="V90" i="61"/>
  <c r="V89" i="61"/>
  <c r="V88" i="61"/>
  <c r="V87" i="61"/>
  <c r="V86" i="61"/>
  <c r="V85" i="61"/>
  <c r="V84" i="61"/>
  <c r="V83" i="61"/>
  <c r="V82" i="61"/>
  <c r="V81" i="61"/>
  <c r="V80" i="61"/>
  <c r="V79" i="61"/>
  <c r="V78" i="61"/>
  <c r="V77" i="61"/>
  <c r="V76" i="61"/>
  <c r="V75" i="61"/>
  <c r="V74" i="61"/>
  <c r="V73" i="61"/>
  <c r="V72" i="61"/>
  <c r="V71" i="61"/>
  <c r="V70" i="61"/>
  <c r="V69" i="61"/>
  <c r="V68" i="61"/>
  <c r="V67" i="61"/>
  <c r="V66" i="61"/>
  <c r="V65" i="61"/>
  <c r="V64" i="61"/>
  <c r="V63" i="61"/>
  <c r="V62" i="61"/>
  <c r="V61" i="61"/>
  <c r="V60" i="61"/>
  <c r="V59" i="61"/>
  <c r="V58" i="61"/>
  <c r="V57" i="61"/>
  <c r="V56" i="61"/>
  <c r="V55" i="61"/>
  <c r="V54" i="61"/>
  <c r="V53" i="61"/>
  <c r="V52" i="61"/>
  <c r="V51" i="61"/>
  <c r="V50" i="61"/>
  <c r="V49" i="61"/>
  <c r="V48" i="61"/>
  <c r="V47" i="61"/>
  <c r="V46" i="61"/>
  <c r="V45" i="61"/>
  <c r="V44" i="61"/>
  <c r="V43" i="61"/>
  <c r="V42" i="61"/>
  <c r="V41" i="61"/>
  <c r="V40" i="61"/>
  <c r="V39" i="61"/>
  <c r="V38" i="61"/>
  <c r="V37" i="61"/>
  <c r="V36" i="61"/>
  <c r="V35" i="61"/>
  <c r="V34" i="61"/>
  <c r="V33" i="61"/>
  <c r="V32" i="61"/>
  <c r="V31" i="61"/>
  <c r="V30" i="61"/>
  <c r="V29" i="61"/>
  <c r="V28" i="61"/>
  <c r="V27" i="61"/>
  <c r="V26" i="61"/>
  <c r="V25" i="61"/>
  <c r="V24" i="61"/>
  <c r="V23" i="61"/>
  <c r="V22" i="61"/>
  <c r="V21" i="61"/>
  <c r="V20" i="61"/>
  <c r="V19" i="61"/>
  <c r="U95" i="61"/>
  <c r="U94" i="61"/>
  <c r="U93" i="61"/>
  <c r="U92" i="61"/>
  <c r="U91" i="61"/>
  <c r="U90" i="61"/>
  <c r="U89" i="61"/>
  <c r="U88" i="61"/>
  <c r="U87" i="61"/>
  <c r="U86" i="61"/>
  <c r="U85" i="61"/>
  <c r="U84" i="61"/>
  <c r="U83" i="61"/>
  <c r="U82" i="61"/>
  <c r="U81" i="61"/>
  <c r="U80" i="61"/>
  <c r="U79" i="61"/>
  <c r="U78" i="61"/>
  <c r="U77" i="61"/>
  <c r="U76" i="61"/>
  <c r="U75" i="61"/>
  <c r="U74" i="61"/>
  <c r="U73" i="61"/>
  <c r="U72" i="61"/>
  <c r="U71" i="61"/>
  <c r="U70" i="61"/>
  <c r="U69" i="61"/>
  <c r="U68" i="61"/>
  <c r="U67" i="61"/>
  <c r="U66" i="61"/>
  <c r="U65" i="61"/>
  <c r="U64" i="61"/>
  <c r="U63" i="61"/>
  <c r="U62" i="61"/>
  <c r="U61" i="61"/>
  <c r="U60" i="61"/>
  <c r="U59" i="61"/>
  <c r="U58" i="61"/>
  <c r="U57" i="61"/>
  <c r="U56" i="61"/>
  <c r="U55" i="61"/>
  <c r="U54" i="61"/>
  <c r="U53" i="61"/>
  <c r="U52" i="61"/>
  <c r="U51" i="61"/>
  <c r="U50" i="61"/>
  <c r="U49" i="61"/>
  <c r="U48" i="61"/>
  <c r="U47" i="61"/>
  <c r="U46" i="61"/>
  <c r="U45" i="61"/>
  <c r="U44" i="61"/>
  <c r="U43" i="61"/>
  <c r="U42" i="61"/>
  <c r="U41" i="61"/>
  <c r="U40" i="61"/>
  <c r="U39" i="61"/>
  <c r="U38" i="61"/>
  <c r="U37" i="61"/>
  <c r="U36" i="61"/>
  <c r="U35" i="61"/>
  <c r="U34" i="61"/>
  <c r="U33" i="61"/>
  <c r="U32" i="61"/>
  <c r="U31" i="61"/>
  <c r="U30" i="61"/>
  <c r="U29" i="61"/>
  <c r="U28" i="61"/>
  <c r="U27" i="61"/>
  <c r="U26" i="61"/>
  <c r="U25" i="61"/>
  <c r="U24" i="61"/>
  <c r="U23" i="61"/>
  <c r="U22" i="61"/>
  <c r="U21" i="61"/>
  <c r="U20" i="61"/>
  <c r="U19" i="61"/>
  <c r="S95" i="61"/>
  <c r="S94" i="61"/>
  <c r="S93" i="61"/>
  <c r="S92" i="61"/>
  <c r="S91" i="61"/>
  <c r="S90" i="61"/>
  <c r="S89" i="61"/>
  <c r="S88" i="61"/>
  <c r="S87" i="61"/>
  <c r="S86" i="61"/>
  <c r="S85" i="61"/>
  <c r="S84" i="61"/>
  <c r="S83" i="61"/>
  <c r="S82" i="61"/>
  <c r="S81" i="61"/>
  <c r="S80" i="61"/>
  <c r="S79" i="61"/>
  <c r="S78" i="61"/>
  <c r="S77" i="61"/>
  <c r="S76" i="61"/>
  <c r="S75" i="61"/>
  <c r="S74" i="61"/>
  <c r="S73" i="61"/>
  <c r="S72" i="61"/>
  <c r="S71" i="61"/>
  <c r="S70" i="61"/>
  <c r="S69" i="61"/>
  <c r="S68" i="61"/>
  <c r="S67" i="61"/>
  <c r="S66" i="61"/>
  <c r="S65" i="61"/>
  <c r="S64" i="61"/>
  <c r="S63" i="61"/>
  <c r="S62" i="61"/>
  <c r="S61" i="61"/>
  <c r="S60" i="61"/>
  <c r="S59" i="61"/>
  <c r="S58" i="61"/>
  <c r="S57" i="61"/>
  <c r="S56" i="61"/>
  <c r="S55" i="61"/>
  <c r="S54" i="61"/>
  <c r="S53" i="61"/>
  <c r="S52" i="61"/>
  <c r="S51" i="61"/>
  <c r="S50" i="61"/>
  <c r="S49" i="61"/>
  <c r="S48" i="61"/>
  <c r="S47" i="61"/>
  <c r="S46" i="61"/>
  <c r="S45" i="61"/>
  <c r="S44" i="61"/>
  <c r="S43" i="61"/>
  <c r="S42" i="61"/>
  <c r="S41" i="61"/>
  <c r="S40" i="61"/>
  <c r="S39" i="61"/>
  <c r="S38" i="61"/>
  <c r="S37" i="61"/>
  <c r="S36" i="61"/>
  <c r="S35" i="61"/>
  <c r="S34" i="61"/>
  <c r="S33" i="61"/>
  <c r="S32" i="61"/>
  <c r="S31" i="61"/>
  <c r="S30" i="61"/>
  <c r="S29" i="61"/>
  <c r="S28" i="61"/>
  <c r="S27" i="61"/>
  <c r="S26" i="61"/>
  <c r="S25" i="61"/>
  <c r="S24" i="61"/>
  <c r="S23" i="61"/>
  <c r="S22" i="61"/>
  <c r="S21" i="61"/>
  <c r="S20" i="61"/>
  <c r="S19" i="61"/>
  <c r="T95" i="61"/>
  <c r="T91" i="61"/>
  <c r="T87" i="61"/>
  <c r="T83" i="61"/>
  <c r="T79" i="61"/>
  <c r="T75" i="61"/>
  <c r="T71" i="61"/>
  <c r="T67" i="61"/>
  <c r="T63" i="61"/>
  <c r="T59" i="61"/>
  <c r="T55" i="61"/>
  <c r="T51" i="61"/>
  <c r="T47" i="61"/>
  <c r="T43" i="61"/>
  <c r="T39" i="61"/>
  <c r="T35" i="61"/>
  <c r="T31" i="61"/>
  <c r="T27" i="61"/>
  <c r="T23" i="61"/>
  <c r="T19" i="61"/>
  <c r="T94" i="61"/>
  <c r="T90" i="61"/>
  <c r="T86" i="61"/>
  <c r="T82" i="61"/>
  <c r="T78" i="61"/>
  <c r="T74" i="61"/>
  <c r="T70" i="61"/>
  <c r="T66" i="61"/>
  <c r="T62" i="61"/>
  <c r="T58" i="61"/>
  <c r="T54" i="61"/>
  <c r="T50" i="61"/>
  <c r="T46" i="61"/>
  <c r="T42" i="61"/>
  <c r="T38" i="61"/>
  <c r="T34" i="61"/>
  <c r="T30" i="61"/>
  <c r="T26" i="61"/>
  <c r="T22" i="61"/>
  <c r="T93" i="61"/>
  <c r="T89" i="61"/>
  <c r="T85" i="61"/>
  <c r="T81" i="61"/>
  <c r="T77" i="61"/>
  <c r="T73" i="61"/>
  <c r="T69" i="61"/>
  <c r="T65" i="61"/>
  <c r="T61" i="61"/>
  <c r="T57" i="61"/>
  <c r="T53" i="61"/>
  <c r="T49" i="61"/>
  <c r="T45" i="61"/>
  <c r="T41" i="61"/>
  <c r="T37" i="61"/>
  <c r="T33" i="61"/>
  <c r="T29" i="61"/>
  <c r="T25" i="61"/>
  <c r="T21" i="61"/>
  <c r="T92" i="61"/>
  <c r="T88" i="61"/>
  <c r="T84" i="61"/>
  <c r="T80" i="61"/>
  <c r="T76" i="61"/>
  <c r="T72" i="61"/>
  <c r="T68" i="61"/>
  <c r="T64" i="61"/>
  <c r="T60" i="61"/>
  <c r="T56" i="61"/>
  <c r="T52" i="61"/>
  <c r="T48" i="61"/>
  <c r="T44" i="61"/>
  <c r="T40" i="61"/>
  <c r="T36" i="61"/>
  <c r="T32" i="61"/>
  <c r="T28" i="61"/>
  <c r="T24" i="61"/>
  <c r="T20" i="61"/>
  <c r="T15" i="61"/>
  <c r="S12" i="61"/>
  <c r="V14" i="61"/>
  <c r="U17" i="61"/>
  <c r="X13" i="61"/>
  <c r="W14" i="61"/>
  <c r="T13" i="61"/>
  <c r="T17" i="61"/>
  <c r="S17" i="61"/>
  <c r="W12" i="61"/>
  <c r="W17" i="61"/>
  <c r="V17" i="61"/>
  <c r="Y13" i="61"/>
  <c r="V11" i="61"/>
  <c r="U12" i="61"/>
  <c r="T11" i="61"/>
  <c r="V13" i="61"/>
  <c r="V16" i="61"/>
  <c r="U16" i="61"/>
  <c r="X12" i="61"/>
  <c r="X14" i="61"/>
  <c r="Y17" i="61"/>
  <c r="T12" i="61"/>
  <c r="S15" i="61"/>
  <c r="X17" i="61"/>
  <c r="U15" i="61"/>
  <c r="S14" i="61"/>
  <c r="W11" i="61"/>
  <c r="U11" i="61"/>
  <c r="X16" i="61"/>
  <c r="T14" i="61"/>
  <c r="Y14" i="46"/>
  <c r="V12" i="46"/>
  <c r="Y17" i="46"/>
  <c r="U11" i="46"/>
  <c r="X16" i="46"/>
  <c r="W14" i="46"/>
  <c r="W15" i="46"/>
  <c r="V13" i="46"/>
  <c r="V14" i="46"/>
  <c r="T14" i="46"/>
  <c r="Y94" i="46"/>
  <c r="X93" i="46"/>
  <c r="W92" i="46"/>
  <c r="V91" i="46"/>
  <c r="U90" i="46"/>
  <c r="T89" i="46"/>
  <c r="S88" i="46"/>
  <c r="Y86" i="46"/>
  <c r="X85" i="46"/>
  <c r="W84" i="46"/>
  <c r="V83" i="46"/>
  <c r="U82" i="46"/>
  <c r="T81" i="46"/>
  <c r="S80" i="46"/>
  <c r="Y78" i="46"/>
  <c r="X77" i="46"/>
  <c r="W76" i="46"/>
  <c r="V75" i="46"/>
  <c r="U74" i="46"/>
  <c r="T73" i="46"/>
  <c r="S72" i="46"/>
  <c r="Y70" i="46"/>
  <c r="X69" i="46"/>
  <c r="W68" i="46"/>
  <c r="V67" i="46"/>
  <c r="U66" i="46"/>
  <c r="T65" i="46"/>
  <c r="S64" i="46"/>
  <c r="Y62" i="46"/>
  <c r="X61" i="46"/>
  <c r="W60" i="46"/>
  <c r="V59" i="46"/>
  <c r="U58" i="46"/>
  <c r="T57" i="46"/>
  <c r="S56" i="46"/>
  <c r="Y54" i="46"/>
  <c r="X53" i="46"/>
  <c r="W52" i="46"/>
  <c r="V51" i="46"/>
  <c r="U50" i="46"/>
  <c r="T49" i="46"/>
  <c r="S48" i="46"/>
  <c r="Y46" i="46"/>
  <c r="X45" i="46"/>
  <c r="W44" i="46"/>
  <c r="V43" i="46"/>
  <c r="U42" i="46"/>
  <c r="T41" i="46"/>
  <c r="S40" i="46"/>
  <c r="Y38" i="46"/>
  <c r="X37" i="46"/>
  <c r="W36" i="46"/>
  <c r="V35" i="46"/>
  <c r="U34" i="46"/>
  <c r="T33" i="46"/>
  <c r="S32" i="46"/>
  <c r="Y30" i="46"/>
  <c r="X95" i="46"/>
  <c r="W94" i="46"/>
  <c r="V93" i="46"/>
  <c r="U92" i="46"/>
  <c r="T91" i="46"/>
  <c r="S90" i="46"/>
  <c r="Y88" i="46"/>
  <c r="X87" i="46"/>
  <c r="W86" i="46"/>
  <c r="V85" i="46"/>
  <c r="U84" i="46"/>
  <c r="T83" i="46"/>
  <c r="S82" i="46"/>
  <c r="Y80" i="46"/>
  <c r="X79" i="46"/>
  <c r="W78" i="46"/>
  <c r="V77" i="46"/>
  <c r="U76" i="46"/>
  <c r="T75" i="46"/>
  <c r="S74" i="46"/>
  <c r="Y72" i="46"/>
  <c r="X71" i="46"/>
  <c r="W70" i="46"/>
  <c r="V69" i="46"/>
  <c r="U68" i="46"/>
  <c r="T67" i="46"/>
  <c r="S66" i="46"/>
  <c r="Y64" i="46"/>
  <c r="X63" i="46"/>
  <c r="W62" i="46"/>
  <c r="V61" i="46"/>
  <c r="U60" i="46"/>
  <c r="T59" i="46"/>
  <c r="S58" i="46"/>
  <c r="Y56" i="46"/>
  <c r="X55" i="46"/>
  <c r="W54" i="46"/>
  <c r="V53" i="46"/>
  <c r="U52" i="46"/>
  <c r="T51" i="46"/>
  <c r="S50" i="46"/>
  <c r="Y48" i="46"/>
  <c r="X47" i="46"/>
  <c r="W46" i="46"/>
  <c r="V45" i="46"/>
  <c r="U44" i="46"/>
  <c r="T43" i="46"/>
  <c r="S42" i="46"/>
  <c r="Y40" i="46"/>
  <c r="X39" i="46"/>
  <c r="W38" i="46"/>
  <c r="V37" i="46"/>
  <c r="U36" i="46"/>
  <c r="T35" i="46"/>
  <c r="S34" i="46"/>
  <c r="Y32" i="46"/>
  <c r="X31" i="46"/>
  <c r="W30" i="46"/>
  <c r="V29" i="46"/>
  <c r="U28" i="46"/>
  <c r="T27" i="46"/>
  <c r="S26" i="46"/>
  <c r="Y24" i="46"/>
  <c r="X23" i="46"/>
  <c r="W22" i="46"/>
  <c r="V21" i="46"/>
  <c r="U20" i="46"/>
  <c r="T19" i="46"/>
  <c r="W88" i="46"/>
  <c r="W40" i="46"/>
  <c r="W95" i="46"/>
  <c r="V94" i="46"/>
  <c r="U93" i="46"/>
  <c r="T92" i="46"/>
  <c r="S91" i="46"/>
  <c r="Y89" i="46"/>
  <c r="X88" i="46"/>
  <c r="W87" i="46"/>
  <c r="V86" i="46"/>
  <c r="U85" i="46"/>
  <c r="T84" i="46"/>
  <c r="S83" i="46"/>
  <c r="Y81" i="46"/>
  <c r="X80" i="46"/>
  <c r="W79" i="46"/>
  <c r="V78" i="46"/>
  <c r="U77" i="46"/>
  <c r="T76" i="46"/>
  <c r="S75" i="46"/>
  <c r="Y73" i="46"/>
  <c r="X72" i="46"/>
  <c r="W71" i="46"/>
  <c r="V70" i="46"/>
  <c r="U69" i="46"/>
  <c r="T68" i="46"/>
  <c r="S67" i="46"/>
  <c r="Y65" i="46"/>
  <c r="X64" i="46"/>
  <c r="W63" i="46"/>
  <c r="V62" i="46"/>
  <c r="U61" i="46"/>
  <c r="T60" i="46"/>
  <c r="S59" i="46"/>
  <c r="Y57" i="46"/>
  <c r="X56" i="46"/>
  <c r="W55" i="46"/>
  <c r="V54" i="46"/>
  <c r="U53" i="46"/>
  <c r="T52" i="46"/>
  <c r="S51" i="46"/>
  <c r="Y49" i="46"/>
  <c r="X48" i="46"/>
  <c r="W47" i="46"/>
  <c r="V46" i="46"/>
  <c r="U45" i="46"/>
  <c r="T44" i="46"/>
  <c r="S43" i="46"/>
  <c r="Y41" i="46"/>
  <c r="X40" i="46"/>
  <c r="W39" i="46"/>
  <c r="V38" i="46"/>
  <c r="U37" i="46"/>
  <c r="T36" i="46"/>
  <c r="S35" i="46"/>
  <c r="Y33" i="46"/>
  <c r="X32" i="46"/>
  <c r="W31" i="46"/>
  <c r="V30" i="46"/>
  <c r="U29" i="46"/>
  <c r="T28" i="46"/>
  <c r="S27" i="46"/>
  <c r="Y25" i="46"/>
  <c r="X24" i="46"/>
  <c r="W23" i="46"/>
  <c r="V22" i="46"/>
  <c r="U21" i="46"/>
  <c r="T20" i="46"/>
  <c r="S19" i="46"/>
  <c r="X89" i="46"/>
  <c r="U38" i="46"/>
  <c r="V95" i="46"/>
  <c r="U94" i="46"/>
  <c r="T93" i="46"/>
  <c r="S92" i="46"/>
  <c r="Y90" i="46"/>
  <c r="V87" i="46"/>
  <c r="U86" i="46"/>
  <c r="T85" i="46"/>
  <c r="S84" i="46"/>
  <c r="Y82" i="46"/>
  <c r="X81" i="46"/>
  <c r="W80" i="46"/>
  <c r="V79" i="46"/>
  <c r="U78" i="46"/>
  <c r="T77" i="46"/>
  <c r="S76" i="46"/>
  <c r="Y74" i="46"/>
  <c r="X73" i="46"/>
  <c r="W72" i="46"/>
  <c r="V71" i="46"/>
  <c r="U70" i="46"/>
  <c r="T69" i="46"/>
  <c r="S68" i="46"/>
  <c r="Y66" i="46"/>
  <c r="X65" i="46"/>
  <c r="W64" i="46"/>
  <c r="V63" i="46"/>
  <c r="U62" i="46"/>
  <c r="T61" i="46"/>
  <c r="S60" i="46"/>
  <c r="Y58" i="46"/>
  <c r="X57" i="46"/>
  <c r="W56" i="46"/>
  <c r="V55" i="46"/>
  <c r="U54" i="46"/>
  <c r="T53" i="46"/>
  <c r="S52" i="46"/>
  <c r="Y50" i="46"/>
  <c r="X49" i="46"/>
  <c r="W48" i="46"/>
  <c r="V47" i="46"/>
  <c r="U46" i="46"/>
  <c r="T45" i="46"/>
  <c r="S44" i="46"/>
  <c r="Y42" i="46"/>
  <c r="X41" i="46"/>
  <c r="V39" i="46"/>
  <c r="T37" i="46"/>
  <c r="S36" i="46"/>
  <c r="Y34" i="46"/>
  <c r="U95" i="46"/>
  <c r="T94" i="46"/>
  <c r="S93" i="46"/>
  <c r="Y91" i="46"/>
  <c r="X90" i="46"/>
  <c r="W89" i="46"/>
  <c r="T95" i="46"/>
  <c r="S94" i="46"/>
  <c r="Y92" i="46"/>
  <c r="X91" i="46"/>
  <c r="W90" i="46"/>
  <c r="V89" i="46"/>
  <c r="U88" i="46"/>
  <c r="W91" i="46"/>
  <c r="Y87" i="46"/>
  <c r="W85" i="46"/>
  <c r="U83" i="46"/>
  <c r="S81" i="46"/>
  <c r="X78" i="46"/>
  <c r="V76" i="46"/>
  <c r="T74" i="46"/>
  <c r="Y71" i="46"/>
  <c r="W69" i="46"/>
  <c r="U67" i="46"/>
  <c r="S65" i="46"/>
  <c r="X62" i="46"/>
  <c r="V60" i="46"/>
  <c r="T58" i="46"/>
  <c r="Y55" i="46"/>
  <c r="W53" i="46"/>
  <c r="U51" i="46"/>
  <c r="S49" i="46"/>
  <c r="X46" i="46"/>
  <c r="V44" i="46"/>
  <c r="T42" i="46"/>
  <c r="Y39" i="46"/>
  <c r="W37" i="46"/>
  <c r="U35" i="46"/>
  <c r="U33" i="46"/>
  <c r="U31" i="46"/>
  <c r="X29" i="46"/>
  <c r="S28" i="46"/>
  <c r="W26" i="46"/>
  <c r="T25" i="46"/>
  <c r="V23" i="46"/>
  <c r="S22" i="46"/>
  <c r="W20" i="46"/>
  <c r="S15" i="46"/>
  <c r="Y95" i="46"/>
  <c r="U91" i="46"/>
  <c r="U87" i="46"/>
  <c r="S85" i="46"/>
  <c r="X82" i="46"/>
  <c r="V80" i="46"/>
  <c r="T78" i="46"/>
  <c r="Y75" i="46"/>
  <c r="W73" i="46"/>
  <c r="U71" i="46"/>
  <c r="S69" i="46"/>
  <c r="X66" i="46"/>
  <c r="V64" i="46"/>
  <c r="T62" i="46"/>
  <c r="Y59" i="46"/>
  <c r="W57" i="46"/>
  <c r="U55" i="46"/>
  <c r="S53" i="46"/>
  <c r="X50" i="46"/>
  <c r="V48" i="46"/>
  <c r="T46" i="46"/>
  <c r="Y43" i="46"/>
  <c r="W41" i="46"/>
  <c r="U39" i="46"/>
  <c r="S37" i="46"/>
  <c r="X34" i="46"/>
  <c r="S33" i="46"/>
  <c r="T31" i="46"/>
  <c r="W29" i="46"/>
  <c r="Y27" i="46"/>
  <c r="V26" i="46"/>
  <c r="S25" i="46"/>
  <c r="U23" i="46"/>
  <c r="Y21" i="46"/>
  <c r="V20" i="46"/>
  <c r="X17" i="46"/>
  <c r="U16" i="46"/>
  <c r="X11" i="46"/>
  <c r="Y45" i="46"/>
  <c r="W93" i="46"/>
  <c r="T86" i="46"/>
  <c r="W81" i="46"/>
  <c r="U79" i="46"/>
  <c r="S77" i="46"/>
  <c r="X74" i="46"/>
  <c r="T70" i="46"/>
  <c r="Y67" i="46"/>
  <c r="W65" i="46"/>
  <c r="X58" i="46"/>
  <c r="T54" i="46"/>
  <c r="U47" i="46"/>
  <c r="V40" i="46"/>
  <c r="T38" i="46"/>
  <c r="T32" i="46"/>
  <c r="U27" i="46"/>
  <c r="X22" i="46"/>
  <c r="T17" i="46"/>
  <c r="W12" i="46"/>
  <c r="S95" i="46"/>
  <c r="V90" i="46"/>
  <c r="T87" i="46"/>
  <c r="Y84" i="46"/>
  <c r="W82" i="46"/>
  <c r="U80" i="46"/>
  <c r="S78" i="46"/>
  <c r="X75" i="46"/>
  <c r="V73" i="46"/>
  <c r="T71" i="46"/>
  <c r="Y68" i="46"/>
  <c r="W66" i="46"/>
  <c r="U64" i="46"/>
  <c r="S62" i="46"/>
  <c r="X59" i="46"/>
  <c r="V57" i="46"/>
  <c r="T55" i="46"/>
  <c r="Y52" i="46"/>
  <c r="W50" i="46"/>
  <c r="U48" i="46"/>
  <c r="S46" i="46"/>
  <c r="X43" i="46"/>
  <c r="V41" i="46"/>
  <c r="T39" i="46"/>
  <c r="Y36" i="46"/>
  <c r="W34" i="46"/>
  <c r="W32" i="46"/>
  <c r="S31" i="46"/>
  <c r="T29" i="46"/>
  <c r="X27" i="46"/>
  <c r="U26" i="46"/>
  <c r="W24" i="46"/>
  <c r="T23" i="46"/>
  <c r="X21" i="46"/>
  <c r="S20" i="46"/>
  <c r="T16" i="46"/>
  <c r="W11" i="46"/>
  <c r="T48" i="46"/>
  <c r="X94" i="46"/>
  <c r="T90" i="46"/>
  <c r="S87" i="46"/>
  <c r="X84" i="46"/>
  <c r="V82" i="46"/>
  <c r="T80" i="46"/>
  <c r="Y77" i="46"/>
  <c r="W75" i="46"/>
  <c r="U73" i="46"/>
  <c r="S71" i="46"/>
  <c r="X68" i="46"/>
  <c r="V66" i="46"/>
  <c r="T64" i="46"/>
  <c r="Y61" i="46"/>
  <c r="W59" i="46"/>
  <c r="U57" i="46"/>
  <c r="S55" i="46"/>
  <c r="X52" i="46"/>
  <c r="V50" i="46"/>
  <c r="W43" i="46"/>
  <c r="U41" i="46"/>
  <c r="S39" i="46"/>
  <c r="X36" i="46"/>
  <c r="V34" i="46"/>
  <c r="V32" i="46"/>
  <c r="X30" i="46"/>
  <c r="S29" i="46"/>
  <c r="W27" i="46"/>
  <c r="T26" i="46"/>
  <c r="V24" i="46"/>
  <c r="S23" i="46"/>
  <c r="W21" i="46"/>
  <c r="Y19" i="46"/>
  <c r="V17" i="46"/>
  <c r="S16" i="46"/>
  <c r="U14" i="46"/>
  <c r="Y12" i="46"/>
  <c r="V11" i="46"/>
  <c r="Y83" i="46"/>
  <c r="S61" i="46"/>
  <c r="Y51" i="46"/>
  <c r="X42" i="46"/>
  <c r="X33" i="46"/>
  <c r="X28" i="46"/>
  <c r="T24" i="46"/>
  <c r="W19" i="46"/>
  <c r="S14" i="46"/>
  <c r="R14" i="46" s="1"/>
  <c r="Y93" i="46"/>
  <c r="U89" i="46"/>
  <c r="X86" i="46"/>
  <c r="V84" i="46"/>
  <c r="T82" i="46"/>
  <c r="Y79" i="46"/>
  <c r="W77" i="46"/>
  <c r="U75" i="46"/>
  <c r="S73" i="46"/>
  <c r="X70" i="46"/>
  <c r="V68" i="46"/>
  <c r="T66" i="46"/>
  <c r="Y63" i="46"/>
  <c r="W61" i="46"/>
  <c r="U59" i="46"/>
  <c r="S57" i="46"/>
  <c r="X54" i="46"/>
  <c r="V52" i="46"/>
  <c r="T50" i="46"/>
  <c r="Y47" i="46"/>
  <c r="W45" i="46"/>
  <c r="U43" i="46"/>
  <c r="S41" i="46"/>
  <c r="X38" i="46"/>
  <c r="V36" i="46"/>
  <c r="T34" i="46"/>
  <c r="U32" i="46"/>
  <c r="U30" i="46"/>
  <c r="Y28" i="46"/>
  <c r="V27" i="46"/>
  <c r="X25" i="46"/>
  <c r="U24" i="46"/>
  <c r="Y22" i="46"/>
  <c r="T21" i="46"/>
  <c r="X19" i="46"/>
  <c r="U17" i="46"/>
  <c r="X12" i="46"/>
  <c r="X92" i="46"/>
  <c r="V88" i="46"/>
  <c r="S86" i="46"/>
  <c r="R86" i="46" s="1"/>
  <c r="X83" i="46"/>
  <c r="V81" i="46"/>
  <c r="T79" i="46"/>
  <c r="Y76" i="46"/>
  <c r="W74" i="46"/>
  <c r="U72" i="46"/>
  <c r="S70" i="46"/>
  <c r="X67" i="46"/>
  <c r="V65" i="46"/>
  <c r="T63" i="46"/>
  <c r="Y60" i="46"/>
  <c r="W58" i="46"/>
  <c r="U56" i="46"/>
  <c r="S54" i="46"/>
  <c r="X51" i="46"/>
  <c r="V49" i="46"/>
  <c r="T47" i="46"/>
  <c r="Y44" i="46"/>
  <c r="W42" i="46"/>
  <c r="U40" i="46"/>
  <c r="S38" i="46"/>
  <c r="X35" i="46"/>
  <c r="W33" i="46"/>
  <c r="Y31" i="46"/>
  <c r="S30" i="46"/>
  <c r="W28" i="46"/>
  <c r="Y26" i="46"/>
  <c r="V25" i="46"/>
  <c r="S24" i="46"/>
  <c r="U22" i="46"/>
  <c r="Y20" i="46"/>
  <c r="V19" i="46"/>
  <c r="Y13" i="46"/>
  <c r="V92" i="46"/>
  <c r="T88" i="46"/>
  <c r="Y85" i="46"/>
  <c r="W83" i="46"/>
  <c r="U81" i="46"/>
  <c r="S79" i="46"/>
  <c r="X76" i="46"/>
  <c r="V74" i="46"/>
  <c r="T72" i="46"/>
  <c r="Y69" i="46"/>
  <c r="W67" i="46"/>
  <c r="U65" i="46"/>
  <c r="S63" i="46"/>
  <c r="X60" i="46"/>
  <c r="V58" i="46"/>
  <c r="T56" i="46"/>
  <c r="Y53" i="46"/>
  <c r="W51" i="46"/>
  <c r="U49" i="46"/>
  <c r="S47" i="46"/>
  <c r="X44" i="46"/>
  <c r="V42" i="46"/>
  <c r="T40" i="46"/>
  <c r="Y37" i="46"/>
  <c r="W35" i="46"/>
  <c r="V33" i="46"/>
  <c r="V31" i="46"/>
  <c r="Y29" i="46"/>
  <c r="V28" i="46"/>
  <c r="X26" i="46"/>
  <c r="U25" i="46"/>
  <c r="Y23" i="46"/>
  <c r="T22" i="46"/>
  <c r="X20" i="46"/>
  <c r="U19" i="46"/>
  <c r="W16" i="46"/>
  <c r="T15" i="46"/>
  <c r="X13" i="46"/>
  <c r="S12" i="46"/>
  <c r="R12" i="46" s="1"/>
  <c r="S89" i="46"/>
  <c r="V72" i="46"/>
  <c r="U63" i="46"/>
  <c r="V56" i="46"/>
  <c r="W49" i="46"/>
  <c r="S45" i="46"/>
  <c r="Y35" i="46"/>
  <c r="T30" i="46"/>
  <c r="W25" i="46"/>
  <c r="S21" i="46"/>
  <c r="V15" i="46"/>
  <c r="Y16" i="46"/>
  <c r="S13" i="46"/>
  <c r="T12" i="46"/>
  <c r="X15" i="46"/>
  <c r="Y11" i="46"/>
  <c r="S11" i="46"/>
  <c r="T13" i="46"/>
  <c r="V19" i="59"/>
  <c r="T95" i="59"/>
  <c r="T94" i="59"/>
  <c r="T93" i="59"/>
  <c r="T92" i="59"/>
  <c r="T91" i="59"/>
  <c r="T90" i="59"/>
  <c r="U89" i="59"/>
  <c r="V88" i="59"/>
  <c r="V87" i="59"/>
  <c r="V86" i="59"/>
  <c r="V85" i="59"/>
  <c r="V84" i="59"/>
  <c r="W83" i="59"/>
  <c r="W82" i="59"/>
  <c r="X81" i="59"/>
  <c r="Y80" i="59"/>
  <c r="Y79" i="59"/>
  <c r="Y78" i="59"/>
  <c r="Y77" i="59"/>
  <c r="Z76" i="59"/>
  <c r="AA75" i="59"/>
  <c r="AA74" i="59"/>
  <c r="AA73" i="59"/>
  <c r="T72" i="59"/>
  <c r="T71" i="59"/>
  <c r="T70" i="59"/>
  <c r="T69" i="59"/>
  <c r="U68" i="59"/>
  <c r="V67" i="59"/>
  <c r="V66" i="59"/>
  <c r="V65" i="59"/>
  <c r="W64" i="59"/>
  <c r="W63" i="59"/>
  <c r="W62" i="59"/>
  <c r="W61" i="59"/>
  <c r="X60" i="59"/>
  <c r="Y59" i="59"/>
  <c r="Y58" i="59"/>
  <c r="Y57" i="59"/>
  <c r="Z56" i="59"/>
  <c r="Z55" i="59"/>
  <c r="Z54" i="59"/>
  <c r="Z53" i="59"/>
  <c r="AA52" i="59"/>
  <c r="T51" i="59"/>
  <c r="U50" i="59"/>
  <c r="U49" i="59"/>
  <c r="V48" i="59"/>
  <c r="V47" i="59"/>
  <c r="V46" i="59"/>
  <c r="V45" i="59"/>
  <c r="V44" i="59"/>
  <c r="W43" i="59"/>
  <c r="X42" i="59"/>
  <c r="X41" i="59"/>
  <c r="Y40" i="59"/>
  <c r="Y39" i="59"/>
  <c r="Y38" i="59"/>
  <c r="Y37" i="59"/>
  <c r="Z36" i="59"/>
  <c r="AA35" i="59"/>
  <c r="T34" i="59"/>
  <c r="U33" i="59"/>
  <c r="V32" i="59"/>
  <c r="V31" i="59"/>
  <c r="W30" i="59"/>
  <c r="W29" i="59"/>
  <c r="X28" i="59"/>
  <c r="Y27" i="59"/>
  <c r="Z26" i="59"/>
  <c r="X92" i="59"/>
  <c r="Y89" i="59"/>
  <c r="Z86" i="59"/>
  <c r="AA82" i="59"/>
  <c r="U78" i="59"/>
  <c r="W75" i="59"/>
  <c r="X70" i="59"/>
  <c r="AA19" i="59"/>
  <c r="AA95" i="59"/>
  <c r="AA94" i="59"/>
  <c r="AA93" i="59"/>
  <c r="AA92" i="59"/>
  <c r="AA91" i="59"/>
  <c r="AA90" i="59"/>
  <c r="T89" i="59"/>
  <c r="U88" i="59"/>
  <c r="U87" i="59"/>
  <c r="U86" i="59"/>
  <c r="U85" i="59"/>
  <c r="U84" i="59"/>
  <c r="V83" i="59"/>
  <c r="V82" i="59"/>
  <c r="W81" i="59"/>
  <c r="X80" i="59"/>
  <c r="X79" i="59"/>
  <c r="X78" i="59"/>
  <c r="X77" i="59"/>
  <c r="Y76" i="59"/>
  <c r="Z75" i="59"/>
  <c r="Z74" i="59"/>
  <c r="Z73" i="59"/>
  <c r="AA72" i="59"/>
  <c r="AA71" i="59"/>
  <c r="AA70" i="59"/>
  <c r="AA69" i="59"/>
  <c r="T68" i="59"/>
  <c r="U67" i="59"/>
  <c r="U66" i="59"/>
  <c r="U65" i="59"/>
  <c r="V64" i="59"/>
  <c r="V63" i="59"/>
  <c r="V62" i="59"/>
  <c r="V61" i="59"/>
  <c r="W60" i="59"/>
  <c r="X59" i="59"/>
  <c r="X58" i="59"/>
  <c r="X57" i="59"/>
  <c r="Y56" i="59"/>
  <c r="Y55" i="59"/>
  <c r="Y54" i="59"/>
  <c r="Y53" i="59"/>
  <c r="Z52" i="59"/>
  <c r="AA51" i="59"/>
  <c r="T50" i="59"/>
  <c r="T49" i="59"/>
  <c r="U48" i="59"/>
  <c r="U47" i="59"/>
  <c r="U46" i="59"/>
  <c r="U45" i="59"/>
  <c r="U44" i="59"/>
  <c r="V43" i="59"/>
  <c r="W42" i="59"/>
  <c r="W41" i="59"/>
  <c r="X40" i="59"/>
  <c r="X39" i="59"/>
  <c r="X38" i="59"/>
  <c r="X37" i="59"/>
  <c r="Y36" i="59"/>
  <c r="Z35" i="59"/>
  <c r="AA34" i="59"/>
  <c r="T33" i="59"/>
  <c r="U32" i="59"/>
  <c r="U31" i="59"/>
  <c r="V30" i="59"/>
  <c r="V29" i="59"/>
  <c r="W28" i="59"/>
  <c r="X27" i="59"/>
  <c r="Y26" i="59"/>
  <c r="X93" i="59"/>
  <c r="Z87" i="59"/>
  <c r="AA83" i="59"/>
  <c r="U79" i="59"/>
  <c r="W74" i="59"/>
  <c r="X71" i="59"/>
  <c r="T19" i="59"/>
  <c r="Z95" i="59"/>
  <c r="Z94" i="59"/>
  <c r="Z93" i="59"/>
  <c r="Z92" i="59"/>
  <c r="Z91" i="59"/>
  <c r="Z90" i="59"/>
  <c r="AA89" i="59"/>
  <c r="T88" i="59"/>
  <c r="T87" i="59"/>
  <c r="T86" i="59"/>
  <c r="T85" i="59"/>
  <c r="T84" i="59"/>
  <c r="U83" i="59"/>
  <c r="U82" i="59"/>
  <c r="V81" i="59"/>
  <c r="W80" i="59"/>
  <c r="W79" i="59"/>
  <c r="W78" i="59"/>
  <c r="W77" i="59"/>
  <c r="X76" i="59"/>
  <c r="Y75" i="59"/>
  <c r="Y74" i="59"/>
  <c r="Y73" i="59"/>
  <c r="Z72" i="59"/>
  <c r="Z71" i="59"/>
  <c r="Z70" i="59"/>
  <c r="Z69" i="59"/>
  <c r="AA68" i="59"/>
  <c r="T67" i="59"/>
  <c r="T66" i="59"/>
  <c r="T65" i="59"/>
  <c r="U64" i="59"/>
  <c r="U63" i="59"/>
  <c r="U62" i="59"/>
  <c r="U61" i="59"/>
  <c r="V60" i="59"/>
  <c r="W59" i="59"/>
  <c r="W58" i="59"/>
  <c r="W57" i="59"/>
  <c r="X56" i="59"/>
  <c r="X55" i="59"/>
  <c r="X54" i="59"/>
  <c r="X53" i="59"/>
  <c r="Y52" i="59"/>
  <c r="Z51" i="59"/>
  <c r="AA50" i="59"/>
  <c r="AA49" i="59"/>
  <c r="T48" i="59"/>
  <c r="T47" i="59"/>
  <c r="T46" i="59"/>
  <c r="T45" i="59"/>
  <c r="T44" i="59"/>
  <c r="U43" i="59"/>
  <c r="V42" i="59"/>
  <c r="V41" i="59"/>
  <c r="W40" i="59"/>
  <c r="W39" i="59"/>
  <c r="W38" i="59"/>
  <c r="W37" i="59"/>
  <c r="X36" i="59"/>
  <c r="Y35" i="59"/>
  <c r="Z34" i="59"/>
  <c r="AA33" i="59"/>
  <c r="T32" i="59"/>
  <c r="T31" i="59"/>
  <c r="U30" i="59"/>
  <c r="U29" i="59"/>
  <c r="V28" i="59"/>
  <c r="W27" i="59"/>
  <c r="X26" i="59"/>
  <c r="AA17" i="59"/>
  <c r="Y95" i="59"/>
  <c r="Y94" i="59"/>
  <c r="Y93" i="59"/>
  <c r="Y92" i="59"/>
  <c r="Y91" i="59"/>
  <c r="Y90" i="59"/>
  <c r="Z89" i="59"/>
  <c r="AA88" i="59"/>
  <c r="AA87" i="59"/>
  <c r="AA86" i="59"/>
  <c r="AA85" i="59"/>
  <c r="AA84" i="59"/>
  <c r="T83" i="59"/>
  <c r="T82" i="59"/>
  <c r="U81" i="59"/>
  <c r="V80" i="59"/>
  <c r="V79" i="59"/>
  <c r="V78" i="59"/>
  <c r="V77" i="59"/>
  <c r="W76" i="59"/>
  <c r="X75" i="59"/>
  <c r="X74" i="59"/>
  <c r="X73" i="59"/>
  <c r="Y72" i="59"/>
  <c r="Y71" i="59"/>
  <c r="Y70" i="59"/>
  <c r="Y69" i="59"/>
  <c r="Z68" i="59"/>
  <c r="AA67" i="59"/>
  <c r="AA66" i="59"/>
  <c r="AA65" i="59"/>
  <c r="T64" i="59"/>
  <c r="T63" i="59"/>
  <c r="T62" i="59"/>
  <c r="T61" i="59"/>
  <c r="U60" i="59"/>
  <c r="V59" i="59"/>
  <c r="V58" i="59"/>
  <c r="V57" i="59"/>
  <c r="W56" i="59"/>
  <c r="W55" i="59"/>
  <c r="W54" i="59"/>
  <c r="W53" i="59"/>
  <c r="X52" i="59"/>
  <c r="Y51" i="59"/>
  <c r="Z50" i="59"/>
  <c r="Z49" i="59"/>
  <c r="AA48" i="59"/>
  <c r="AA47" i="59"/>
  <c r="AA46" i="59"/>
  <c r="AA45" i="59"/>
  <c r="AA44" i="59"/>
  <c r="T43" i="59"/>
  <c r="U42" i="59"/>
  <c r="U41" i="59"/>
  <c r="V40" i="59"/>
  <c r="V39" i="59"/>
  <c r="V38" i="59"/>
  <c r="V37" i="59"/>
  <c r="W36" i="59"/>
  <c r="X35" i="59"/>
  <c r="Y34" i="59"/>
  <c r="Z33" i="59"/>
  <c r="AA32" i="59"/>
  <c r="AA31" i="59"/>
  <c r="T30" i="59"/>
  <c r="T29" i="59"/>
  <c r="U28" i="59"/>
  <c r="V27" i="59"/>
  <c r="W26" i="59"/>
  <c r="X91" i="59"/>
  <c r="V95" i="59"/>
  <c r="V94" i="59"/>
  <c r="V93" i="59"/>
  <c r="V92" i="59"/>
  <c r="V91" i="59"/>
  <c r="V90" i="59"/>
  <c r="W89" i="59"/>
  <c r="X88" i="59"/>
  <c r="X87" i="59"/>
  <c r="X86" i="59"/>
  <c r="X85" i="59"/>
  <c r="X84" i="59"/>
  <c r="Y83" i="59"/>
  <c r="Y82" i="59"/>
  <c r="Z81" i="59"/>
  <c r="AA80" i="59"/>
  <c r="AA79" i="59"/>
  <c r="AA78" i="59"/>
  <c r="AA77" i="59"/>
  <c r="T76" i="59"/>
  <c r="U75" i="59"/>
  <c r="U74" i="59"/>
  <c r="U73" i="59"/>
  <c r="V72" i="59"/>
  <c r="V71" i="59"/>
  <c r="V70" i="59"/>
  <c r="V69" i="59"/>
  <c r="W68" i="59"/>
  <c r="X67" i="59"/>
  <c r="X66" i="59"/>
  <c r="X65" i="59"/>
  <c r="Y64" i="59"/>
  <c r="Y63" i="59"/>
  <c r="Y62" i="59"/>
  <c r="Y61" i="59"/>
  <c r="Z60" i="59"/>
  <c r="AA59" i="59"/>
  <c r="AA58" i="59"/>
  <c r="AA57" i="59"/>
  <c r="T56" i="59"/>
  <c r="T55" i="59"/>
  <c r="T54" i="59"/>
  <c r="T53" i="59"/>
  <c r="U52" i="59"/>
  <c r="V51" i="59"/>
  <c r="W50" i="59"/>
  <c r="W49" i="59"/>
  <c r="X48" i="59"/>
  <c r="X47" i="59"/>
  <c r="X46" i="59"/>
  <c r="X45" i="59"/>
  <c r="X44" i="59"/>
  <c r="Y43" i="59"/>
  <c r="Z42" i="59"/>
  <c r="Z41" i="59"/>
  <c r="AA40" i="59"/>
  <c r="AA39" i="59"/>
  <c r="AA38" i="59"/>
  <c r="AA37" i="59"/>
  <c r="T36" i="59"/>
  <c r="U35" i="59"/>
  <c r="V34" i="59"/>
  <c r="W33" i="59"/>
  <c r="X32" i="59"/>
  <c r="X31" i="59"/>
  <c r="Y30" i="59"/>
  <c r="Y29" i="59"/>
  <c r="Z28" i="59"/>
  <c r="AA27" i="59"/>
  <c r="T26" i="59"/>
  <c r="X94" i="59"/>
  <c r="X90" i="59"/>
  <c r="Z85" i="59"/>
  <c r="W73" i="59"/>
  <c r="U95" i="59"/>
  <c r="U94" i="59"/>
  <c r="U93" i="59"/>
  <c r="U92" i="59"/>
  <c r="U91" i="59"/>
  <c r="U90" i="59"/>
  <c r="V89" i="59"/>
  <c r="W88" i="59"/>
  <c r="W87" i="59"/>
  <c r="W86" i="59"/>
  <c r="W85" i="59"/>
  <c r="W84" i="59"/>
  <c r="X83" i="59"/>
  <c r="X82" i="59"/>
  <c r="Y81" i="59"/>
  <c r="Z80" i="59"/>
  <c r="Z79" i="59"/>
  <c r="Z78" i="59"/>
  <c r="Z77" i="59"/>
  <c r="AA76" i="59"/>
  <c r="T75" i="59"/>
  <c r="T74" i="59"/>
  <c r="T73" i="59"/>
  <c r="U72" i="59"/>
  <c r="U71" i="59"/>
  <c r="U70" i="59"/>
  <c r="U69" i="59"/>
  <c r="V68" i="59"/>
  <c r="W67" i="59"/>
  <c r="W66" i="59"/>
  <c r="W65" i="59"/>
  <c r="X64" i="59"/>
  <c r="X63" i="59"/>
  <c r="X62" i="59"/>
  <c r="X61" i="59"/>
  <c r="Y60" i="59"/>
  <c r="Z59" i="59"/>
  <c r="Z58" i="59"/>
  <c r="Z57" i="59"/>
  <c r="AA56" i="59"/>
  <c r="AA55" i="59"/>
  <c r="AA54" i="59"/>
  <c r="AA53" i="59"/>
  <c r="T52" i="59"/>
  <c r="U51" i="59"/>
  <c r="V50" i="59"/>
  <c r="V49" i="59"/>
  <c r="W48" i="59"/>
  <c r="W47" i="59"/>
  <c r="W46" i="59"/>
  <c r="W45" i="59"/>
  <c r="W44" i="59"/>
  <c r="X43" i="59"/>
  <c r="Y42" i="59"/>
  <c r="Y41" i="59"/>
  <c r="Z40" i="59"/>
  <c r="Z39" i="59"/>
  <c r="Z38" i="59"/>
  <c r="Z37" i="59"/>
  <c r="AA36" i="59"/>
  <c r="T35" i="59"/>
  <c r="U34" i="59"/>
  <c r="V33" i="59"/>
  <c r="W32" i="59"/>
  <c r="W31" i="59"/>
  <c r="X30" i="59"/>
  <c r="X29" i="59"/>
  <c r="Y28" i="59"/>
  <c r="Z27" i="59"/>
  <c r="AA26" i="59"/>
  <c r="X95" i="59"/>
  <c r="Z88" i="59"/>
  <c r="Z84" i="59"/>
  <c r="U80" i="59"/>
  <c r="V76" i="59"/>
  <c r="X72" i="59"/>
  <c r="X89" i="59"/>
  <c r="AA81" i="59"/>
  <c r="U76" i="59"/>
  <c r="W69" i="59"/>
  <c r="Y65" i="59"/>
  <c r="Z61" i="59"/>
  <c r="T58" i="59"/>
  <c r="U54" i="59"/>
  <c r="X50" i="59"/>
  <c r="Y46" i="59"/>
  <c r="AA42" i="59"/>
  <c r="T39" i="59"/>
  <c r="V35" i="59"/>
  <c r="Y31" i="59"/>
  <c r="Y84" i="59"/>
  <c r="T17" i="59"/>
  <c r="Y88" i="59"/>
  <c r="T81" i="59"/>
  <c r="V75" i="59"/>
  <c r="Y68" i="59"/>
  <c r="AA64" i="59"/>
  <c r="U57" i="59"/>
  <c r="V53" i="59"/>
  <c r="Y49" i="59"/>
  <c r="Z45" i="59"/>
  <c r="T42" i="59"/>
  <c r="U38" i="59"/>
  <c r="X34" i="59"/>
  <c r="AA30" i="59"/>
  <c r="U27" i="59"/>
  <c r="W95" i="59"/>
  <c r="Y87" i="59"/>
  <c r="V74" i="59"/>
  <c r="X68" i="59"/>
  <c r="Z64" i="59"/>
  <c r="AA60" i="59"/>
  <c r="T57" i="59"/>
  <c r="U53" i="59"/>
  <c r="X49" i="59"/>
  <c r="Y45" i="59"/>
  <c r="AA41" i="59"/>
  <c r="T38" i="59"/>
  <c r="W34" i="59"/>
  <c r="Z30" i="59"/>
  <c r="T27" i="59"/>
  <c r="W94" i="59"/>
  <c r="Y86" i="59"/>
  <c r="T80" i="59"/>
  <c r="V73" i="59"/>
  <c r="Z67" i="59"/>
  <c r="AA63" i="59"/>
  <c r="T60" i="59"/>
  <c r="V56" i="59"/>
  <c r="W52" i="59"/>
  <c r="Z48" i="59"/>
  <c r="Z44" i="59"/>
  <c r="T41" i="59"/>
  <c r="U37" i="59"/>
  <c r="Y33" i="59"/>
  <c r="AA29" i="59"/>
  <c r="V26" i="59"/>
  <c r="Z66" i="59"/>
  <c r="V55" i="59"/>
  <c r="Z47" i="59"/>
  <c r="U40" i="59"/>
  <c r="Z32" i="59"/>
  <c r="W93" i="59"/>
  <c r="Y85" i="59"/>
  <c r="T79" i="59"/>
  <c r="W72" i="59"/>
  <c r="Y67" i="59"/>
  <c r="Z63" i="59"/>
  <c r="U56" i="59"/>
  <c r="V52" i="59"/>
  <c r="Y48" i="59"/>
  <c r="Y44" i="59"/>
  <c r="T37" i="59"/>
  <c r="X33" i="59"/>
  <c r="Z29" i="59"/>
  <c r="U26" i="59"/>
  <c r="W92" i="59"/>
  <c r="T78" i="59"/>
  <c r="W71" i="59"/>
  <c r="AA62" i="59"/>
  <c r="U59" i="59"/>
  <c r="X51" i="59"/>
  <c r="AA43" i="59"/>
  <c r="V36" i="59"/>
  <c r="W91" i="59"/>
  <c r="Z83" i="59"/>
  <c r="U77" i="59"/>
  <c r="W70" i="59"/>
  <c r="Y66" i="59"/>
  <c r="Z62" i="59"/>
  <c r="T59" i="59"/>
  <c r="U55" i="59"/>
  <c r="W51" i="59"/>
  <c r="Y47" i="59"/>
  <c r="Z43" i="59"/>
  <c r="T40" i="59"/>
  <c r="U36" i="59"/>
  <c r="Y32" i="59"/>
  <c r="AA28" i="59"/>
  <c r="T12" i="59"/>
  <c r="W90" i="59"/>
  <c r="Z82" i="59"/>
  <c r="T77" i="59"/>
  <c r="X69" i="59"/>
  <c r="Z65" i="59"/>
  <c r="AA61" i="59"/>
  <c r="U58" i="59"/>
  <c r="V54" i="59"/>
  <c r="Y50" i="59"/>
  <c r="Z46" i="59"/>
  <c r="U39" i="59"/>
  <c r="W35" i="59"/>
  <c r="Z31" i="59"/>
  <c r="T28" i="59"/>
  <c r="T11" i="59"/>
  <c r="T90" i="74"/>
  <c r="T81" i="74"/>
  <c r="T72" i="74"/>
  <c r="Q72" i="74" s="1"/>
  <c r="T62" i="74"/>
  <c r="T53" i="74"/>
  <c r="T44" i="74"/>
  <c r="T35" i="74"/>
  <c r="T25" i="74"/>
  <c r="S90" i="74"/>
  <c r="S80" i="74"/>
  <c r="S66" i="74"/>
  <c r="S54" i="74"/>
  <c r="S35" i="74"/>
  <c r="R84" i="74"/>
  <c r="Q84" i="74" s="1"/>
  <c r="R48" i="74"/>
  <c r="Q48" i="74" s="1"/>
  <c r="S48" i="74"/>
  <c r="S39" i="74"/>
  <c r="S30" i="74"/>
  <c r="S19" i="74"/>
  <c r="R86" i="74"/>
  <c r="Q86" i="74" s="1"/>
  <c r="R76" i="74"/>
  <c r="R65" i="74"/>
  <c r="Q65" i="74" s="1"/>
  <c r="R53" i="74"/>
  <c r="R24" i="74"/>
  <c r="S12" i="74"/>
  <c r="Q85" i="74"/>
  <c r="Q74" i="74"/>
  <c r="Q64" i="74"/>
  <c r="Q93" i="74"/>
  <c r="Q82" i="74"/>
  <c r="V9" i="74"/>
  <c r="S78" i="74"/>
  <c r="S70" i="74"/>
  <c r="S62" i="74"/>
  <c r="Q62" i="74" s="1"/>
  <c r="S52" i="74"/>
  <c r="S43" i="74"/>
  <c r="S34" i="74"/>
  <c r="S24" i="74"/>
  <c r="R92" i="74"/>
  <c r="R81" i="74"/>
  <c r="Q81" i="74" s="1"/>
  <c r="R70" i="74"/>
  <c r="Q70" i="74" s="1"/>
  <c r="R58" i="74"/>
  <c r="R40" i="74"/>
  <c r="U16" i="74"/>
  <c r="S33" i="74"/>
  <c r="S23" i="74"/>
  <c r="R90" i="74"/>
  <c r="Q90" i="74" s="1"/>
  <c r="R80" i="74"/>
  <c r="Q80" i="74" s="1"/>
  <c r="R69" i="74"/>
  <c r="Q69" i="74" s="1"/>
  <c r="R57" i="74"/>
  <c r="Q57" i="74" s="1"/>
  <c r="R38" i="74"/>
  <c r="Q38" i="74" s="1"/>
  <c r="R12" i="74"/>
  <c r="Q73" i="74"/>
  <c r="U95" i="74"/>
  <c r="U87" i="74"/>
  <c r="U79" i="74"/>
  <c r="U71" i="74"/>
  <c r="U63" i="74"/>
  <c r="U55" i="74"/>
  <c r="U47" i="74"/>
  <c r="U39" i="74"/>
  <c r="U31" i="74"/>
  <c r="U23" i="74"/>
  <c r="T95" i="74"/>
  <c r="T87" i="74"/>
  <c r="T79" i="74"/>
  <c r="T71" i="74"/>
  <c r="T63" i="74"/>
  <c r="T55" i="74"/>
  <c r="T47" i="74"/>
  <c r="T39" i="74"/>
  <c r="T31" i="74"/>
  <c r="T23" i="74"/>
  <c r="S92" i="74"/>
  <c r="S84" i="74"/>
  <c r="S76" i="74"/>
  <c r="S68" i="74"/>
  <c r="S59" i="74"/>
  <c r="S50" i="74"/>
  <c r="S41" i="74"/>
  <c r="S32" i="74"/>
  <c r="S22" i="74"/>
  <c r="R89" i="74"/>
  <c r="Q89" i="74" s="1"/>
  <c r="R78" i="74"/>
  <c r="Q78" i="74" s="1"/>
  <c r="R68" i="74"/>
  <c r="Q68" i="74" s="1"/>
  <c r="R56" i="74"/>
  <c r="Q56" i="74" s="1"/>
  <c r="R32" i="74"/>
  <c r="V12" i="74"/>
  <c r="Q94" i="74"/>
  <c r="Q46" i="74"/>
  <c r="T30" i="74"/>
  <c r="T22" i="74"/>
  <c r="S91" i="74"/>
  <c r="S83" i="74"/>
  <c r="S75" i="74"/>
  <c r="S67" i="74"/>
  <c r="S58" i="74"/>
  <c r="S49" i="74"/>
  <c r="S40" i="74"/>
  <c r="S31" i="74"/>
  <c r="S20" i="74"/>
  <c r="R88" i="74"/>
  <c r="Q88" i="74" s="1"/>
  <c r="R77" i="74"/>
  <c r="Q77" i="74" s="1"/>
  <c r="R66" i="74"/>
  <c r="R54" i="74"/>
  <c r="Q54" i="74" s="1"/>
  <c r="R30" i="74"/>
  <c r="R13" i="74"/>
  <c r="W17" i="73"/>
  <c r="R17" i="73"/>
  <c r="W11" i="73"/>
  <c r="R11" i="73"/>
  <c r="L19" i="57"/>
  <c r="L20" i="57"/>
  <c r="J19" i="57"/>
  <c r="L95" i="57"/>
  <c r="J95" i="57"/>
  <c r="L17" i="57"/>
  <c r="J17" i="57"/>
  <c r="L11" i="57"/>
  <c r="J11" i="57"/>
  <c r="P11" i="43"/>
  <c r="S25" i="74"/>
  <c r="R87" i="74"/>
  <c r="R79" i="74"/>
  <c r="R71" i="74"/>
  <c r="R63" i="74"/>
  <c r="R55" i="74"/>
  <c r="R47" i="74"/>
  <c r="R39" i="74"/>
  <c r="R31" i="74"/>
  <c r="R23" i="74"/>
  <c r="T12" i="74"/>
  <c r="V15" i="74"/>
  <c r="R15" i="74"/>
  <c r="S13" i="74"/>
  <c r="R37" i="74"/>
  <c r="R29" i="74"/>
  <c r="R21" i="74"/>
  <c r="R16" i="74"/>
  <c r="S11" i="74"/>
  <c r="R14" i="74"/>
  <c r="U13" i="74"/>
  <c r="R60" i="74"/>
  <c r="Q60" i="74" s="1"/>
  <c r="R52" i="74"/>
  <c r="R44" i="74"/>
  <c r="R36" i="74"/>
  <c r="Q36" i="74" s="1"/>
  <c r="R28" i="74"/>
  <c r="Q28" i="74" s="1"/>
  <c r="R20" i="74"/>
  <c r="Q20" i="74" s="1"/>
  <c r="V17" i="74"/>
  <c r="W13" i="74"/>
  <c r="U12" i="74"/>
  <c r="S14" i="74"/>
  <c r="S61" i="74"/>
  <c r="Q61" i="74" s="1"/>
  <c r="S53" i="74"/>
  <c r="S45" i="74"/>
  <c r="Q45" i="74" s="1"/>
  <c r="S37" i="74"/>
  <c r="S29" i="74"/>
  <c r="S21" i="74"/>
  <c r="R91" i="74"/>
  <c r="R83" i="74"/>
  <c r="R75" i="74"/>
  <c r="R67" i="74"/>
  <c r="R59" i="74"/>
  <c r="Q59" i="74" s="1"/>
  <c r="R51" i="74"/>
  <c r="Q51" i="74" s="1"/>
  <c r="R43" i="74"/>
  <c r="R35" i="74"/>
  <c r="R27" i="74"/>
  <c r="Q27" i="74" s="1"/>
  <c r="V16" i="74"/>
  <c r="T17" i="74"/>
  <c r="V13" i="74"/>
  <c r="U14" i="74"/>
  <c r="R50" i="74"/>
  <c r="Q50" i="74" s="1"/>
  <c r="R42" i="74"/>
  <c r="Q42" i="74" s="1"/>
  <c r="R34" i="74"/>
  <c r="R26" i="74"/>
  <c r="Q26" i="74" s="1"/>
  <c r="T13" i="74"/>
  <c r="T11" i="74"/>
  <c r="V14" i="74"/>
  <c r="W15" i="74"/>
  <c r="U15" i="74"/>
  <c r="R49" i="74"/>
  <c r="R41" i="74"/>
  <c r="R33" i="74"/>
  <c r="R25" i="74"/>
  <c r="V11" i="74"/>
  <c r="S15" i="74"/>
  <c r="T15" i="74"/>
  <c r="W12" i="74"/>
  <c r="W11" i="74"/>
  <c r="W17" i="74"/>
  <c r="R17" i="74"/>
  <c r="R11" i="74"/>
  <c r="Q11" i="74" s="1"/>
  <c r="R95" i="74"/>
  <c r="W95" i="74"/>
  <c r="W19" i="74"/>
  <c r="W9" i="74" s="1"/>
  <c r="R19" i="74"/>
  <c r="W95" i="73"/>
  <c r="V94" i="73"/>
  <c r="U93" i="73"/>
  <c r="T92" i="73"/>
  <c r="S91" i="73"/>
  <c r="R90" i="73"/>
  <c r="W88" i="73"/>
  <c r="U87" i="73"/>
  <c r="T86" i="73"/>
  <c r="S85" i="73"/>
  <c r="R84" i="73"/>
  <c r="W82" i="73"/>
  <c r="U81" i="73"/>
  <c r="T80" i="73"/>
  <c r="W77" i="73"/>
  <c r="V76" i="73"/>
  <c r="T75" i="73"/>
  <c r="S74" i="73"/>
  <c r="V71" i="73"/>
  <c r="U70" i="73"/>
  <c r="T69" i="73"/>
  <c r="S68" i="73"/>
  <c r="V65" i="73"/>
  <c r="U64" i="73"/>
  <c r="S63" i="73"/>
  <c r="R62" i="73"/>
  <c r="V59" i="73"/>
  <c r="U58" i="73"/>
  <c r="S57" i="73"/>
  <c r="R56" i="73"/>
  <c r="W54" i="73"/>
  <c r="V53" i="73"/>
  <c r="U52" i="73"/>
  <c r="S51" i="73"/>
  <c r="R50" i="73"/>
  <c r="W48" i="73"/>
  <c r="U47" i="73"/>
  <c r="T46" i="73"/>
  <c r="S45" i="73"/>
  <c r="R44" i="73"/>
  <c r="W42" i="73"/>
  <c r="U41" i="73"/>
  <c r="T40" i="73"/>
  <c r="R39" i="73"/>
  <c r="W36" i="73"/>
  <c r="U35" i="73"/>
  <c r="T34" i="73"/>
  <c r="R33" i="73"/>
  <c r="W31" i="73"/>
  <c r="V30" i="73"/>
  <c r="U29" i="73"/>
  <c r="T28" i="73"/>
  <c r="R27" i="73"/>
  <c r="U31" i="73"/>
  <c r="W26" i="73"/>
  <c r="U75" i="73"/>
  <c r="T63" i="73"/>
  <c r="V52" i="73"/>
  <c r="R32" i="73"/>
  <c r="R95" i="73"/>
  <c r="U94" i="73"/>
  <c r="T93" i="73"/>
  <c r="S92" i="73"/>
  <c r="R91" i="73"/>
  <c r="W89" i="73"/>
  <c r="V88" i="73"/>
  <c r="T87" i="73"/>
  <c r="S86" i="73"/>
  <c r="R85" i="73"/>
  <c r="W83" i="73"/>
  <c r="V82" i="73"/>
  <c r="T81" i="73"/>
  <c r="R80" i="73"/>
  <c r="W78" i="73"/>
  <c r="V77" i="73"/>
  <c r="U76" i="73"/>
  <c r="S75" i="73"/>
  <c r="R74" i="73"/>
  <c r="W72" i="73"/>
  <c r="U71" i="73"/>
  <c r="T70" i="73"/>
  <c r="S69" i="73"/>
  <c r="R68" i="73"/>
  <c r="W66" i="73"/>
  <c r="U65" i="73"/>
  <c r="T64" i="73"/>
  <c r="R63" i="73"/>
  <c r="W60" i="73"/>
  <c r="U59" i="73"/>
  <c r="T58" i="73"/>
  <c r="R57" i="73"/>
  <c r="W55" i="73"/>
  <c r="V54" i="73"/>
  <c r="U53" i="73"/>
  <c r="T52" i="73"/>
  <c r="R51" i="73"/>
  <c r="W49" i="73"/>
  <c r="V48" i="73"/>
  <c r="T47" i="73"/>
  <c r="S46" i="73"/>
  <c r="R45" i="73"/>
  <c r="W43" i="73"/>
  <c r="V42" i="73"/>
  <c r="T41" i="73"/>
  <c r="S40" i="73"/>
  <c r="W37" i="73"/>
  <c r="V36" i="73"/>
  <c r="T35" i="73"/>
  <c r="S34" i="73"/>
  <c r="V31" i="73"/>
  <c r="U30" i="73"/>
  <c r="T29" i="73"/>
  <c r="S28" i="73"/>
  <c r="S41" i="73"/>
  <c r="V37" i="73"/>
  <c r="S35" i="73"/>
  <c r="R34" i="73"/>
  <c r="T30" i="73"/>
  <c r="R28" i="73"/>
  <c r="R30" i="73"/>
  <c r="U26" i="73"/>
  <c r="S90" i="73"/>
  <c r="T74" i="73"/>
  <c r="T68" i="73"/>
  <c r="R61" i="73"/>
  <c r="V47" i="73"/>
  <c r="U40" i="73"/>
  <c r="U34" i="73"/>
  <c r="U28" i="73"/>
  <c r="W19" i="73"/>
  <c r="V95" i="73"/>
  <c r="T94" i="73"/>
  <c r="S93" i="73"/>
  <c r="R92" i="73"/>
  <c r="V89" i="73"/>
  <c r="U88" i="73"/>
  <c r="S87" i="73"/>
  <c r="R86" i="73"/>
  <c r="V83" i="73"/>
  <c r="U82" i="73"/>
  <c r="S81" i="73"/>
  <c r="W79" i="73"/>
  <c r="V78" i="73"/>
  <c r="U77" i="73"/>
  <c r="T76" i="73"/>
  <c r="R75" i="73"/>
  <c r="W73" i="73"/>
  <c r="V72" i="73"/>
  <c r="T71" i="73"/>
  <c r="S70" i="73"/>
  <c r="R69" i="73"/>
  <c r="W67" i="73"/>
  <c r="V66" i="73"/>
  <c r="T65" i="73"/>
  <c r="S64" i="73"/>
  <c r="W61" i="73"/>
  <c r="V60" i="73"/>
  <c r="T59" i="73"/>
  <c r="S58" i="73"/>
  <c r="V55" i="73"/>
  <c r="U54" i="73"/>
  <c r="T53" i="73"/>
  <c r="S52" i="73"/>
  <c r="V49" i="73"/>
  <c r="U48" i="73"/>
  <c r="S47" i="73"/>
  <c r="R46" i="73"/>
  <c r="V43" i="73"/>
  <c r="U42" i="73"/>
  <c r="R40" i="73"/>
  <c r="W38" i="73"/>
  <c r="U36" i="73"/>
  <c r="W32" i="73"/>
  <c r="S29" i="73"/>
  <c r="S31" i="73"/>
  <c r="U80" i="73"/>
  <c r="R73" i="73"/>
  <c r="W65" i="73"/>
  <c r="T57" i="73"/>
  <c r="S39" i="73"/>
  <c r="V29" i="73"/>
  <c r="R19" i="73"/>
  <c r="U95" i="73"/>
  <c r="S94" i="73"/>
  <c r="R93" i="73"/>
  <c r="W90" i="73"/>
  <c r="U89" i="73"/>
  <c r="T88" i="73"/>
  <c r="R87" i="73"/>
  <c r="W84" i="73"/>
  <c r="U83" i="73"/>
  <c r="T82" i="73"/>
  <c r="R81" i="73"/>
  <c r="V79" i="73"/>
  <c r="U78" i="73"/>
  <c r="T77" i="73"/>
  <c r="S76" i="73"/>
  <c r="V73" i="73"/>
  <c r="U72" i="73"/>
  <c r="S71" i="73"/>
  <c r="R70" i="73"/>
  <c r="V67" i="73"/>
  <c r="U66" i="73"/>
  <c r="S65" i="73"/>
  <c r="R64" i="73"/>
  <c r="W62" i="73"/>
  <c r="V61" i="73"/>
  <c r="U60" i="73"/>
  <c r="S59" i="73"/>
  <c r="R58" i="73"/>
  <c r="W56" i="73"/>
  <c r="U55" i="73"/>
  <c r="T54" i="73"/>
  <c r="S53" i="73"/>
  <c r="R52" i="73"/>
  <c r="W50" i="73"/>
  <c r="U49" i="73"/>
  <c r="T48" i="73"/>
  <c r="R47" i="73"/>
  <c r="W44" i="73"/>
  <c r="U43" i="73"/>
  <c r="T42" i="73"/>
  <c r="R41" i="73"/>
  <c r="W39" i="73"/>
  <c r="V38" i="73"/>
  <c r="U37" i="73"/>
  <c r="T36" i="73"/>
  <c r="R35" i="73"/>
  <c r="W33" i="73"/>
  <c r="V32" i="73"/>
  <c r="T31" i="73"/>
  <c r="S30" i="73"/>
  <c r="R29" i="73"/>
  <c r="W27" i="73"/>
  <c r="V26" i="73"/>
  <c r="S36" i="73"/>
  <c r="V33" i="73"/>
  <c r="T91" i="73"/>
  <c r="T85" i="73"/>
  <c r="U69" i="73"/>
  <c r="W59" i="73"/>
  <c r="S50" i="73"/>
  <c r="V41" i="73"/>
  <c r="S33" i="73"/>
  <c r="T95" i="73"/>
  <c r="R94" i="73"/>
  <c r="W91" i="73"/>
  <c r="V90" i="73"/>
  <c r="T89" i="73"/>
  <c r="S88" i="73"/>
  <c r="W85" i="73"/>
  <c r="V84" i="73"/>
  <c r="T83" i="73"/>
  <c r="S82" i="73"/>
  <c r="U79" i="73"/>
  <c r="T78" i="73"/>
  <c r="S77" i="73"/>
  <c r="R76" i="73"/>
  <c r="W74" i="73"/>
  <c r="U73" i="73"/>
  <c r="T72" i="73"/>
  <c r="R71" i="73"/>
  <c r="W68" i="73"/>
  <c r="U67" i="73"/>
  <c r="T66" i="73"/>
  <c r="R65" i="73"/>
  <c r="W63" i="73"/>
  <c r="V62" i="73"/>
  <c r="U61" i="73"/>
  <c r="T60" i="73"/>
  <c r="R59" i="73"/>
  <c r="W57" i="73"/>
  <c r="V56" i="73"/>
  <c r="T55" i="73"/>
  <c r="S54" i="73"/>
  <c r="R53" i="73"/>
  <c r="W51" i="73"/>
  <c r="V50" i="73"/>
  <c r="T49" i="73"/>
  <c r="S48" i="73"/>
  <c r="W45" i="73"/>
  <c r="V44" i="73"/>
  <c r="T43" i="73"/>
  <c r="S42" i="73"/>
  <c r="V39" i="73"/>
  <c r="U38" i="73"/>
  <c r="T37" i="73"/>
  <c r="U32" i="73"/>
  <c r="V27" i="73"/>
  <c r="U86" i="73"/>
  <c r="W76" i="73"/>
  <c r="R67" i="73"/>
  <c r="S56" i="73"/>
  <c r="U46" i="73"/>
  <c r="V35" i="73"/>
  <c r="R26" i="73"/>
  <c r="S95" i="73"/>
  <c r="W92" i="73"/>
  <c r="V91" i="73"/>
  <c r="U90" i="73"/>
  <c r="S89" i="73"/>
  <c r="R88" i="73"/>
  <c r="W86" i="73"/>
  <c r="V85" i="73"/>
  <c r="U84" i="73"/>
  <c r="S83" i="73"/>
  <c r="R82" i="73"/>
  <c r="W80" i="73"/>
  <c r="T79" i="73"/>
  <c r="S78" i="73"/>
  <c r="R77" i="73"/>
  <c r="W75" i="73"/>
  <c r="V74" i="73"/>
  <c r="T73" i="73"/>
  <c r="S72" i="73"/>
  <c r="W69" i="73"/>
  <c r="V68" i="73"/>
  <c r="T67" i="73"/>
  <c r="S66" i="73"/>
  <c r="V63" i="73"/>
  <c r="U62" i="73"/>
  <c r="T61" i="73"/>
  <c r="S60" i="73"/>
  <c r="V57" i="73"/>
  <c r="U56" i="73"/>
  <c r="S55" i="73"/>
  <c r="R54" i="73"/>
  <c r="V51" i="73"/>
  <c r="U50" i="73"/>
  <c r="S49" i="73"/>
  <c r="R48" i="73"/>
  <c r="W46" i="73"/>
  <c r="V45" i="73"/>
  <c r="U44" i="73"/>
  <c r="S43" i="73"/>
  <c r="R42" i="73"/>
  <c r="W40" i="73"/>
  <c r="U39" i="73"/>
  <c r="T38" i="73"/>
  <c r="S37" i="73"/>
  <c r="R36" i="73"/>
  <c r="W34" i="73"/>
  <c r="U33" i="73"/>
  <c r="T32" i="73"/>
  <c r="R31" i="73"/>
  <c r="W28" i="73"/>
  <c r="U27" i="73"/>
  <c r="T26" i="73"/>
  <c r="V81" i="73"/>
  <c r="V70" i="73"/>
  <c r="S62" i="73"/>
  <c r="W53" i="73"/>
  <c r="S44" i="73"/>
  <c r="S27" i="73"/>
  <c r="W93" i="73"/>
  <c r="V92" i="73"/>
  <c r="U91" i="73"/>
  <c r="T90" i="73"/>
  <c r="R89" i="73"/>
  <c r="W87" i="73"/>
  <c r="V86" i="73"/>
  <c r="U85" i="73"/>
  <c r="T84" i="73"/>
  <c r="R83" i="73"/>
  <c r="W81" i="73"/>
  <c r="V80" i="73"/>
  <c r="S79" i="73"/>
  <c r="R78" i="73"/>
  <c r="V75" i="73"/>
  <c r="U74" i="73"/>
  <c r="S73" i="73"/>
  <c r="R72" i="73"/>
  <c r="W70" i="73"/>
  <c r="V69" i="73"/>
  <c r="U68" i="73"/>
  <c r="S67" i="73"/>
  <c r="R66" i="73"/>
  <c r="W64" i="73"/>
  <c r="U63" i="73"/>
  <c r="T62" i="73"/>
  <c r="S61" i="73"/>
  <c r="R60" i="73"/>
  <c r="W58" i="73"/>
  <c r="U57" i="73"/>
  <c r="T56" i="73"/>
  <c r="R55" i="73"/>
  <c r="W52" i="73"/>
  <c r="U51" i="73"/>
  <c r="T50" i="73"/>
  <c r="R49" i="73"/>
  <c r="W47" i="73"/>
  <c r="V46" i="73"/>
  <c r="U45" i="73"/>
  <c r="T44" i="73"/>
  <c r="R43" i="73"/>
  <c r="W41" i="73"/>
  <c r="V40" i="73"/>
  <c r="T39" i="73"/>
  <c r="S38" i="73"/>
  <c r="R37" i="73"/>
  <c r="W35" i="73"/>
  <c r="V34" i="73"/>
  <c r="T33" i="73"/>
  <c r="S32" i="73"/>
  <c r="W29" i="73"/>
  <c r="V28" i="73"/>
  <c r="T27" i="73"/>
  <c r="S26" i="73"/>
  <c r="S80" i="73"/>
  <c r="W94" i="73"/>
  <c r="V93" i="73"/>
  <c r="U92" i="73"/>
  <c r="V87" i="73"/>
  <c r="S84" i="73"/>
  <c r="R79" i="73"/>
  <c r="W71" i="73"/>
  <c r="V64" i="73"/>
  <c r="V58" i="73"/>
  <c r="T51" i="73"/>
  <c r="T45" i="73"/>
  <c r="R38" i="73"/>
  <c r="W30" i="73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9" i="48"/>
  <c r="G9" i="48"/>
  <c r="F9" i="48"/>
  <c r="R84" i="46" l="1"/>
  <c r="Q48" i="73"/>
  <c r="Q91" i="74"/>
  <c r="Q23" i="74"/>
  <c r="Q87" i="74"/>
  <c r="Q34" i="74"/>
  <c r="Q67" i="74"/>
  <c r="Q21" i="74"/>
  <c r="Q32" i="74"/>
  <c r="Q33" i="74"/>
  <c r="Q16" i="74"/>
  <c r="Q66" i="74"/>
  <c r="T9" i="74"/>
  <c r="Q12" i="74"/>
  <c r="S79" i="59"/>
  <c r="Q75" i="74"/>
  <c r="Q44" i="74"/>
  <c r="P9" i="43"/>
  <c r="R26" i="61"/>
  <c r="R34" i="61"/>
  <c r="R42" i="61"/>
  <c r="R50" i="61"/>
  <c r="R58" i="61"/>
  <c r="R66" i="61"/>
  <c r="R90" i="61"/>
  <c r="R74" i="61"/>
  <c r="R82" i="61"/>
  <c r="R15" i="61"/>
  <c r="R11" i="61"/>
  <c r="R13" i="61"/>
  <c r="R24" i="61"/>
  <c r="R32" i="61"/>
  <c r="R40" i="61"/>
  <c r="R48" i="61"/>
  <c r="R56" i="61"/>
  <c r="R64" i="61"/>
  <c r="R72" i="61"/>
  <c r="R80" i="61"/>
  <c r="R88" i="61"/>
  <c r="U9" i="61"/>
  <c r="R25" i="61"/>
  <c r="R33" i="61"/>
  <c r="R41" i="61"/>
  <c r="R49" i="61"/>
  <c r="R57" i="61"/>
  <c r="R65" i="61"/>
  <c r="R73" i="61"/>
  <c r="R81" i="61"/>
  <c r="R89" i="61"/>
  <c r="W9" i="61"/>
  <c r="R14" i="61"/>
  <c r="S9" i="61"/>
  <c r="R19" i="61"/>
  <c r="R27" i="61"/>
  <c r="R35" i="61"/>
  <c r="R43" i="61"/>
  <c r="R51" i="61"/>
  <c r="R59" i="61"/>
  <c r="R67" i="61"/>
  <c r="R75" i="61"/>
  <c r="R83" i="61"/>
  <c r="R91" i="61"/>
  <c r="R12" i="61"/>
  <c r="R20" i="61"/>
  <c r="R28" i="61"/>
  <c r="R36" i="61"/>
  <c r="R44" i="61"/>
  <c r="R52" i="61"/>
  <c r="R60" i="61"/>
  <c r="R68" i="61"/>
  <c r="R76" i="61"/>
  <c r="R84" i="61"/>
  <c r="R92" i="61"/>
  <c r="Y9" i="61"/>
  <c r="R16" i="61"/>
  <c r="R17" i="61"/>
  <c r="R21" i="61"/>
  <c r="R29" i="61"/>
  <c r="R37" i="61"/>
  <c r="R45" i="61"/>
  <c r="R53" i="61"/>
  <c r="R61" i="61"/>
  <c r="R69" i="61"/>
  <c r="R77" i="61"/>
  <c r="R85" i="61"/>
  <c r="R93" i="61"/>
  <c r="V9" i="61"/>
  <c r="R70" i="61"/>
  <c r="R78" i="61"/>
  <c r="R86" i="61"/>
  <c r="R94" i="61"/>
  <c r="R22" i="61"/>
  <c r="R30" i="61"/>
  <c r="R38" i="61"/>
  <c r="R46" i="61"/>
  <c r="R54" i="61"/>
  <c r="R62" i="61"/>
  <c r="T9" i="61"/>
  <c r="R23" i="61"/>
  <c r="R31" i="61"/>
  <c r="R39" i="61"/>
  <c r="R47" i="61"/>
  <c r="R55" i="61"/>
  <c r="R63" i="61"/>
  <c r="R71" i="61"/>
  <c r="R79" i="61"/>
  <c r="R87" i="61"/>
  <c r="R95" i="61"/>
  <c r="X9" i="61"/>
  <c r="R17" i="46"/>
  <c r="R89" i="46"/>
  <c r="R30" i="46"/>
  <c r="R73" i="46"/>
  <c r="R61" i="46"/>
  <c r="R62" i="46"/>
  <c r="R15" i="46"/>
  <c r="R49" i="46"/>
  <c r="R94" i="46"/>
  <c r="R26" i="46"/>
  <c r="R90" i="46"/>
  <c r="R88" i="46"/>
  <c r="R36" i="46"/>
  <c r="R43" i="46"/>
  <c r="R82" i="46"/>
  <c r="R79" i="46"/>
  <c r="R70" i="46"/>
  <c r="R41" i="46"/>
  <c r="W9" i="46"/>
  <c r="R39" i="46"/>
  <c r="R31" i="46"/>
  <c r="R22" i="46"/>
  <c r="R76" i="46"/>
  <c r="R35" i="46"/>
  <c r="T9" i="46"/>
  <c r="R74" i="46"/>
  <c r="R72" i="46"/>
  <c r="R25" i="46"/>
  <c r="V9" i="46"/>
  <c r="R57" i="46"/>
  <c r="R23" i="46"/>
  <c r="R46" i="46"/>
  <c r="R80" i="46"/>
  <c r="R45" i="46"/>
  <c r="R63" i="46"/>
  <c r="R54" i="46"/>
  <c r="R20" i="46"/>
  <c r="R68" i="46"/>
  <c r="R27" i="46"/>
  <c r="R91" i="46"/>
  <c r="R66" i="46"/>
  <c r="R64" i="46"/>
  <c r="S9" i="46"/>
  <c r="R19" i="46"/>
  <c r="R58" i="46"/>
  <c r="R56" i="46"/>
  <c r="R51" i="46"/>
  <c r="R77" i="46"/>
  <c r="R85" i="46"/>
  <c r="R60" i="46"/>
  <c r="R83" i="46"/>
  <c r="U9" i="46"/>
  <c r="R16" i="46"/>
  <c r="R29" i="46"/>
  <c r="R87" i="46"/>
  <c r="R95" i="46"/>
  <c r="R33" i="46"/>
  <c r="R69" i="46"/>
  <c r="R93" i="46"/>
  <c r="R52" i="46"/>
  <c r="R75" i="46"/>
  <c r="R50" i="46"/>
  <c r="R48" i="46"/>
  <c r="R13" i="46"/>
  <c r="R24" i="46"/>
  <c r="X9" i="46"/>
  <c r="R71" i="46"/>
  <c r="R53" i="46"/>
  <c r="R28" i="46"/>
  <c r="R81" i="46"/>
  <c r="R44" i="46"/>
  <c r="R92" i="46"/>
  <c r="R67" i="46"/>
  <c r="R42" i="46"/>
  <c r="R40" i="46"/>
  <c r="R47" i="46"/>
  <c r="R38" i="46"/>
  <c r="R11" i="46"/>
  <c r="R21" i="46"/>
  <c r="Y9" i="46"/>
  <c r="R55" i="46"/>
  <c r="R78" i="46"/>
  <c r="R37" i="46"/>
  <c r="R65" i="46"/>
  <c r="R59" i="46"/>
  <c r="R34" i="46"/>
  <c r="R32" i="46"/>
  <c r="S59" i="59"/>
  <c r="S58" i="59"/>
  <c r="S34" i="59"/>
  <c r="S90" i="59"/>
  <c r="S85" i="59"/>
  <c r="S61" i="59"/>
  <c r="S46" i="59"/>
  <c r="S30" i="59"/>
  <c r="S62" i="59"/>
  <c r="S31" i="59"/>
  <c r="S47" i="59"/>
  <c r="S87" i="59"/>
  <c r="S50" i="59"/>
  <c r="S51" i="59"/>
  <c r="S91" i="59"/>
  <c r="S86" i="59"/>
  <c r="S49" i="59"/>
  <c r="S37" i="59"/>
  <c r="S57" i="59"/>
  <c r="S53" i="59"/>
  <c r="S40" i="59"/>
  <c r="S60" i="59"/>
  <c r="S39" i="59"/>
  <c r="S54" i="59"/>
  <c r="S63" i="59"/>
  <c r="S32" i="59"/>
  <c r="S48" i="59"/>
  <c r="S88" i="59"/>
  <c r="S92" i="59"/>
  <c r="S76" i="59"/>
  <c r="S27" i="59"/>
  <c r="S77" i="59"/>
  <c r="S73" i="59"/>
  <c r="S55" i="59"/>
  <c r="S64" i="59"/>
  <c r="S65" i="59"/>
  <c r="S68" i="59"/>
  <c r="S69" i="59"/>
  <c r="S93" i="59"/>
  <c r="S45" i="59"/>
  <c r="S42" i="59"/>
  <c r="S66" i="59"/>
  <c r="S70" i="59"/>
  <c r="S94" i="59"/>
  <c r="S29" i="59"/>
  <c r="S38" i="59"/>
  <c r="S81" i="59"/>
  <c r="S56" i="59"/>
  <c r="S41" i="59"/>
  <c r="S35" i="59"/>
  <c r="S75" i="59"/>
  <c r="S82" i="59"/>
  <c r="S67" i="59"/>
  <c r="S71" i="59"/>
  <c r="S95" i="59"/>
  <c r="S28" i="59"/>
  <c r="S36" i="59"/>
  <c r="S33" i="59"/>
  <c r="S89" i="59"/>
  <c r="S78" i="59"/>
  <c r="S74" i="59"/>
  <c r="S80" i="59"/>
  <c r="S52" i="59"/>
  <c r="S26" i="59"/>
  <c r="S43" i="59"/>
  <c r="S83" i="59"/>
  <c r="S44" i="59"/>
  <c r="S84" i="59"/>
  <c r="S72" i="59"/>
  <c r="Q22" i="74"/>
  <c r="Q52" i="74"/>
  <c r="Q55" i="74"/>
  <c r="Q35" i="74"/>
  <c r="U9" i="74"/>
  <c r="Q49" i="74"/>
  <c r="Q43" i="74"/>
  <c r="Q71" i="74"/>
  <c r="Q14" i="74"/>
  <c r="Q76" i="74"/>
  <c r="Q79" i="74"/>
  <c r="Q40" i="74"/>
  <c r="Q13" i="74"/>
  <c r="Q29" i="74"/>
  <c r="Q39" i="74"/>
  <c r="Q30" i="74"/>
  <c r="Q58" i="74"/>
  <c r="S9" i="74"/>
  <c r="Q31" i="74"/>
  <c r="Q95" i="74"/>
  <c r="Q25" i="74"/>
  <c r="Q83" i="74"/>
  <c r="Q37" i="74"/>
  <c r="Q47" i="74"/>
  <c r="Q24" i="74"/>
  <c r="Q53" i="74"/>
  <c r="Q17" i="74"/>
  <c r="Q41" i="74"/>
  <c r="Q15" i="74"/>
  <c r="Q63" i="74"/>
  <c r="Q92" i="74"/>
  <c r="Q82" i="73"/>
  <c r="Q57" i="73"/>
  <c r="Q68" i="73"/>
  <c r="Q32" i="73"/>
  <c r="Q55" i="73"/>
  <c r="Q47" i="73"/>
  <c r="Q31" i="73"/>
  <c r="Q70" i="73"/>
  <c r="Q80" i="73"/>
  <c r="Q37" i="73"/>
  <c r="Q72" i="73"/>
  <c r="Q83" i="73"/>
  <c r="Q36" i="73"/>
  <c r="Q64" i="73"/>
  <c r="Q87" i="73"/>
  <c r="Q61" i="73"/>
  <c r="Q34" i="73"/>
  <c r="Q45" i="73"/>
  <c r="Q85" i="73"/>
  <c r="Q27" i="73"/>
  <c r="Q43" i="73"/>
  <c r="Q67" i="73"/>
  <c r="Q53" i="73"/>
  <c r="Q35" i="73"/>
  <c r="Q95" i="73"/>
  <c r="Q39" i="73"/>
  <c r="Q50" i="73"/>
  <c r="Q84" i="73"/>
  <c r="Q66" i="73"/>
  <c r="Q65" i="73"/>
  <c r="Q76" i="73"/>
  <c r="Q58" i="73"/>
  <c r="Q40" i="73"/>
  <c r="Q75" i="73"/>
  <c r="Q86" i="73"/>
  <c r="Q62" i="73"/>
  <c r="Q79" i="73"/>
  <c r="Q30" i="73"/>
  <c r="Q51" i="73"/>
  <c r="Q91" i="73"/>
  <c r="Q33" i="73"/>
  <c r="Q44" i="73"/>
  <c r="Q29" i="73"/>
  <c r="Q73" i="73"/>
  <c r="Q42" i="73"/>
  <c r="Q49" i="73"/>
  <c r="Q59" i="73"/>
  <c r="Q41" i="73"/>
  <c r="Q52" i="73"/>
  <c r="Q46" i="73"/>
  <c r="Q69" i="73"/>
  <c r="Q28" i="73"/>
  <c r="Q63" i="73"/>
  <c r="Q78" i="73"/>
  <c r="Q81" i="73"/>
  <c r="Q93" i="73"/>
  <c r="Q89" i="73"/>
  <c r="Q26" i="73"/>
  <c r="Q60" i="73"/>
  <c r="Q54" i="73"/>
  <c r="Q77" i="73"/>
  <c r="Q38" i="73"/>
  <c r="Q88" i="73"/>
  <c r="Q71" i="73"/>
  <c r="Q94" i="73"/>
  <c r="Q92" i="73"/>
  <c r="Q74" i="73"/>
  <c r="Q56" i="73"/>
  <c r="Q90" i="73"/>
  <c r="R9" i="74"/>
  <c r="Q19" i="74"/>
  <c r="J95" i="54"/>
  <c r="L92" i="54"/>
  <c r="K90" i="54"/>
  <c r="J88" i="54"/>
  <c r="L83" i="54"/>
  <c r="K81" i="54"/>
  <c r="J79" i="54"/>
  <c r="L76" i="54"/>
  <c r="K74" i="54"/>
  <c r="J72" i="54"/>
  <c r="L67" i="54"/>
  <c r="K65" i="54"/>
  <c r="J63" i="54"/>
  <c r="L60" i="54"/>
  <c r="K58" i="54"/>
  <c r="J56" i="54"/>
  <c r="L51" i="54"/>
  <c r="K49" i="54"/>
  <c r="J47" i="54"/>
  <c r="L44" i="54"/>
  <c r="K42" i="54"/>
  <c r="J40" i="54"/>
  <c r="L35" i="54"/>
  <c r="K33" i="54"/>
  <c r="J31" i="54"/>
  <c r="L28" i="54"/>
  <c r="K26" i="54"/>
  <c r="K37" i="54"/>
  <c r="K30" i="54"/>
  <c r="L90" i="54"/>
  <c r="K79" i="54"/>
  <c r="J61" i="54"/>
  <c r="L42" i="54"/>
  <c r="L26" i="54"/>
  <c r="L94" i="54"/>
  <c r="K92" i="54"/>
  <c r="J90" i="54"/>
  <c r="L85" i="54"/>
  <c r="K83" i="54"/>
  <c r="J81" i="54"/>
  <c r="L78" i="54"/>
  <c r="K76" i="54"/>
  <c r="J74" i="54"/>
  <c r="L69" i="54"/>
  <c r="K67" i="54"/>
  <c r="J65" i="54"/>
  <c r="L62" i="54"/>
  <c r="K60" i="54"/>
  <c r="J58" i="54"/>
  <c r="L53" i="54"/>
  <c r="K51" i="54"/>
  <c r="J49" i="54"/>
  <c r="L46" i="54"/>
  <c r="K44" i="54"/>
  <c r="J42" i="54"/>
  <c r="I42" i="54" s="1"/>
  <c r="L37" i="54"/>
  <c r="K35" i="54"/>
  <c r="J33" i="54"/>
  <c r="L30" i="54"/>
  <c r="K28" i="54"/>
  <c r="J26" i="54"/>
  <c r="L39" i="54"/>
  <c r="L32" i="54"/>
  <c r="J28" i="54"/>
  <c r="K88" i="54"/>
  <c r="J77" i="54"/>
  <c r="K63" i="54"/>
  <c r="K94" i="54"/>
  <c r="J92" i="54"/>
  <c r="L87" i="54"/>
  <c r="K85" i="54"/>
  <c r="J83" i="54"/>
  <c r="I83" i="54" s="1"/>
  <c r="L80" i="54"/>
  <c r="K78" i="54"/>
  <c r="J76" i="54"/>
  <c r="L71" i="54"/>
  <c r="K69" i="54"/>
  <c r="J67" i="54"/>
  <c r="I67" i="54" s="1"/>
  <c r="L64" i="54"/>
  <c r="K62" i="54"/>
  <c r="J60" i="54"/>
  <c r="L55" i="54"/>
  <c r="K53" i="54"/>
  <c r="J51" i="54"/>
  <c r="I51" i="54" s="1"/>
  <c r="L48" i="54"/>
  <c r="K46" i="54"/>
  <c r="J44" i="54"/>
  <c r="J35" i="54"/>
  <c r="I35" i="54" s="1"/>
  <c r="J93" i="54"/>
  <c r="L74" i="54"/>
  <c r="J54" i="54"/>
  <c r="J38" i="54"/>
  <c r="J94" i="54"/>
  <c r="L89" i="54"/>
  <c r="K87" i="54"/>
  <c r="J85" i="54"/>
  <c r="I85" i="54" s="1"/>
  <c r="L82" i="54"/>
  <c r="K80" i="54"/>
  <c r="J78" i="54"/>
  <c r="L73" i="54"/>
  <c r="K71" i="54"/>
  <c r="J69" i="54"/>
  <c r="L66" i="54"/>
  <c r="K64" i="54"/>
  <c r="J62" i="54"/>
  <c r="L57" i="54"/>
  <c r="K55" i="54"/>
  <c r="J53" i="54"/>
  <c r="L50" i="54"/>
  <c r="K48" i="54"/>
  <c r="J46" i="54"/>
  <c r="I46" i="54" s="1"/>
  <c r="L41" i="54"/>
  <c r="K39" i="54"/>
  <c r="J37" i="54"/>
  <c r="L34" i="54"/>
  <c r="K32" i="54"/>
  <c r="J30" i="54"/>
  <c r="K95" i="54"/>
  <c r="J45" i="54"/>
  <c r="J12" i="54"/>
  <c r="L91" i="54"/>
  <c r="K89" i="54"/>
  <c r="J87" i="54"/>
  <c r="L84" i="54"/>
  <c r="K82" i="54"/>
  <c r="J80" i="54"/>
  <c r="L75" i="54"/>
  <c r="K73" i="54"/>
  <c r="J71" i="54"/>
  <c r="L68" i="54"/>
  <c r="K66" i="54"/>
  <c r="J64" i="54"/>
  <c r="I64" i="54" s="1"/>
  <c r="L59" i="54"/>
  <c r="K57" i="54"/>
  <c r="J55" i="54"/>
  <c r="L52" i="54"/>
  <c r="K50" i="54"/>
  <c r="J48" i="54"/>
  <c r="I48" i="54" s="1"/>
  <c r="L43" i="54"/>
  <c r="K41" i="54"/>
  <c r="J39" i="54"/>
  <c r="L36" i="54"/>
  <c r="K34" i="54"/>
  <c r="J32" i="54"/>
  <c r="L27" i="54"/>
  <c r="L65" i="54"/>
  <c r="L49" i="54"/>
  <c r="L33" i="54"/>
  <c r="L93" i="54"/>
  <c r="K91" i="54"/>
  <c r="J89" i="54"/>
  <c r="L86" i="54"/>
  <c r="K84" i="54"/>
  <c r="J82" i="54"/>
  <c r="I82" i="54" s="1"/>
  <c r="L77" i="54"/>
  <c r="K75" i="54"/>
  <c r="J73" i="54"/>
  <c r="L70" i="54"/>
  <c r="K68" i="54"/>
  <c r="J66" i="54"/>
  <c r="L61" i="54"/>
  <c r="K59" i="54"/>
  <c r="J57" i="54"/>
  <c r="L54" i="54"/>
  <c r="K52" i="54"/>
  <c r="J50" i="54"/>
  <c r="I50" i="54" s="1"/>
  <c r="L45" i="54"/>
  <c r="K43" i="54"/>
  <c r="J41" i="54"/>
  <c r="L38" i="54"/>
  <c r="K36" i="54"/>
  <c r="J34" i="54"/>
  <c r="I34" i="54" s="1"/>
  <c r="L29" i="54"/>
  <c r="K27" i="54"/>
  <c r="J86" i="54"/>
  <c r="J70" i="54"/>
  <c r="I70" i="54" s="1"/>
  <c r="K56" i="54"/>
  <c r="K40" i="54"/>
  <c r="J29" i="54"/>
  <c r="I29" i="54" s="1"/>
  <c r="L95" i="54"/>
  <c r="K93" i="54"/>
  <c r="J91" i="54"/>
  <c r="L88" i="54"/>
  <c r="K86" i="54"/>
  <c r="J84" i="54"/>
  <c r="L79" i="54"/>
  <c r="K77" i="54"/>
  <c r="J75" i="54"/>
  <c r="I75" i="54" s="1"/>
  <c r="L72" i="54"/>
  <c r="K70" i="54"/>
  <c r="J68" i="54"/>
  <c r="L63" i="54"/>
  <c r="K61" i="54"/>
  <c r="J59" i="54"/>
  <c r="L56" i="54"/>
  <c r="K54" i="54"/>
  <c r="J52" i="54"/>
  <c r="L47" i="54"/>
  <c r="K45" i="54"/>
  <c r="J43" i="54"/>
  <c r="I43" i="54" s="1"/>
  <c r="L40" i="54"/>
  <c r="K38" i="54"/>
  <c r="J36" i="54"/>
  <c r="I36" i="54" s="1"/>
  <c r="L31" i="54"/>
  <c r="K29" i="54"/>
  <c r="J27" i="54"/>
  <c r="I27" i="54" s="1"/>
  <c r="L81" i="54"/>
  <c r="K72" i="54"/>
  <c r="L58" i="54"/>
  <c r="K47" i="54"/>
  <c r="K31" i="54"/>
  <c r="L92" i="57"/>
  <c r="K90" i="57"/>
  <c r="J88" i="57"/>
  <c r="L83" i="57"/>
  <c r="K81" i="57"/>
  <c r="J79" i="57"/>
  <c r="L76" i="57"/>
  <c r="K74" i="57"/>
  <c r="J72" i="57"/>
  <c r="L67" i="57"/>
  <c r="K65" i="57"/>
  <c r="J63" i="57"/>
  <c r="L60" i="57"/>
  <c r="K58" i="57"/>
  <c r="J56" i="57"/>
  <c r="L51" i="57"/>
  <c r="K49" i="57"/>
  <c r="J47" i="57"/>
  <c r="L44" i="57"/>
  <c r="K42" i="57"/>
  <c r="J40" i="57"/>
  <c r="L35" i="57"/>
  <c r="K33" i="57"/>
  <c r="J31" i="57"/>
  <c r="L28" i="57"/>
  <c r="K26" i="57"/>
  <c r="J86" i="57"/>
  <c r="K72" i="57"/>
  <c r="L58" i="57"/>
  <c r="J38" i="57"/>
  <c r="L94" i="57"/>
  <c r="K92" i="57"/>
  <c r="J90" i="57"/>
  <c r="L85" i="57"/>
  <c r="K83" i="57"/>
  <c r="J81" i="57"/>
  <c r="L78" i="57"/>
  <c r="K76" i="57"/>
  <c r="J74" i="57"/>
  <c r="L69" i="57"/>
  <c r="K67" i="57"/>
  <c r="J65" i="57"/>
  <c r="L62" i="57"/>
  <c r="K60" i="57"/>
  <c r="J58" i="57"/>
  <c r="L53" i="57"/>
  <c r="K51" i="57"/>
  <c r="J49" i="57"/>
  <c r="L46" i="57"/>
  <c r="K44" i="57"/>
  <c r="J42" i="57"/>
  <c r="L37" i="57"/>
  <c r="K35" i="57"/>
  <c r="J33" i="57"/>
  <c r="L30" i="57"/>
  <c r="K28" i="57"/>
  <c r="J26" i="57"/>
  <c r="L32" i="57"/>
  <c r="J28" i="57"/>
  <c r="K27" i="57"/>
  <c r="K95" i="57"/>
  <c r="I95" i="57" s="1"/>
  <c r="L81" i="57"/>
  <c r="L65" i="57"/>
  <c r="J54" i="57"/>
  <c r="L42" i="57"/>
  <c r="J29" i="57"/>
  <c r="K94" i="57"/>
  <c r="J92" i="57"/>
  <c r="L87" i="57"/>
  <c r="K85" i="57"/>
  <c r="J83" i="57"/>
  <c r="I83" i="57" s="1"/>
  <c r="L80" i="57"/>
  <c r="K78" i="57"/>
  <c r="J76" i="57"/>
  <c r="L71" i="57"/>
  <c r="K69" i="57"/>
  <c r="J67" i="57"/>
  <c r="I67" i="57" s="1"/>
  <c r="L64" i="57"/>
  <c r="K62" i="57"/>
  <c r="J60" i="57"/>
  <c r="L55" i="57"/>
  <c r="K53" i="57"/>
  <c r="J51" i="57"/>
  <c r="I51" i="57" s="1"/>
  <c r="L48" i="57"/>
  <c r="K46" i="57"/>
  <c r="J44" i="57"/>
  <c r="I44" i="57" s="1"/>
  <c r="L39" i="57"/>
  <c r="K37" i="57"/>
  <c r="J35" i="57"/>
  <c r="K30" i="57"/>
  <c r="L90" i="57"/>
  <c r="L74" i="57"/>
  <c r="J61" i="57"/>
  <c r="K47" i="57"/>
  <c r="L33" i="57"/>
  <c r="J94" i="57"/>
  <c r="I94" i="57" s="1"/>
  <c r="L89" i="57"/>
  <c r="K87" i="57"/>
  <c r="J85" i="57"/>
  <c r="L82" i="57"/>
  <c r="K80" i="57"/>
  <c r="J78" i="57"/>
  <c r="L73" i="57"/>
  <c r="K71" i="57"/>
  <c r="J69" i="57"/>
  <c r="L66" i="57"/>
  <c r="K64" i="57"/>
  <c r="J62" i="57"/>
  <c r="L57" i="57"/>
  <c r="K55" i="57"/>
  <c r="J53" i="57"/>
  <c r="L50" i="57"/>
  <c r="K48" i="57"/>
  <c r="J46" i="57"/>
  <c r="L41" i="57"/>
  <c r="K39" i="57"/>
  <c r="J37" i="57"/>
  <c r="L34" i="57"/>
  <c r="K32" i="57"/>
  <c r="J30" i="57"/>
  <c r="I30" i="57" s="1"/>
  <c r="L27" i="57"/>
  <c r="L91" i="57"/>
  <c r="K89" i="57"/>
  <c r="J87" i="57"/>
  <c r="L84" i="57"/>
  <c r="K82" i="57"/>
  <c r="J80" i="57"/>
  <c r="L75" i="57"/>
  <c r="K73" i="57"/>
  <c r="J71" i="57"/>
  <c r="L68" i="57"/>
  <c r="K66" i="57"/>
  <c r="J64" i="57"/>
  <c r="L59" i="57"/>
  <c r="K57" i="57"/>
  <c r="J55" i="57"/>
  <c r="L52" i="57"/>
  <c r="K50" i="57"/>
  <c r="J48" i="57"/>
  <c r="L43" i="57"/>
  <c r="K41" i="57"/>
  <c r="J39" i="57"/>
  <c r="L36" i="57"/>
  <c r="K34" i="57"/>
  <c r="J32" i="57"/>
  <c r="K88" i="57"/>
  <c r="J70" i="57"/>
  <c r="K56" i="57"/>
  <c r="K40" i="57"/>
  <c r="L26" i="57"/>
  <c r="L93" i="57"/>
  <c r="K91" i="57"/>
  <c r="J89" i="57"/>
  <c r="L86" i="57"/>
  <c r="K84" i="57"/>
  <c r="J82" i="57"/>
  <c r="L77" i="57"/>
  <c r="K75" i="57"/>
  <c r="J73" i="57"/>
  <c r="L70" i="57"/>
  <c r="K68" i="57"/>
  <c r="J66" i="57"/>
  <c r="L61" i="57"/>
  <c r="K59" i="57"/>
  <c r="J57" i="57"/>
  <c r="L54" i="57"/>
  <c r="K52" i="57"/>
  <c r="J50" i="57"/>
  <c r="I50" i="57" s="1"/>
  <c r="L45" i="57"/>
  <c r="K43" i="57"/>
  <c r="J41" i="57"/>
  <c r="L38" i="57"/>
  <c r="K36" i="57"/>
  <c r="J34" i="57"/>
  <c r="L29" i="57"/>
  <c r="K79" i="57"/>
  <c r="J45" i="57"/>
  <c r="K93" i="57"/>
  <c r="J91" i="57"/>
  <c r="L88" i="57"/>
  <c r="K86" i="57"/>
  <c r="J84" i="57"/>
  <c r="L79" i="57"/>
  <c r="K77" i="57"/>
  <c r="J75" i="57"/>
  <c r="L72" i="57"/>
  <c r="K70" i="57"/>
  <c r="J68" i="57"/>
  <c r="L63" i="57"/>
  <c r="K61" i="57"/>
  <c r="J59" i="57"/>
  <c r="L56" i="57"/>
  <c r="K54" i="57"/>
  <c r="J52" i="57"/>
  <c r="L47" i="57"/>
  <c r="K45" i="57"/>
  <c r="J43" i="57"/>
  <c r="L40" i="57"/>
  <c r="K38" i="57"/>
  <c r="J36" i="57"/>
  <c r="L31" i="57"/>
  <c r="K29" i="57"/>
  <c r="J27" i="57"/>
  <c r="J93" i="57"/>
  <c r="J77" i="57"/>
  <c r="K63" i="57"/>
  <c r="L49" i="57"/>
  <c r="K31" i="57"/>
  <c r="I60" i="57" l="1"/>
  <c r="I92" i="57"/>
  <c r="I86" i="54"/>
  <c r="I44" i="54"/>
  <c r="I36" i="57"/>
  <c r="I68" i="57"/>
  <c r="I27" i="57"/>
  <c r="I41" i="57"/>
  <c r="I73" i="57"/>
  <c r="I48" i="57"/>
  <c r="I80" i="57"/>
  <c r="I28" i="57"/>
  <c r="I42" i="57"/>
  <c r="I37" i="54"/>
  <c r="I69" i="54"/>
  <c r="I77" i="54"/>
  <c r="I33" i="54"/>
  <c r="I72" i="54"/>
  <c r="I84" i="57"/>
  <c r="I34" i="57"/>
  <c r="I66" i="57"/>
  <c r="I39" i="57"/>
  <c r="I71" i="57"/>
  <c r="I46" i="57"/>
  <c r="I78" i="57"/>
  <c r="I33" i="57"/>
  <c r="I38" i="57"/>
  <c r="I71" i="54"/>
  <c r="I62" i="54"/>
  <c r="I60" i="54"/>
  <c r="R9" i="61"/>
  <c r="R9" i="46"/>
  <c r="Q9" i="74"/>
  <c r="I53" i="54"/>
  <c r="I38" i="54"/>
  <c r="I49" i="54"/>
  <c r="I88" i="54"/>
  <c r="I57" i="54"/>
  <c r="I78" i="54"/>
  <c r="I54" i="54"/>
  <c r="I76" i="54"/>
  <c r="I74" i="54"/>
  <c r="I47" i="54"/>
  <c r="I84" i="54"/>
  <c r="I41" i="54"/>
  <c r="I58" i="54"/>
  <c r="I31" i="54"/>
  <c r="I66" i="54"/>
  <c r="I32" i="54"/>
  <c r="I28" i="54"/>
  <c r="I81" i="54"/>
  <c r="I61" i="54"/>
  <c r="I56" i="54"/>
  <c r="I55" i="54"/>
  <c r="I45" i="54"/>
  <c r="I79" i="54"/>
  <c r="I80" i="54"/>
  <c r="I95" i="54"/>
  <c r="I65" i="54"/>
  <c r="I40" i="54"/>
  <c r="I59" i="54"/>
  <c r="I68" i="54"/>
  <c r="I52" i="54"/>
  <c r="I93" i="54"/>
  <c r="I73" i="54"/>
  <c r="I39" i="54"/>
  <c r="I30" i="54"/>
  <c r="I94" i="54"/>
  <c r="I92" i="54"/>
  <c r="I26" i="54"/>
  <c r="I90" i="54"/>
  <c r="I63" i="54"/>
  <c r="I79" i="57"/>
  <c r="I77" i="57"/>
  <c r="I43" i="57"/>
  <c r="I57" i="57"/>
  <c r="I64" i="57"/>
  <c r="I37" i="57"/>
  <c r="I61" i="57"/>
  <c r="I58" i="57"/>
  <c r="I40" i="57"/>
  <c r="I82" i="57"/>
  <c r="I62" i="57"/>
  <c r="I63" i="57"/>
  <c r="I70" i="57"/>
  <c r="I86" i="57"/>
  <c r="I88" i="57"/>
  <c r="I76" i="57"/>
  <c r="I29" i="57"/>
  <c r="I65" i="57"/>
  <c r="I47" i="57"/>
  <c r="I52" i="57"/>
  <c r="I75" i="57"/>
  <c r="I45" i="57"/>
  <c r="I32" i="57"/>
  <c r="I69" i="57"/>
  <c r="I35" i="57"/>
  <c r="I26" i="57"/>
  <c r="I90" i="57"/>
  <c r="I72" i="57"/>
  <c r="I55" i="57"/>
  <c r="I54" i="57"/>
  <c r="I49" i="57"/>
  <c r="I31" i="57"/>
  <c r="I59" i="57"/>
  <c r="I53" i="57"/>
  <c r="I74" i="57"/>
  <c r="I56" i="57"/>
  <c r="I87" i="54"/>
  <c r="I85" i="57"/>
  <c r="I81" i="57"/>
  <c r="I89" i="57"/>
  <c r="I91" i="54"/>
  <c r="I89" i="54"/>
  <c r="I93" i="57"/>
  <c r="I87" i="57"/>
  <c r="I91" i="57"/>
  <c r="J14" i="54"/>
  <c r="K14" i="57"/>
  <c r="L14" i="57"/>
  <c r="K13" i="57"/>
  <c r="J14" i="57"/>
  <c r="K20" i="57"/>
  <c r="K17" i="57"/>
  <c r="K19" i="57"/>
  <c r="L23" i="57"/>
  <c r="L22" i="57"/>
  <c r="J12" i="57"/>
  <c r="J25" i="57"/>
  <c r="K22" i="57"/>
  <c r="L21" i="57"/>
  <c r="K23" i="57"/>
  <c r="K25" i="57"/>
  <c r="J23" i="57"/>
  <c r="K11" i="54"/>
  <c r="Q23" i="58"/>
  <c r="R24" i="58"/>
  <c r="P21" i="58"/>
  <c r="Q19" i="58"/>
  <c r="O19" i="58" s="1"/>
  <c r="Q22" i="58"/>
  <c r="Q13" i="58"/>
  <c r="S21" i="58"/>
  <c r="Q14" i="58"/>
  <c r="Q21" i="58"/>
  <c r="O21" i="58" s="1"/>
  <c r="R19" i="58"/>
  <c r="Q17" i="58"/>
  <c r="P13" i="58"/>
  <c r="R11" i="58"/>
  <c r="R22" i="58"/>
  <c r="S24" i="58"/>
  <c r="S12" i="58"/>
  <c r="R17" i="58"/>
  <c r="Q20" i="58"/>
  <c r="Q15" i="58"/>
  <c r="Q25" i="58"/>
  <c r="S16" i="58"/>
  <c r="P20" i="58"/>
  <c r="P25" i="58"/>
  <c r="R15" i="58"/>
  <c r="S13" i="58"/>
  <c r="S23" i="58"/>
  <c r="R12" i="58"/>
  <c r="R25" i="58"/>
  <c r="P23" i="58"/>
  <c r="S15" i="58"/>
  <c r="R16" i="58"/>
  <c r="Q12" i="58"/>
  <c r="S14" i="58"/>
  <c r="P12" i="58"/>
  <c r="P22" i="58"/>
  <c r="P16" i="58"/>
  <c r="Q16" i="58"/>
  <c r="R21" i="58"/>
  <c r="S25" i="58"/>
  <c r="P15" i="58"/>
  <c r="O15" i="58" s="1"/>
  <c r="R20" i="58"/>
  <c r="R14" i="58"/>
  <c r="R23" i="58"/>
  <c r="P14" i="58"/>
  <c r="Q24" i="58"/>
  <c r="P24" i="58"/>
  <c r="R13" i="58"/>
  <c r="Q11" i="58"/>
  <c r="S22" i="58"/>
  <c r="O11" i="58" l="1"/>
  <c r="I23" i="57"/>
  <c r="O16" i="58"/>
  <c r="S9" i="58"/>
  <c r="O20" i="58"/>
  <c r="P9" i="58"/>
  <c r="Q9" i="58"/>
  <c r="R9" i="58"/>
  <c r="I14" i="57"/>
  <c r="L11" i="59"/>
  <c r="Z11" i="59" s="1"/>
  <c r="L9" i="59"/>
  <c r="M11" i="59"/>
  <c r="AA11" i="59" s="1"/>
  <c r="M9" i="59"/>
  <c r="J11" i="59"/>
  <c r="J9" i="59"/>
  <c r="K11" i="59"/>
  <c r="Y11" i="59" s="1"/>
  <c r="K9" i="59"/>
  <c r="O23" i="58"/>
  <c r="W20" i="59"/>
  <c r="X21" i="59"/>
  <c r="AA13" i="59"/>
  <c r="W23" i="59"/>
  <c r="X25" i="59"/>
  <c r="X17" i="59"/>
  <c r="Y21" i="59"/>
  <c r="W19" i="59"/>
  <c r="X12" i="59"/>
  <c r="W24" i="59"/>
  <c r="W17" i="59"/>
  <c r="T23" i="59"/>
  <c r="AA22" i="59"/>
  <c r="U15" i="59"/>
  <c r="T16" i="59"/>
  <c r="Z20" i="59"/>
  <c r="X23" i="59"/>
  <c r="AA21" i="59"/>
  <c r="V22" i="59"/>
  <c r="U13" i="59"/>
  <c r="T14" i="59"/>
  <c r="Z14" i="59"/>
  <c r="AA20" i="59"/>
  <c r="Y17" i="59"/>
  <c r="T13" i="59"/>
  <c r="T15" i="59"/>
  <c r="X13" i="59"/>
  <c r="Z21" i="59"/>
  <c r="V14" i="59"/>
  <c r="Y13" i="59"/>
  <c r="X19" i="59"/>
  <c r="U22" i="59"/>
  <c r="U20" i="59"/>
  <c r="U11" i="59"/>
  <c r="T25" i="59"/>
  <c r="Y23" i="59"/>
  <c r="AA15" i="59"/>
  <c r="Z23" i="59"/>
  <c r="W13" i="59"/>
  <c r="X11" i="59"/>
  <c r="V13" i="59"/>
  <c r="Z16" i="59"/>
  <c r="T24" i="59"/>
  <c r="Z25" i="59"/>
  <c r="U25" i="59"/>
  <c r="Z17" i="59"/>
  <c r="X14" i="59"/>
  <c r="W25" i="59"/>
  <c r="V12" i="59"/>
  <c r="V24" i="59"/>
  <c r="U19" i="59"/>
  <c r="V16" i="59"/>
  <c r="Z12" i="59"/>
  <c r="W16" i="59"/>
  <c r="Y12" i="59"/>
  <c r="V17" i="59"/>
  <c r="Z15" i="59"/>
  <c r="AA14" i="59"/>
  <c r="T22" i="59"/>
  <c r="W22" i="59"/>
  <c r="W14" i="59"/>
  <c r="T20" i="59"/>
  <c r="U23" i="59"/>
  <c r="O24" i="58"/>
  <c r="O14" i="58"/>
  <c r="O12" i="58"/>
  <c r="O13" i="58"/>
  <c r="O25" i="58"/>
  <c r="K17" i="54"/>
  <c r="J24" i="54"/>
  <c r="K13" i="54"/>
  <c r="K20" i="54"/>
  <c r="J21" i="54"/>
  <c r="L13" i="54"/>
  <c r="L25" i="54"/>
  <c r="K21" i="54"/>
  <c r="L23" i="54"/>
  <c r="K24" i="54"/>
  <c r="J16" i="54"/>
  <c r="K23" i="54"/>
  <c r="J23" i="54"/>
  <c r="K15" i="54"/>
  <c r="K25" i="54"/>
  <c r="J22" i="54"/>
  <c r="J13" i="54"/>
  <c r="K19" i="54"/>
  <c r="I11" i="54"/>
  <c r="K14" i="54"/>
  <c r="I14" i="54" s="1"/>
  <c r="L14" i="54"/>
  <c r="K12" i="54"/>
  <c r="L16" i="54"/>
  <c r="J25" i="54"/>
  <c r="J15" i="54"/>
  <c r="L12" i="54"/>
  <c r="L21" i="54"/>
  <c r="K22" i="54"/>
  <c r="K16" i="54"/>
  <c r="L22" i="54"/>
  <c r="L24" i="54"/>
  <c r="L15" i="54"/>
  <c r="O22" i="58"/>
  <c r="O17" i="58"/>
  <c r="V21" i="59"/>
  <c r="Y19" i="59"/>
  <c r="V20" i="59"/>
  <c r="T21" i="59"/>
  <c r="Z19" i="59"/>
  <c r="W15" i="59"/>
  <c r="AA12" i="59"/>
  <c r="U14" i="59"/>
  <c r="X15" i="59"/>
  <c r="X20" i="59"/>
  <c r="U12" i="59"/>
  <c r="X16" i="59"/>
  <c r="Z22" i="59"/>
  <c r="V11" i="59"/>
  <c r="U24" i="59"/>
  <c r="Y24" i="59"/>
  <c r="V25" i="59"/>
  <c r="AA16" i="59"/>
  <c r="W12" i="59"/>
  <c r="AA25" i="59"/>
  <c r="Y14" i="59"/>
  <c r="X24" i="59"/>
  <c r="Z13" i="59"/>
  <c r="V15" i="59"/>
  <c r="Y15" i="59"/>
  <c r="Y25" i="59"/>
  <c r="U16" i="59"/>
  <c r="AA23" i="59"/>
  <c r="Y22" i="59"/>
  <c r="U21" i="59"/>
  <c r="X22" i="59"/>
  <c r="Y16" i="59"/>
  <c r="Y20" i="59"/>
  <c r="W11" i="59"/>
  <c r="U17" i="59"/>
  <c r="Z24" i="59"/>
  <c r="V19" i="73"/>
  <c r="R16" i="73"/>
  <c r="T11" i="73"/>
  <c r="R12" i="73"/>
  <c r="R14" i="73"/>
  <c r="K16" i="57"/>
  <c r="J16" i="57"/>
  <c r="J22" i="57"/>
  <c r="K12" i="57"/>
  <c r="L13" i="57"/>
  <c r="J21" i="57"/>
  <c r="J24" i="57"/>
  <c r="L25" i="57"/>
  <c r="I25" i="57" s="1"/>
  <c r="K15" i="57"/>
  <c r="K11" i="57"/>
  <c r="L16" i="57"/>
  <c r="K24" i="57"/>
  <c r="I17" i="57"/>
  <c r="J15" i="57"/>
  <c r="J13" i="57"/>
  <c r="L12" i="57"/>
  <c r="J20" i="57"/>
  <c r="L15" i="57"/>
  <c r="K21" i="57"/>
  <c r="L24" i="57"/>
  <c r="L9" i="57" s="1"/>
  <c r="L9" i="54" l="1"/>
  <c r="K9" i="57"/>
  <c r="T9" i="59"/>
  <c r="S14" i="59"/>
  <c r="Z9" i="59"/>
  <c r="U9" i="59"/>
  <c r="Y9" i="59"/>
  <c r="X9" i="59"/>
  <c r="O9" i="58"/>
  <c r="K9" i="54"/>
  <c r="J9" i="54"/>
  <c r="J9" i="57"/>
  <c r="V23" i="59"/>
  <c r="V9" i="59" s="1"/>
  <c r="W21" i="59"/>
  <c r="W9" i="59" s="1"/>
  <c r="AA24" i="59"/>
  <c r="AA9" i="59" s="1"/>
  <c r="S19" i="59"/>
  <c r="S14" i="73"/>
  <c r="R25" i="73"/>
  <c r="R23" i="73"/>
  <c r="W24" i="73"/>
  <c r="S17" i="73"/>
  <c r="R13" i="73"/>
  <c r="S11" i="73"/>
  <c r="V13" i="73"/>
  <c r="S22" i="73"/>
  <c r="T25" i="73"/>
  <c r="R21" i="73"/>
  <c r="U14" i="73"/>
  <c r="S25" i="73"/>
  <c r="U23" i="73"/>
  <c r="W15" i="73"/>
  <c r="T13" i="73"/>
  <c r="W21" i="73"/>
  <c r="V20" i="73"/>
  <c r="S19" i="73"/>
  <c r="U19" i="73"/>
  <c r="T16" i="73"/>
  <c r="S16" i="73"/>
  <c r="U16" i="73"/>
  <c r="V25" i="73"/>
  <c r="U12" i="73"/>
  <c r="U25" i="73"/>
  <c r="U20" i="73"/>
  <c r="S20" i="73"/>
  <c r="S24" i="73"/>
  <c r="R22" i="73"/>
  <c r="S15" i="73"/>
  <c r="V21" i="73"/>
  <c r="V22" i="73"/>
  <c r="V14" i="73"/>
  <c r="W14" i="73"/>
  <c r="T19" i="73"/>
  <c r="T22" i="73"/>
  <c r="S21" i="73"/>
  <c r="W25" i="73"/>
  <c r="V15" i="73"/>
  <c r="T21" i="73"/>
  <c r="S12" i="73"/>
  <c r="S13" i="73"/>
  <c r="U11" i="73"/>
  <c r="W23" i="73"/>
  <c r="V17" i="73"/>
  <c r="W12" i="73"/>
  <c r="V23" i="73"/>
  <c r="U24" i="73"/>
  <c r="T15" i="73"/>
  <c r="W16" i="73"/>
  <c r="T17" i="73"/>
  <c r="U22" i="73"/>
  <c r="W20" i="73"/>
  <c r="V12" i="73"/>
  <c r="T23" i="73"/>
  <c r="T24" i="73"/>
  <c r="T12" i="73"/>
  <c r="U15" i="73"/>
  <c r="T14" i="73"/>
  <c r="U21" i="73"/>
  <c r="T20" i="73"/>
  <c r="V16" i="73"/>
  <c r="V11" i="73"/>
  <c r="R15" i="73"/>
  <c r="R24" i="73"/>
  <c r="R20" i="73"/>
  <c r="U17" i="73"/>
  <c r="U13" i="73"/>
  <c r="W13" i="73"/>
  <c r="V24" i="73"/>
  <c r="S23" i="73"/>
  <c r="W22" i="73"/>
  <c r="I19" i="54"/>
  <c r="I16" i="54"/>
  <c r="I19" i="57"/>
  <c r="I22" i="54"/>
  <c r="I13" i="57"/>
  <c r="I16" i="57"/>
  <c r="S24" i="59"/>
  <c r="S22" i="59"/>
  <c r="S13" i="59"/>
  <c r="S16" i="59"/>
  <c r="I20" i="54"/>
  <c r="I15" i="54"/>
  <c r="I17" i="54"/>
  <c r="I24" i="54"/>
  <c r="S17" i="59"/>
  <c r="I12" i="54"/>
  <c r="I11" i="57"/>
  <c r="I15" i="57"/>
  <c r="I20" i="57"/>
  <c r="I12" i="57"/>
  <c r="S20" i="59"/>
  <c r="I25" i="54"/>
  <c r="S11" i="59"/>
  <c r="S12" i="59"/>
  <c r="I21" i="57"/>
  <c r="I22" i="57"/>
  <c r="S25" i="59"/>
  <c r="I21" i="54"/>
  <c r="I24" i="57"/>
  <c r="S15" i="59"/>
  <c r="I13" i="54"/>
  <c r="I23" i="54"/>
  <c r="I9" i="54" l="1"/>
  <c r="V9" i="73"/>
  <c r="S9" i="59"/>
  <c r="S23" i="59"/>
  <c r="Q11" i="73"/>
  <c r="Q17" i="73"/>
  <c r="U9" i="73"/>
  <c r="W9" i="73"/>
  <c r="T9" i="73"/>
  <c r="R9" i="73"/>
  <c r="S9" i="73"/>
  <c r="S21" i="59"/>
  <c r="Q19" i="73"/>
  <c r="Q13" i="73"/>
  <c r="Q14" i="73"/>
  <c r="Q16" i="73"/>
  <c r="Q12" i="73"/>
  <c r="Q20" i="73"/>
  <c r="Q22" i="73"/>
  <c r="Q25" i="73"/>
  <c r="Q15" i="73"/>
  <c r="Q21" i="73"/>
  <c r="Q24" i="73"/>
  <c r="Q23" i="73"/>
  <c r="W26" i="64"/>
  <c r="I9" i="57"/>
  <c r="W27" i="64"/>
  <c r="W9" i="64" l="1"/>
  <c r="W11" i="64"/>
  <c r="Q9" i="73"/>
  <c r="E16" i="48"/>
  <c r="E17" i="48"/>
  <c r="E14" i="48"/>
  <c r="E15" i="48"/>
  <c r="E11" i="48"/>
  <c r="E12" i="48"/>
  <c r="E13" i="48"/>
  <c r="E9" i="48"/>
  <c r="K12" i="48" l="1"/>
  <c r="L95" i="48"/>
  <c r="J95" i="48"/>
  <c r="L19" i="48"/>
  <c r="L21" i="48"/>
  <c r="J19" i="48"/>
  <c r="J17" i="48"/>
  <c r="J11" i="48"/>
  <c r="L17" i="48"/>
  <c r="L11" i="48"/>
  <c r="J74" i="48"/>
  <c r="J36" i="48"/>
  <c r="J22" i="48"/>
  <c r="L61" i="48"/>
  <c r="K13" i="48"/>
  <c r="L28" i="48"/>
  <c r="K37" i="48"/>
  <c r="K75" i="48"/>
  <c r="K67" i="48"/>
  <c r="L78" i="48"/>
  <c r="K21" i="48"/>
  <c r="K31" i="48"/>
  <c r="L32" i="48"/>
  <c r="L53" i="48"/>
  <c r="K74" i="48"/>
  <c r="K24" i="48"/>
  <c r="K91" i="48"/>
  <c r="L68" i="48"/>
  <c r="L73" i="48"/>
  <c r="K78" i="48"/>
  <c r="K14" i="48"/>
  <c r="K57" i="48"/>
  <c r="L40" i="48"/>
  <c r="J24" i="48"/>
  <c r="J53" i="48"/>
  <c r="J14" i="48"/>
  <c r="J28" i="48"/>
  <c r="K11" i="48"/>
  <c r="J52" i="48"/>
  <c r="J15" i="48"/>
  <c r="I15" i="48" s="1"/>
  <c r="J85" i="48"/>
  <c r="L77" i="48"/>
  <c r="L16" i="48"/>
  <c r="K71" i="48"/>
  <c r="L44" i="48"/>
  <c r="K66" i="48"/>
  <c r="L33" i="48"/>
  <c r="K38" i="48"/>
  <c r="L94" i="48"/>
  <c r="L24" i="48"/>
  <c r="K85" i="48"/>
  <c r="L48" i="48"/>
  <c r="L69" i="48"/>
  <c r="K90" i="48"/>
  <c r="K47" i="48"/>
  <c r="K28" i="48"/>
  <c r="L84" i="48"/>
  <c r="L89" i="48"/>
  <c r="K94" i="48"/>
  <c r="K45" i="48"/>
  <c r="L56" i="48"/>
  <c r="J80" i="48"/>
  <c r="J60" i="48"/>
  <c r="J77" i="48"/>
  <c r="J62" i="48"/>
  <c r="J90" i="48"/>
  <c r="J43" i="48"/>
  <c r="J35" i="48"/>
  <c r="J64" i="48"/>
  <c r="J61" i="48"/>
  <c r="J45" i="48"/>
  <c r="J86" i="48"/>
  <c r="J66" i="48"/>
  <c r="J58" i="48"/>
  <c r="J12" i="48"/>
  <c r="K55" i="48"/>
  <c r="K61" i="48"/>
  <c r="L60" i="48"/>
  <c r="L26" i="48"/>
  <c r="L49" i="48"/>
  <c r="K54" i="48"/>
  <c r="L15" i="48"/>
  <c r="K33" i="48"/>
  <c r="K79" i="48"/>
  <c r="L64" i="48"/>
  <c r="L85" i="48"/>
  <c r="L34" i="48"/>
  <c r="K93" i="48"/>
  <c r="K44" i="48"/>
  <c r="K15" i="48"/>
  <c r="K51" i="48"/>
  <c r="L38" i="48"/>
  <c r="K59" i="48"/>
  <c r="K27" i="48"/>
  <c r="L72" i="48"/>
  <c r="J94" i="48"/>
  <c r="J48" i="48"/>
  <c r="J23" i="48"/>
  <c r="J82" i="48"/>
  <c r="J39" i="48"/>
  <c r="J32" i="48"/>
  <c r="K34" i="48"/>
  <c r="K69" i="48"/>
  <c r="K49" i="48"/>
  <c r="L76" i="48"/>
  <c r="L58" i="48"/>
  <c r="L65" i="48"/>
  <c r="K70" i="48"/>
  <c r="L45" i="48"/>
  <c r="K81" i="48"/>
  <c r="K87" i="48"/>
  <c r="L80" i="48"/>
  <c r="K39" i="48"/>
  <c r="L50" i="48"/>
  <c r="L39" i="48"/>
  <c r="K60" i="48"/>
  <c r="L14" i="48"/>
  <c r="K35" i="48"/>
  <c r="L54" i="48"/>
  <c r="L27" i="48"/>
  <c r="K32" i="48"/>
  <c r="L88" i="48"/>
  <c r="J40" i="48"/>
  <c r="J50" i="48"/>
  <c r="J34" i="48"/>
  <c r="J92" i="48"/>
  <c r="K82" i="48"/>
  <c r="L31" i="48"/>
  <c r="K36" i="48"/>
  <c r="L92" i="48"/>
  <c r="K23" i="48"/>
  <c r="L81" i="48"/>
  <c r="K86" i="48"/>
  <c r="K63" i="48"/>
  <c r="L35" i="48"/>
  <c r="K40" i="48"/>
  <c r="K22" i="48"/>
  <c r="K83" i="48"/>
  <c r="L66" i="48"/>
  <c r="L55" i="48"/>
  <c r="K76" i="48"/>
  <c r="K53" i="48"/>
  <c r="K95" i="48"/>
  <c r="L70" i="48"/>
  <c r="L43" i="48"/>
  <c r="K48" i="48"/>
  <c r="J37" i="48"/>
  <c r="J79" i="48"/>
  <c r="J16" i="48"/>
  <c r="J20" i="48"/>
  <c r="J29" i="48"/>
  <c r="L42" i="48"/>
  <c r="L47" i="48"/>
  <c r="K52" i="48"/>
  <c r="L20" i="48"/>
  <c r="K19" i="48"/>
  <c r="K20" i="48"/>
  <c r="L30" i="48"/>
  <c r="K50" i="48"/>
  <c r="L51" i="48"/>
  <c r="K56" i="48"/>
  <c r="L12" i="48"/>
  <c r="K26" i="48"/>
  <c r="L82" i="48"/>
  <c r="L71" i="48"/>
  <c r="K92" i="48"/>
  <c r="L22" i="48"/>
  <c r="K30" i="48"/>
  <c r="L86" i="48"/>
  <c r="L59" i="48"/>
  <c r="K64" i="48"/>
  <c r="J54" i="48"/>
  <c r="I54" i="48" s="1"/>
  <c r="J42" i="48"/>
  <c r="J76" i="48"/>
  <c r="J47" i="48"/>
  <c r="J49" i="48"/>
  <c r="I49" i="48" s="1"/>
  <c r="J59" i="48"/>
  <c r="I59" i="48" s="1"/>
  <c r="J41" i="48"/>
  <c r="J93" i="48"/>
  <c r="J78" i="48"/>
  <c r="I78" i="48" s="1"/>
  <c r="J72" i="48"/>
  <c r="J31" i="48"/>
  <c r="J67" i="48"/>
  <c r="J38" i="48"/>
  <c r="J87" i="48"/>
  <c r="J81" i="48"/>
  <c r="J55" i="48"/>
  <c r="J46" i="48"/>
  <c r="J91" i="48"/>
  <c r="J68" i="48"/>
  <c r="J73" i="48"/>
  <c r="J89" i="48"/>
  <c r="J83" i="48"/>
  <c r="J71" i="48"/>
  <c r="J57" i="48"/>
  <c r="L25" i="48"/>
  <c r="L74" i="48"/>
  <c r="L63" i="48"/>
  <c r="K68" i="48"/>
  <c r="L29" i="48"/>
  <c r="K16" i="48"/>
  <c r="K77" i="48"/>
  <c r="L46" i="48"/>
  <c r="L90" i="48"/>
  <c r="L67" i="48"/>
  <c r="K72" i="48"/>
  <c r="K89" i="48"/>
  <c r="K42" i="48"/>
  <c r="K41" i="48"/>
  <c r="L87" i="48"/>
  <c r="L36" i="48"/>
  <c r="L41" i="48"/>
  <c r="K46" i="48"/>
  <c r="L75" i="48"/>
  <c r="K80" i="48"/>
  <c r="J63" i="48"/>
  <c r="J56" i="48"/>
  <c r="I56" i="48" s="1"/>
  <c r="J30" i="48"/>
  <c r="J75" i="48"/>
  <c r="J51" i="48"/>
  <c r="J88" i="48"/>
  <c r="J84" i="48"/>
  <c r="J21" i="48"/>
  <c r="J27" i="48"/>
  <c r="J13" i="48"/>
  <c r="J33" i="48"/>
  <c r="J65" i="48"/>
  <c r="J25" i="48"/>
  <c r="J26" i="48"/>
  <c r="J69" i="48"/>
  <c r="J44" i="48"/>
  <c r="I44" i="48" s="1"/>
  <c r="J70" i="48"/>
  <c r="I70" i="48" s="1"/>
  <c r="K65" i="48"/>
  <c r="L13" i="48"/>
  <c r="L79" i="48"/>
  <c r="K84" i="48"/>
  <c r="L93" i="48"/>
  <c r="K29" i="48"/>
  <c r="K73" i="48"/>
  <c r="L62" i="48"/>
  <c r="K17" i="48"/>
  <c r="L83" i="48"/>
  <c r="K88" i="48"/>
  <c r="L37" i="48"/>
  <c r="K58" i="48"/>
  <c r="K25" i="48"/>
  <c r="K43" i="48"/>
  <c r="L52" i="48"/>
  <c r="L57" i="48"/>
  <c r="K62" i="48"/>
  <c r="L23" i="48"/>
  <c r="L91" i="48"/>
  <c r="I45" i="48" l="1"/>
  <c r="I69" i="48"/>
  <c r="I33" i="48"/>
  <c r="I26" i="48"/>
  <c r="I88" i="48"/>
  <c r="I67" i="48"/>
  <c r="I47" i="48"/>
  <c r="I68" i="48"/>
  <c r="I92" i="48"/>
  <c r="J9" i="48"/>
  <c r="I72" i="48"/>
  <c r="I42" i="48"/>
  <c r="I16" i="48"/>
  <c r="K9" i="48"/>
  <c r="I9" i="48" s="1"/>
  <c r="I79" i="48"/>
  <c r="I14" i="48"/>
  <c r="L9" i="48"/>
  <c r="I75" i="48"/>
  <c r="I55" i="48"/>
  <c r="I30" i="48"/>
  <c r="I24" i="48"/>
  <c r="I48" i="48"/>
  <c r="I57" i="48"/>
  <c r="I60" i="48"/>
  <c r="I71" i="48"/>
  <c r="I93" i="48"/>
  <c r="I34" i="48"/>
  <c r="I32" i="48"/>
  <c r="I61" i="48"/>
  <c r="I80" i="48"/>
  <c r="I52" i="48"/>
  <c r="I13" i="48"/>
  <c r="I27" i="48"/>
  <c r="I63" i="48"/>
  <c r="I83" i="48"/>
  <c r="I81" i="48"/>
  <c r="I41" i="48"/>
  <c r="I37" i="48"/>
  <c r="I50" i="48"/>
  <c r="I39" i="48"/>
  <c r="I64" i="48"/>
  <c r="I21" i="48"/>
  <c r="I89" i="48"/>
  <c r="I87" i="48"/>
  <c r="I40" i="48"/>
  <c r="I82" i="48"/>
  <c r="I35" i="48"/>
  <c r="I28" i="48"/>
  <c r="I11" i="48"/>
  <c r="I84" i="48"/>
  <c r="I73" i="48"/>
  <c r="I38" i="48"/>
  <c r="I23" i="48"/>
  <c r="I12" i="48"/>
  <c r="I43" i="48"/>
  <c r="I95" i="48"/>
  <c r="I25" i="48"/>
  <c r="I90" i="48"/>
  <c r="I22" i="48"/>
  <c r="I29" i="48"/>
  <c r="I58" i="48"/>
  <c r="I17" i="48"/>
  <c r="I51" i="48"/>
  <c r="I91" i="48"/>
  <c r="I31" i="48"/>
  <c r="I76" i="48"/>
  <c r="I20" i="48"/>
  <c r="I94" i="48"/>
  <c r="I66" i="48"/>
  <c r="I62" i="48"/>
  <c r="I53" i="48"/>
  <c r="I36" i="48"/>
  <c r="I65" i="48"/>
  <c r="I46" i="48"/>
  <c r="I19" i="48"/>
  <c r="I86" i="48"/>
  <c r="I77" i="48"/>
  <c r="I85" i="48"/>
  <c r="I74" i="48"/>
  <c r="E12" i="32"/>
  <c r="E13" i="32"/>
  <c r="E16" i="32"/>
  <c r="E17" i="32"/>
  <c r="E11" i="32"/>
  <c r="E14" i="32"/>
  <c r="E15" i="32"/>
  <c r="E9" i="32"/>
  <c r="Q95" i="32" l="1"/>
  <c r="U67" i="32"/>
  <c r="U95" i="32"/>
  <c r="Q67" i="32"/>
  <c r="R94" i="32"/>
  <c r="T91" i="32"/>
  <c r="Q90" i="32"/>
  <c r="U88" i="32"/>
  <c r="S87" i="32"/>
  <c r="T84" i="32"/>
  <c r="R83" i="32"/>
  <c r="U81" i="32"/>
  <c r="S80" i="32"/>
  <c r="Q79" i="32"/>
  <c r="T77" i="32"/>
  <c r="R76" i="32"/>
  <c r="U74" i="32"/>
  <c r="S73" i="32"/>
  <c r="Q72" i="32"/>
  <c r="T70" i="32"/>
  <c r="R69" i="32"/>
  <c r="S66" i="32"/>
  <c r="Q65" i="32"/>
  <c r="U63" i="32"/>
  <c r="R62" i="32"/>
  <c r="T59" i="32"/>
  <c r="Q58" i="32"/>
  <c r="U56" i="32"/>
  <c r="S55" i="32"/>
  <c r="T52" i="32"/>
  <c r="R51" i="32"/>
  <c r="U49" i="32"/>
  <c r="S48" i="32"/>
  <c r="Q47" i="32"/>
  <c r="T45" i="32"/>
  <c r="R44" i="32"/>
  <c r="U42" i="32"/>
  <c r="S41" i="32"/>
  <c r="Q40" i="32"/>
  <c r="T38" i="32"/>
  <c r="T12" i="32" s="1"/>
  <c r="R37" i="32"/>
  <c r="S34" i="32"/>
  <c r="Q33" i="32"/>
  <c r="U31" i="32"/>
  <c r="R30" i="32"/>
  <c r="T27" i="32"/>
  <c r="Q26" i="32"/>
  <c r="U24" i="32"/>
  <c r="S23" i="32"/>
  <c r="T20" i="32"/>
  <c r="R19" i="32"/>
  <c r="T95" i="32"/>
  <c r="Q94" i="32"/>
  <c r="U92" i="32"/>
  <c r="S91" i="32"/>
  <c r="T88" i="32"/>
  <c r="R87" i="32"/>
  <c r="U85" i="32"/>
  <c r="S84" i="32"/>
  <c r="Q83" i="32"/>
  <c r="T81" i="32"/>
  <c r="R80" i="32"/>
  <c r="U78" i="32"/>
  <c r="S77" i="32"/>
  <c r="Q76" i="32"/>
  <c r="T74" i="32"/>
  <c r="R73" i="32"/>
  <c r="S70" i="32"/>
  <c r="Q69" i="32"/>
  <c r="R66" i="32"/>
  <c r="T63" i="32"/>
  <c r="Q62" i="32"/>
  <c r="P62" i="32" s="1"/>
  <c r="U60" i="32"/>
  <c r="S59" i="32"/>
  <c r="T56" i="32"/>
  <c r="R55" i="32"/>
  <c r="U53" i="32"/>
  <c r="S52" i="32"/>
  <c r="Q51" i="32"/>
  <c r="T49" i="32"/>
  <c r="R48" i="32"/>
  <c r="U46" i="32"/>
  <c r="S45" i="32"/>
  <c r="Q44" i="32"/>
  <c r="T42" i="32"/>
  <c r="R41" i="32"/>
  <c r="S38" i="32"/>
  <c r="Q37" i="32"/>
  <c r="U35" i="32"/>
  <c r="R34" i="32"/>
  <c r="T31" i="32"/>
  <c r="Q30" i="32"/>
  <c r="U28" i="32"/>
  <c r="S27" i="32"/>
  <c r="T24" i="32"/>
  <c r="R23" i="32"/>
  <c r="U21" i="32"/>
  <c r="S20" i="32"/>
  <c r="Q19" i="32"/>
  <c r="S95" i="32"/>
  <c r="T92" i="32"/>
  <c r="R91" i="32"/>
  <c r="U89" i="32"/>
  <c r="S88" i="32"/>
  <c r="Q87" i="32"/>
  <c r="T85" i="32"/>
  <c r="R84" i="32"/>
  <c r="U82" i="32"/>
  <c r="S81" i="32"/>
  <c r="Q80" i="32"/>
  <c r="T78" i="32"/>
  <c r="R77" i="32"/>
  <c r="S74" i="32"/>
  <c r="Q73" i="32"/>
  <c r="U71" i="32"/>
  <c r="R70" i="32"/>
  <c r="T67" i="32"/>
  <c r="Q66" i="32"/>
  <c r="U64" i="32"/>
  <c r="S63" i="32"/>
  <c r="T60" i="32"/>
  <c r="R59" i="32"/>
  <c r="U57" i="32"/>
  <c r="S56" i="32"/>
  <c r="Q55" i="32"/>
  <c r="T53" i="32"/>
  <c r="R52" i="32"/>
  <c r="U50" i="32"/>
  <c r="S49" i="32"/>
  <c r="Q48" i="32"/>
  <c r="T46" i="32"/>
  <c r="R45" i="32"/>
  <c r="S42" i="32"/>
  <c r="Q41" i="32"/>
  <c r="U39" i="32"/>
  <c r="R38" i="32"/>
  <c r="T35" i="32"/>
  <c r="Q34" i="32"/>
  <c r="U32" i="32"/>
  <c r="S31" i="32"/>
  <c r="T28" i="32"/>
  <c r="R27" i="32"/>
  <c r="U25" i="32"/>
  <c r="S24" i="32"/>
  <c r="Q23" i="32"/>
  <c r="T21" i="32"/>
  <c r="R20" i="32"/>
  <c r="R95" i="32"/>
  <c r="U93" i="32"/>
  <c r="S92" i="32"/>
  <c r="Q91" i="32"/>
  <c r="T89" i="32"/>
  <c r="R88" i="32"/>
  <c r="U86" i="32"/>
  <c r="S85" i="32"/>
  <c r="Q84" i="32"/>
  <c r="T82" i="32"/>
  <c r="R81" i="32"/>
  <c r="S78" i="32"/>
  <c r="Q77" i="32"/>
  <c r="U75" i="32"/>
  <c r="R74" i="32"/>
  <c r="T71" i="32"/>
  <c r="Q70" i="32"/>
  <c r="U68" i="32"/>
  <c r="S67" i="32"/>
  <c r="T64" i="32"/>
  <c r="R63" i="32"/>
  <c r="U61" i="32"/>
  <c r="S60" i="32"/>
  <c r="Q59" i="32"/>
  <c r="T57" i="32"/>
  <c r="R56" i="32"/>
  <c r="U54" i="32"/>
  <c r="S53" i="32"/>
  <c r="Q52" i="32"/>
  <c r="T50" i="32"/>
  <c r="R49" i="32"/>
  <c r="S46" i="32"/>
  <c r="Q45" i="32"/>
  <c r="U43" i="32"/>
  <c r="R42" i="32"/>
  <c r="T39" i="32"/>
  <c r="Q38" i="32"/>
  <c r="U36" i="32"/>
  <c r="S35" i="32"/>
  <c r="T32" i="32"/>
  <c r="R31" i="32"/>
  <c r="U29" i="32"/>
  <c r="S28" i="32"/>
  <c r="Q27" i="32"/>
  <c r="T25" i="32"/>
  <c r="R24" i="32"/>
  <c r="U22" i="32"/>
  <c r="S21" i="32"/>
  <c r="Q20" i="32"/>
  <c r="Q22" i="32"/>
  <c r="T93" i="32"/>
  <c r="R92" i="32"/>
  <c r="U90" i="32"/>
  <c r="S89" i="32"/>
  <c r="Q88" i="32"/>
  <c r="T86" i="32"/>
  <c r="R85" i="32"/>
  <c r="S82" i="32"/>
  <c r="Q81" i="32"/>
  <c r="U79" i="32"/>
  <c r="R78" i="32"/>
  <c r="T75" i="32"/>
  <c r="Q74" i="32"/>
  <c r="P74" i="32" s="1"/>
  <c r="U72" i="32"/>
  <c r="S71" i="32"/>
  <c r="T68" i="32"/>
  <c r="R67" i="32"/>
  <c r="U65" i="32"/>
  <c r="S64" i="32"/>
  <c r="Q63" i="32"/>
  <c r="T61" i="32"/>
  <c r="R60" i="32"/>
  <c r="U58" i="32"/>
  <c r="S57" i="32"/>
  <c r="Q56" i="32"/>
  <c r="T54" i="32"/>
  <c r="R53" i="32"/>
  <c r="S50" i="32"/>
  <c r="Q49" i="32"/>
  <c r="U47" i="32"/>
  <c r="R46" i="32"/>
  <c r="T43" i="32"/>
  <c r="Q42" i="32"/>
  <c r="P42" i="32" s="1"/>
  <c r="U40" i="32"/>
  <c r="S39" i="32"/>
  <c r="T36" i="32"/>
  <c r="R35" i="32"/>
  <c r="U33" i="32"/>
  <c r="S32" i="32"/>
  <c r="Q31" i="32"/>
  <c r="T29" i="32"/>
  <c r="R28" i="32"/>
  <c r="U26" i="32"/>
  <c r="S25" i="32"/>
  <c r="Q24" i="32"/>
  <c r="T22" i="32"/>
  <c r="R21" i="32"/>
  <c r="U20" i="32"/>
  <c r="U94" i="32"/>
  <c r="S93" i="32"/>
  <c r="Q92" i="32"/>
  <c r="P92" i="32" s="1"/>
  <c r="T90" i="32"/>
  <c r="R89" i="32"/>
  <c r="S86" i="32"/>
  <c r="Q85" i="32"/>
  <c r="P85" i="32" s="1"/>
  <c r="U83" i="32"/>
  <c r="R82" i="32"/>
  <c r="T79" i="32"/>
  <c r="Q78" i="32"/>
  <c r="P78" i="32" s="1"/>
  <c r="U76" i="32"/>
  <c r="S75" i="32"/>
  <c r="T72" i="32"/>
  <c r="R71" i="32"/>
  <c r="U69" i="32"/>
  <c r="S68" i="32"/>
  <c r="T65" i="32"/>
  <c r="R64" i="32"/>
  <c r="U62" i="32"/>
  <c r="S61" i="32"/>
  <c r="Q60" i="32"/>
  <c r="T58" i="32"/>
  <c r="R57" i="32"/>
  <c r="S54" i="32"/>
  <c r="Q53" i="32"/>
  <c r="U51" i="32"/>
  <c r="R50" i="32"/>
  <c r="T47" i="32"/>
  <c r="Q46" i="32"/>
  <c r="U44" i="32"/>
  <c r="S43" i="32"/>
  <c r="T40" i="32"/>
  <c r="R39" i="32"/>
  <c r="U37" i="32"/>
  <c r="S36" i="32"/>
  <c r="Q35" i="32"/>
  <c r="T33" i="32"/>
  <c r="R32" i="32"/>
  <c r="U30" i="32"/>
  <c r="S29" i="32"/>
  <c r="Q28" i="32"/>
  <c r="P28" i="32" s="1"/>
  <c r="T26" i="32"/>
  <c r="R25" i="32"/>
  <c r="S22" i="32"/>
  <c r="Q21" i="32"/>
  <c r="U19" i="32"/>
  <c r="Q93" i="32"/>
  <c r="U91" i="32"/>
  <c r="R90" i="32"/>
  <c r="T87" i="32"/>
  <c r="Q86" i="32"/>
  <c r="S83" i="32"/>
  <c r="R79" i="32"/>
  <c r="S76" i="32"/>
  <c r="T73" i="32"/>
  <c r="U70" i="32"/>
  <c r="Q68" i="32"/>
  <c r="P68" i="32" s="1"/>
  <c r="R65" i="32"/>
  <c r="S62" i="32"/>
  <c r="U59" i="32"/>
  <c r="Q54" i="32"/>
  <c r="S51" i="32"/>
  <c r="T48" i="32"/>
  <c r="U45" i="32"/>
  <c r="Q43" i="32"/>
  <c r="P43" i="32" s="1"/>
  <c r="R40" i="32"/>
  <c r="S37" i="32"/>
  <c r="T34" i="32"/>
  <c r="Q29" i="32"/>
  <c r="R26" i="32"/>
  <c r="S19" i="32"/>
  <c r="T94" i="32"/>
  <c r="R93" i="32"/>
  <c r="S90" i="32"/>
  <c r="Q89" i="32"/>
  <c r="U87" i="32"/>
  <c r="R86" i="32"/>
  <c r="T83" i="32"/>
  <c r="Q82" i="32"/>
  <c r="U80" i="32"/>
  <c r="S79" i="32"/>
  <c r="T76" i="32"/>
  <c r="R75" i="32"/>
  <c r="U73" i="32"/>
  <c r="S72" i="32"/>
  <c r="Q71" i="32"/>
  <c r="P71" i="32" s="1"/>
  <c r="T69" i="32"/>
  <c r="R68" i="32"/>
  <c r="U66" i="32"/>
  <c r="S65" i="32"/>
  <c r="Q64" i="32"/>
  <c r="T62" i="32"/>
  <c r="R61" i="32"/>
  <c r="S58" i="32"/>
  <c r="Q57" i="32"/>
  <c r="U55" i="32"/>
  <c r="R54" i="32"/>
  <c r="T51" i="32"/>
  <c r="Q50" i="32"/>
  <c r="U48" i="32"/>
  <c r="S47" i="32"/>
  <c r="T44" i="32"/>
  <c r="R43" i="32"/>
  <c r="U41" i="32"/>
  <c r="S40" i="32"/>
  <c r="Q39" i="32"/>
  <c r="T37" i="32"/>
  <c r="R36" i="32"/>
  <c r="U34" i="32"/>
  <c r="S33" i="32"/>
  <c r="Q32" i="32"/>
  <c r="T30" i="32"/>
  <c r="R29" i="32"/>
  <c r="S26" i="32"/>
  <c r="Q25" i="32"/>
  <c r="U23" i="32"/>
  <c r="R22" i="32"/>
  <c r="T19" i="32"/>
  <c r="S94" i="32"/>
  <c r="U84" i="32"/>
  <c r="T80" i="32"/>
  <c r="U77" i="32"/>
  <c r="Q75" i="32"/>
  <c r="P75" i="32" s="1"/>
  <c r="R72" i="32"/>
  <c r="S69" i="32"/>
  <c r="T66" i="32"/>
  <c r="Q61" i="32"/>
  <c r="R58" i="32"/>
  <c r="T55" i="32"/>
  <c r="U52" i="32"/>
  <c r="R47" i="32"/>
  <c r="S44" i="32"/>
  <c r="T41" i="32"/>
  <c r="U38" i="32"/>
  <c r="Q36" i="32"/>
  <c r="P36" i="32" s="1"/>
  <c r="R33" i="32"/>
  <c r="S30" i="32"/>
  <c r="U27" i="32"/>
  <c r="T23" i="32"/>
  <c r="R14" i="32" l="1"/>
  <c r="P52" i="32"/>
  <c r="P77" i="32"/>
  <c r="S17" i="32"/>
  <c r="P37" i="32"/>
  <c r="P53" i="32"/>
  <c r="U16" i="32"/>
  <c r="P67" i="32"/>
  <c r="P38" i="32"/>
  <c r="T13" i="32"/>
  <c r="P46" i="32"/>
  <c r="P61" i="32"/>
  <c r="P57" i="32"/>
  <c r="P82" i="32"/>
  <c r="R15" i="32"/>
  <c r="S9" i="32"/>
  <c r="P32" i="32"/>
  <c r="S15" i="32"/>
  <c r="T17" i="32"/>
  <c r="R12" i="32"/>
  <c r="U13" i="32"/>
  <c r="S14" i="32"/>
  <c r="T14" i="32"/>
  <c r="U15" i="32"/>
  <c r="P27" i="32"/>
  <c r="P51" i="32"/>
  <c r="T16" i="32"/>
  <c r="R9" i="32"/>
  <c r="S11" i="32"/>
  <c r="P56" i="32"/>
  <c r="U14" i="32"/>
  <c r="R13" i="32"/>
  <c r="S13" i="32"/>
  <c r="U17" i="32"/>
  <c r="P20" i="32"/>
  <c r="P35" i="32"/>
  <c r="U12" i="32"/>
  <c r="R17" i="32"/>
  <c r="R16" i="32"/>
  <c r="S16" i="32"/>
  <c r="P40" i="32"/>
  <c r="P41" i="32"/>
  <c r="P66" i="32"/>
  <c r="P80" i="32"/>
  <c r="P79" i="32"/>
  <c r="S12" i="32"/>
  <c r="P31" i="32"/>
  <c r="P22" i="32"/>
  <c r="P55" i="32"/>
  <c r="P69" i="32"/>
  <c r="P94" i="32"/>
  <c r="T15" i="32"/>
  <c r="P65" i="32"/>
  <c r="P81" i="32"/>
  <c r="R11" i="32"/>
  <c r="P29" i="32"/>
  <c r="P54" i="32"/>
  <c r="P21" i="32"/>
  <c r="P60" i="32"/>
  <c r="P45" i="32"/>
  <c r="P70" i="32"/>
  <c r="P84" i="32"/>
  <c r="P30" i="32"/>
  <c r="P44" i="32"/>
  <c r="P83" i="32"/>
  <c r="P59" i="32"/>
  <c r="P33" i="32"/>
  <c r="P58" i="32"/>
  <c r="P72" i="32"/>
  <c r="P91" i="32"/>
  <c r="P50" i="32"/>
  <c r="P89" i="32"/>
  <c r="P24" i="32"/>
  <c r="P49" i="32"/>
  <c r="P88" i="32"/>
  <c r="P34" i="32"/>
  <c r="P48" i="32"/>
  <c r="P73" i="32"/>
  <c r="P47" i="32"/>
  <c r="P26" i="32"/>
  <c r="P90" i="32"/>
  <c r="P93" i="32"/>
  <c r="P25" i="32"/>
  <c r="P64" i="32"/>
  <c r="P86" i="32"/>
  <c r="P39" i="32"/>
  <c r="P63" i="32"/>
  <c r="P23" i="32"/>
  <c r="P87" i="32"/>
  <c r="P76" i="32"/>
  <c r="P95" i="32"/>
  <c r="Q11" i="32"/>
  <c r="P19" i="32"/>
  <c r="Q12" i="32"/>
  <c r="U9" i="32"/>
  <c r="U11" i="32"/>
  <c r="Q13" i="32"/>
  <c r="Q9" i="32"/>
  <c r="Q15" i="32"/>
  <c r="Q16" i="32"/>
  <c r="Q14" i="32"/>
  <c r="T11" i="32"/>
  <c r="T9" i="32"/>
  <c r="Q17" i="32"/>
  <c r="P16" i="32" l="1"/>
  <c r="P12" i="32"/>
  <c r="P15" i="32"/>
  <c r="P14" i="32"/>
  <c r="P17" i="32"/>
  <c r="P13" i="32"/>
  <c r="P11" i="32"/>
  <c r="P9" i="32"/>
  <c r="E11" i="75"/>
  <c r="E12" i="75"/>
  <c r="E9" i="75"/>
  <c r="I19" i="75" l="1"/>
  <c r="J19" i="75"/>
  <c r="I94" i="75"/>
  <c r="I89" i="75"/>
  <c r="I85" i="75"/>
  <c r="I81" i="75"/>
  <c r="I77" i="75"/>
  <c r="I73" i="75"/>
  <c r="H73" i="75" s="1"/>
  <c r="I69" i="75"/>
  <c r="I65" i="75"/>
  <c r="I61" i="75"/>
  <c r="I57" i="75"/>
  <c r="I53" i="75"/>
  <c r="I49" i="75"/>
  <c r="I45" i="75"/>
  <c r="I41" i="75"/>
  <c r="I37" i="75"/>
  <c r="I33" i="75"/>
  <c r="I29" i="75"/>
  <c r="I25" i="75"/>
  <c r="I21" i="75"/>
  <c r="I39" i="75"/>
  <c r="J91" i="75"/>
  <c r="J70" i="75"/>
  <c r="J34" i="75"/>
  <c r="J93" i="75"/>
  <c r="J88" i="75"/>
  <c r="J84" i="75"/>
  <c r="J80" i="75"/>
  <c r="J76" i="75"/>
  <c r="J72" i="75"/>
  <c r="J68" i="75"/>
  <c r="J64" i="75"/>
  <c r="J60" i="75"/>
  <c r="J56" i="75"/>
  <c r="J52" i="75"/>
  <c r="J48" i="75"/>
  <c r="J44" i="75"/>
  <c r="J40" i="75"/>
  <c r="J36" i="75"/>
  <c r="J32" i="75"/>
  <c r="J28" i="75"/>
  <c r="J24" i="75"/>
  <c r="J20" i="75"/>
  <c r="J51" i="75"/>
  <c r="J31" i="75"/>
  <c r="I92" i="75"/>
  <c r="I79" i="75"/>
  <c r="I67" i="75"/>
  <c r="I59" i="75"/>
  <c r="I47" i="75"/>
  <c r="I31" i="75"/>
  <c r="J74" i="75"/>
  <c r="J50" i="75"/>
  <c r="J22" i="75"/>
  <c r="J90" i="75"/>
  <c r="I93" i="75"/>
  <c r="H93" i="75" s="1"/>
  <c r="I88" i="75"/>
  <c r="H88" i="75" s="1"/>
  <c r="I84" i="75"/>
  <c r="I80" i="75"/>
  <c r="H80" i="75" s="1"/>
  <c r="I76" i="75"/>
  <c r="I72" i="75"/>
  <c r="H72" i="75" s="1"/>
  <c r="I68" i="75"/>
  <c r="I64" i="75"/>
  <c r="H64" i="75" s="1"/>
  <c r="I60" i="75"/>
  <c r="H60" i="75" s="1"/>
  <c r="I56" i="75"/>
  <c r="H56" i="75" s="1"/>
  <c r="I52" i="75"/>
  <c r="I48" i="75"/>
  <c r="H48" i="75" s="1"/>
  <c r="I44" i="75"/>
  <c r="I40" i="75"/>
  <c r="H40" i="75" s="1"/>
  <c r="I36" i="75"/>
  <c r="I32" i="75"/>
  <c r="H32" i="75" s="1"/>
  <c r="I28" i="75"/>
  <c r="H28" i="75" s="1"/>
  <c r="I24" i="75"/>
  <c r="H24" i="75" s="1"/>
  <c r="I20" i="75"/>
  <c r="J59" i="75"/>
  <c r="J39" i="75"/>
  <c r="J27" i="75"/>
  <c r="J95" i="75"/>
  <c r="I83" i="75"/>
  <c r="I75" i="75"/>
  <c r="I63" i="75"/>
  <c r="I51" i="75"/>
  <c r="I35" i="75"/>
  <c r="I23" i="75"/>
  <c r="J78" i="75"/>
  <c r="J54" i="75"/>
  <c r="J38" i="75"/>
  <c r="I90" i="75"/>
  <c r="J92" i="75"/>
  <c r="J87" i="75"/>
  <c r="J83" i="75"/>
  <c r="J79" i="75"/>
  <c r="J75" i="75"/>
  <c r="J71" i="75"/>
  <c r="J67" i="75"/>
  <c r="J63" i="75"/>
  <c r="J55" i="75"/>
  <c r="J47" i="75"/>
  <c r="J43" i="75"/>
  <c r="J35" i="75"/>
  <c r="J23" i="75"/>
  <c r="I87" i="75"/>
  <c r="H87" i="75" s="1"/>
  <c r="I71" i="75"/>
  <c r="I55" i="75"/>
  <c r="I43" i="75"/>
  <c r="I27" i="75"/>
  <c r="J82" i="75"/>
  <c r="J62" i="75"/>
  <c r="J42" i="75"/>
  <c r="I91" i="75"/>
  <c r="H91" i="75" s="1"/>
  <c r="I86" i="75"/>
  <c r="I82" i="75"/>
  <c r="I78" i="75"/>
  <c r="I74" i="75"/>
  <c r="I70" i="75"/>
  <c r="I66" i="75"/>
  <c r="I62" i="75"/>
  <c r="H62" i="75" s="1"/>
  <c r="I58" i="75"/>
  <c r="I54" i="75"/>
  <c r="I50" i="75"/>
  <c r="I46" i="75"/>
  <c r="I42" i="75"/>
  <c r="I38" i="75"/>
  <c r="I34" i="75"/>
  <c r="H34" i="75" s="1"/>
  <c r="I30" i="75"/>
  <c r="I26" i="75"/>
  <c r="I22" i="75"/>
  <c r="J94" i="75"/>
  <c r="J85" i="75"/>
  <c r="J73" i="75"/>
  <c r="J65" i="75"/>
  <c r="J57" i="75"/>
  <c r="J49" i="75"/>
  <c r="J37" i="75"/>
  <c r="J29" i="75"/>
  <c r="J21" i="75"/>
  <c r="I95" i="75"/>
  <c r="J58" i="75"/>
  <c r="J30" i="75"/>
  <c r="J89" i="75"/>
  <c r="J81" i="75"/>
  <c r="J77" i="75"/>
  <c r="J69" i="75"/>
  <c r="J61" i="75"/>
  <c r="J53" i="75"/>
  <c r="J45" i="75"/>
  <c r="J41" i="75"/>
  <c r="J33" i="75"/>
  <c r="J25" i="75"/>
  <c r="J86" i="75"/>
  <c r="J66" i="75"/>
  <c r="J46" i="75"/>
  <c r="J26" i="75"/>
  <c r="I12" i="75"/>
  <c r="J16" i="75"/>
  <c r="J11" i="75"/>
  <c r="J14" i="75"/>
  <c r="J15" i="75"/>
  <c r="J13" i="75"/>
  <c r="J12" i="75"/>
  <c r="J17" i="75"/>
  <c r="I13" i="75"/>
  <c r="I15" i="75"/>
  <c r="I17" i="75"/>
  <c r="I16" i="75"/>
  <c r="I14" i="75"/>
  <c r="I11" i="75"/>
  <c r="H83" i="75" l="1"/>
  <c r="H26" i="75"/>
  <c r="H58" i="75"/>
  <c r="H16" i="75"/>
  <c r="H30" i="75"/>
  <c r="H41" i="75"/>
  <c r="H82" i="75"/>
  <c r="H14" i="75"/>
  <c r="H36" i="75"/>
  <c r="H68" i="75"/>
  <c r="J9" i="75"/>
  <c r="H92" i="75"/>
  <c r="H45" i="75"/>
  <c r="H66" i="75"/>
  <c r="H44" i="75"/>
  <c r="H76" i="75"/>
  <c r="H51" i="75"/>
  <c r="H20" i="75"/>
  <c r="H52" i="75"/>
  <c r="H84" i="75"/>
  <c r="H43" i="75"/>
  <c r="H63" i="75"/>
  <c r="H59" i="75"/>
  <c r="H15" i="75"/>
  <c r="H23" i="75"/>
  <c r="H39" i="75"/>
  <c r="H49" i="75"/>
  <c r="H81" i="75"/>
  <c r="H12" i="75"/>
  <c r="H38" i="75"/>
  <c r="H70" i="75"/>
  <c r="H35" i="75"/>
  <c r="H31" i="75"/>
  <c r="H21" i="75"/>
  <c r="H53" i="75"/>
  <c r="H85" i="75"/>
  <c r="H77" i="75"/>
  <c r="H42" i="75"/>
  <c r="H74" i="75"/>
  <c r="H27" i="75"/>
  <c r="H47" i="75"/>
  <c r="H25" i="75"/>
  <c r="H57" i="75"/>
  <c r="H89" i="75"/>
  <c r="H29" i="75"/>
  <c r="H61" i="75"/>
  <c r="H94" i="75"/>
  <c r="H95" i="75"/>
  <c r="H46" i="75"/>
  <c r="H78" i="75"/>
  <c r="H50" i="75"/>
  <c r="H55" i="75"/>
  <c r="H90" i="75"/>
  <c r="H75" i="75"/>
  <c r="H67" i="75"/>
  <c r="H33" i="75"/>
  <c r="H65" i="75"/>
  <c r="H22" i="75"/>
  <c r="H54" i="75"/>
  <c r="H86" i="75"/>
  <c r="H71" i="75"/>
  <c r="H79" i="75"/>
  <c r="H37" i="75"/>
  <c r="H69" i="75"/>
  <c r="H19" i="75"/>
  <c r="H17" i="75"/>
  <c r="I9" i="75"/>
  <c r="H11" i="75"/>
  <c r="H13" i="75"/>
  <c r="H9" i="75" l="1"/>
</calcChain>
</file>

<file path=xl/sharedStrings.xml><?xml version="1.0" encoding="utf-8"?>
<sst xmlns="http://schemas.openxmlformats.org/spreadsheetml/2006/main" count="10964" uniqueCount="350">
  <si>
    <t xml:space="preserve">Both Sexes  </t>
    <phoneticPr fontId="3"/>
  </si>
  <si>
    <t>Male</t>
    <phoneticPr fontId="3"/>
  </si>
  <si>
    <t>Female</t>
    <phoneticPr fontId="3"/>
  </si>
  <si>
    <t>Total</t>
    <phoneticPr fontId="3"/>
  </si>
  <si>
    <t>Others</t>
    <phoneticPr fontId="3"/>
  </si>
  <si>
    <t>Registered</t>
    <phoneticPr fontId="3"/>
  </si>
  <si>
    <t>Registered or not</t>
    <phoneticPr fontId="3"/>
  </si>
  <si>
    <t>(1/2)</t>
    <phoneticPr fontId="3"/>
  </si>
  <si>
    <t>(2/2)</t>
    <phoneticPr fontId="3"/>
  </si>
  <si>
    <t>Total</t>
    <phoneticPr fontId="3"/>
  </si>
  <si>
    <t>Single Unit</t>
    <phoneticPr fontId="3"/>
  </si>
  <si>
    <t>Head Office</t>
    <phoneticPr fontId="3"/>
  </si>
  <si>
    <t>Branch</t>
    <phoneticPr fontId="3"/>
  </si>
  <si>
    <t>Head Office or Branch</t>
    <phoneticPr fontId="3"/>
  </si>
  <si>
    <t>Owned</t>
    <phoneticPr fontId="3"/>
  </si>
  <si>
    <t>Rented</t>
    <phoneticPr fontId="3"/>
  </si>
  <si>
    <t>Kind of Business Place</t>
    <phoneticPr fontId="3"/>
  </si>
  <si>
    <t xml:space="preserve">                  and Sex of Manager - Nepal (2018)</t>
    <phoneticPr fontId="3"/>
  </si>
  <si>
    <t>Nepal</t>
    <phoneticPr fontId="3"/>
  </si>
  <si>
    <t xml:space="preserve">                  and Sex of Owner - Nepal (2018)</t>
    <phoneticPr fontId="3"/>
  </si>
  <si>
    <t>Sex of Owner</t>
    <phoneticPr fontId="3"/>
  </si>
  <si>
    <t xml:space="preserve">                  and Country of Owner - Nepal (2018)</t>
    <phoneticPr fontId="3"/>
  </si>
  <si>
    <t>India</t>
    <phoneticPr fontId="3"/>
  </si>
  <si>
    <t>Subbranch</t>
    <phoneticPr fontId="3"/>
  </si>
  <si>
    <t>Tenure of Business Place (Building)</t>
    <phoneticPr fontId="3"/>
  </si>
  <si>
    <t xml:space="preserve">                  and Tenure of Business Place (Building) - Nepal (2018)</t>
    <phoneticPr fontId="3"/>
  </si>
  <si>
    <t xml:space="preserve">                  and Kind of Business Place - Nepal (2018)</t>
    <phoneticPr fontId="3"/>
  </si>
  <si>
    <t>Under 4 hours</t>
    <phoneticPr fontId="3"/>
  </si>
  <si>
    <t>12 hours and over</t>
    <phoneticPr fontId="3"/>
  </si>
  <si>
    <t>(%)</t>
  </si>
  <si>
    <t>(%)</t>
    <phoneticPr fontId="3"/>
  </si>
  <si>
    <t>Sex of Manager</t>
    <phoneticPr fontId="3"/>
  </si>
  <si>
    <t xml:space="preserve"> </t>
    <phoneticPr fontId="3"/>
  </si>
  <si>
    <t>8 hours</t>
    <phoneticPr fontId="3"/>
  </si>
  <si>
    <t>7 hours</t>
    <phoneticPr fontId="3"/>
  </si>
  <si>
    <t>6 hours</t>
    <phoneticPr fontId="3"/>
  </si>
  <si>
    <t>6 hours</t>
    <phoneticPr fontId="3"/>
  </si>
  <si>
    <t>4 - 5 
hours</t>
    <phoneticPr fontId="3"/>
  </si>
  <si>
    <t>9-11 
hours</t>
    <phoneticPr fontId="3"/>
  </si>
  <si>
    <t xml:space="preserve">                  and Working Hours per Day - Nepal (2018)</t>
    <phoneticPr fontId="3"/>
  </si>
  <si>
    <t>(%)</t>
    <phoneticPr fontId="3"/>
  </si>
  <si>
    <t>2065 - 2069</t>
    <phoneticPr fontId="3"/>
  </si>
  <si>
    <t>2060 - 2064</t>
    <phoneticPr fontId="3"/>
  </si>
  <si>
    <t>2055 - 2059</t>
    <phoneticPr fontId="3"/>
  </si>
  <si>
    <t>2050 - 2054</t>
    <phoneticPr fontId="3"/>
  </si>
  <si>
    <t>before 2044</t>
    <phoneticPr fontId="3"/>
  </si>
  <si>
    <t>(%)</t>
    <phoneticPr fontId="3"/>
  </si>
  <si>
    <t xml:space="preserve">                    and Tenure of Business Place (Land) - Nepal (2018)</t>
    <phoneticPr fontId="3"/>
  </si>
  <si>
    <t>Home
Business</t>
    <phoneticPr fontId="3"/>
  </si>
  <si>
    <t>Area of Business Place (Building/Room)</t>
    <phoneticPr fontId="3"/>
  </si>
  <si>
    <t xml:space="preserve">                  and Area of Business Place (Building/Room) - Nepal (2018)</t>
    <phoneticPr fontId="3"/>
  </si>
  <si>
    <r>
      <t>Under 100ft</t>
    </r>
    <r>
      <rPr>
        <vertAlign val="superscript"/>
        <sz val="9"/>
        <rFont val="Arial Unicode MS"/>
        <family val="3"/>
        <charset val="128"/>
      </rPr>
      <t>2</t>
    </r>
    <phoneticPr fontId="3"/>
  </si>
  <si>
    <t xml:space="preserve">                  and Area of Business Place (Land) - Nepal (2018)</t>
    <phoneticPr fontId="3"/>
  </si>
  <si>
    <t>Area of Business Place (Land)</t>
    <phoneticPr fontId="3"/>
  </si>
  <si>
    <t>Tenure of Business Place (Land)</t>
    <phoneticPr fontId="3"/>
  </si>
  <si>
    <t>Tenure of Business Place (Land)</t>
    <phoneticPr fontId="3"/>
  </si>
  <si>
    <t xml:space="preserve">Total </t>
    <phoneticPr fontId="3"/>
  </si>
  <si>
    <t>Not 
Registered</t>
    <phoneticPr fontId="3"/>
  </si>
  <si>
    <t>Not 
Registered</t>
    <phoneticPr fontId="3"/>
  </si>
  <si>
    <t>Under 
4 hours</t>
    <phoneticPr fontId="3"/>
  </si>
  <si>
    <t>12 hours 
and over</t>
    <phoneticPr fontId="3"/>
  </si>
  <si>
    <t>9-11 
hours</t>
    <phoneticPr fontId="3"/>
  </si>
  <si>
    <t>Under 100 
days</t>
    <phoneticPr fontId="3"/>
  </si>
  <si>
    <t>100-149 
days</t>
    <phoneticPr fontId="3"/>
  </si>
  <si>
    <t>150-199 
days</t>
    <phoneticPr fontId="3"/>
  </si>
  <si>
    <t>200-249 
days</t>
    <phoneticPr fontId="3"/>
  </si>
  <si>
    <t>250-299 
days</t>
    <phoneticPr fontId="3"/>
  </si>
  <si>
    <t>300 days 
and more</t>
    <phoneticPr fontId="3"/>
  </si>
  <si>
    <t>Under 30 
days</t>
    <phoneticPr fontId="3"/>
  </si>
  <si>
    <t>30-59 
days</t>
    <phoneticPr fontId="3"/>
  </si>
  <si>
    <t>60-89 
days</t>
    <phoneticPr fontId="3"/>
  </si>
  <si>
    <t>90-119 
days</t>
    <phoneticPr fontId="3"/>
  </si>
  <si>
    <t>120-149 
days</t>
    <phoneticPr fontId="3"/>
  </si>
  <si>
    <t>150 days 
and more</t>
    <phoneticPr fontId="3"/>
  </si>
  <si>
    <t xml:space="preserve">Lease or 
contract out </t>
    <phoneticPr fontId="3"/>
  </si>
  <si>
    <t>Lease or 
contract out</t>
    <phoneticPr fontId="3"/>
  </si>
  <si>
    <t>Lease or 
contract out</t>
    <phoneticPr fontId="3"/>
  </si>
  <si>
    <t>Street 
Business</t>
    <phoneticPr fontId="3"/>
  </si>
  <si>
    <t>Business 
Building</t>
    <phoneticPr fontId="3"/>
  </si>
  <si>
    <t>Traditional 
Market</t>
    <phoneticPr fontId="3"/>
  </si>
  <si>
    <t>Modern 
Shopping 
Mall</t>
    <phoneticPr fontId="3"/>
  </si>
  <si>
    <t>Exclusive 
Block or 
Building</t>
    <phoneticPr fontId="3"/>
  </si>
  <si>
    <t>Age of Manager</t>
    <phoneticPr fontId="3"/>
  </si>
  <si>
    <t>Under 30 years old</t>
    <phoneticPr fontId="3"/>
  </si>
  <si>
    <t>30-39</t>
    <phoneticPr fontId="3"/>
  </si>
  <si>
    <t>40-49</t>
    <phoneticPr fontId="3"/>
  </si>
  <si>
    <t>50-59</t>
    <phoneticPr fontId="3"/>
  </si>
  <si>
    <t>60 and over</t>
    <phoneticPr fontId="3"/>
  </si>
  <si>
    <t>Under 30 years old</t>
    <phoneticPr fontId="3"/>
  </si>
  <si>
    <t>(%)</t>
    <phoneticPr fontId="3"/>
  </si>
  <si>
    <t xml:space="preserve">                  and Age of Manager - Nepal (2018)</t>
    <phoneticPr fontId="3"/>
  </si>
  <si>
    <t xml:space="preserve">                  and Age of Manager - Nepal (2018)</t>
    <phoneticPr fontId="3"/>
  </si>
  <si>
    <t xml:space="preserve">                  and Age of Owner - Nepal (2018)</t>
    <phoneticPr fontId="3"/>
  </si>
  <si>
    <r>
      <t xml:space="preserve">                 and </t>
    </r>
    <r>
      <rPr>
        <sz val="10"/>
        <rFont val="Arial"/>
        <family val="2"/>
      </rPr>
      <t>Whether Head Office or Branch - Nepal (2018)</t>
    </r>
    <phoneticPr fontId="3"/>
  </si>
  <si>
    <t>Age of Owner</t>
    <phoneticPr fontId="3"/>
  </si>
  <si>
    <t>Age of Owner</t>
    <phoneticPr fontId="3"/>
  </si>
  <si>
    <t>2045 - 2049</t>
    <phoneticPr fontId="3"/>
  </si>
  <si>
    <t>2045 - 2049</t>
    <phoneticPr fontId="3"/>
  </si>
  <si>
    <r>
      <t>100-499ft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</si>
  <si>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500-999ft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</si>
  <si>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1,000-9,999ft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</si>
  <si>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10,000-49,999ft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</si>
  <si>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50,000ft</t>
    </r>
    <r>
      <rPr>
        <vertAlign val="superscript"/>
        <sz val="9"/>
        <rFont val="Arial Unicode MS"/>
        <family val="3"/>
        <charset val="128"/>
      </rPr>
      <t xml:space="preserve">2 
</t>
    </r>
    <r>
      <rPr>
        <sz val="9"/>
        <rFont val="Arial Unicode MS"/>
        <family val="3"/>
        <charset val="128"/>
      </rPr>
      <t>and over</t>
    </r>
    <phoneticPr fontId="3"/>
  </si>
  <si>
    <t>(%)</t>
    <phoneticPr fontId="3"/>
  </si>
  <si>
    <t>Area of Business Place (Land)</t>
    <phoneticPr fontId="3"/>
  </si>
  <si>
    <t xml:space="preserve">                  and Area of Business Place (Land) - Nepal (2018)</t>
    <phoneticPr fontId="3"/>
  </si>
  <si>
    <t xml:space="preserve">Other Countries </t>
    <phoneticPr fontId="3"/>
  </si>
  <si>
    <t>Country of Owner</t>
    <phoneticPr fontId="3"/>
  </si>
  <si>
    <t xml:space="preserve"> (%)</t>
    <phoneticPr fontId="3"/>
  </si>
  <si>
    <t xml:space="preserve">                  and Working Days for the last one year (Operating through the year) - Nepal (2018)</t>
    <phoneticPr fontId="3"/>
  </si>
  <si>
    <t xml:space="preserve">                  and Working Days for the last one year (Operating through the year) - Nepal (2018)</t>
    <phoneticPr fontId="3"/>
  </si>
  <si>
    <t>Working Days for the last one year (Operating through the year)</t>
    <phoneticPr fontId="3"/>
  </si>
  <si>
    <t>Working Days for the last one year (Operating through the year)</t>
    <phoneticPr fontId="3"/>
  </si>
  <si>
    <t xml:space="preserve">                  and Working Days for the last season (Seasonal Operating) - Nepal (2018)</t>
    <phoneticPr fontId="3"/>
  </si>
  <si>
    <t xml:space="preserve">                  and Working Days for the last season (Seasonal Operating) - Nepal (2018)</t>
    <phoneticPr fontId="3"/>
  </si>
  <si>
    <t>Working Days for the last season (Seasonal Operating)</t>
    <phoneticPr fontId="3"/>
  </si>
  <si>
    <r>
      <t>500-999ft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</si>
  <si>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1,000-9,999ft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</si>
  <si>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10,000-49,999ft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</si>
  <si>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Under 100ft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</si>
  <si>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1,000-9,999ft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</si>
  <si>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50,000ft</t>
    </r>
    <r>
      <rPr>
        <vertAlign val="superscript"/>
        <sz val="9"/>
        <rFont val="Arial Unicode MS"/>
        <family val="3"/>
        <charset val="128"/>
      </rPr>
      <t xml:space="preserve">2 
</t>
    </r>
    <r>
      <rPr>
        <sz val="9"/>
        <rFont val="Arial Unicode MS"/>
        <family val="3"/>
        <charset val="128"/>
      </rPr>
      <t>and over</t>
    </r>
    <phoneticPr fontId="3"/>
  </si>
  <si>
    <r>
      <t>1,000-9,999ft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</si>
  <si>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10,000-49,999ft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</si>
  <si>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Under 100ft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</si>
  <si>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100-499ft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</si>
  <si>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500-999ft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</si>
  <si>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t xml:space="preserve">                  and Year of Starting the Business (Nepal Calendar in BS) - Nepal (2018)</t>
    <phoneticPr fontId="3"/>
  </si>
  <si>
    <t>Not 
Stated  1)</t>
    <phoneticPr fontId="3"/>
  </si>
  <si>
    <t>Not
appli-
cable 1)</t>
    <phoneticPr fontId="3"/>
  </si>
  <si>
    <t>Not stated 1)</t>
    <phoneticPr fontId="3"/>
  </si>
  <si>
    <t>Total</t>
    <phoneticPr fontId="3"/>
  </si>
  <si>
    <t>Not stated 1)</t>
    <phoneticPr fontId="3"/>
  </si>
  <si>
    <t xml:space="preserve">Total </t>
    <phoneticPr fontId="3"/>
  </si>
  <si>
    <t>Not
applicable 1)</t>
    <phoneticPr fontId="3"/>
  </si>
  <si>
    <t>Not stated 2)</t>
    <phoneticPr fontId="3"/>
  </si>
  <si>
    <t>Working Hours per Day 1)</t>
    <phoneticPr fontId="3"/>
  </si>
  <si>
    <t>Working Hours per Day 1)</t>
    <phoneticPr fontId="3"/>
  </si>
  <si>
    <t>Total  1)</t>
    <phoneticPr fontId="3"/>
  </si>
  <si>
    <t>Not stated 2)</t>
    <phoneticPr fontId="3"/>
  </si>
  <si>
    <t>Year of Starting the Business (Nepal Calendar)  1)</t>
    <phoneticPr fontId="3"/>
  </si>
  <si>
    <t>Year of Starting the Business (Nepal Calendar)  1)</t>
    <phoneticPr fontId="3"/>
  </si>
  <si>
    <t>Not 
applicable  1)</t>
    <phoneticPr fontId="3"/>
  </si>
  <si>
    <t>Not 
applicable  1)</t>
    <phoneticPr fontId="3"/>
  </si>
  <si>
    <t>Not 
applicable  1)</t>
    <phoneticPr fontId="3"/>
  </si>
  <si>
    <t>Others
  1)</t>
    <phoneticPr fontId="3"/>
  </si>
  <si>
    <t>Others
  1)</t>
    <phoneticPr fontId="3"/>
  </si>
  <si>
    <t>Not 
applicable  
1)</t>
    <phoneticPr fontId="3"/>
  </si>
  <si>
    <t>Not 
applicable  
1)</t>
    <phoneticPr fontId="3"/>
  </si>
  <si>
    <t>Not
 stated 1)</t>
    <phoneticPr fontId="3"/>
  </si>
  <si>
    <t>Not
 stated 1)</t>
    <phoneticPr fontId="3"/>
  </si>
  <si>
    <t>2) Includes "Not reported", "Unknown", and so on.</t>
    <phoneticPr fontId="3"/>
  </si>
  <si>
    <t>1) Includes "Not reported", "Unknown", and so on.</t>
    <phoneticPr fontId="3"/>
  </si>
  <si>
    <t xml:space="preserve">1) Baishakh 1, new year's day of Bikram Sambat, Nepal calendar 2075, was 14 April 2018 </t>
    <phoneticPr fontId="3"/>
  </si>
  <si>
    <t xml:space="preserve">    in the western calendar.</t>
    <phoneticPr fontId="3"/>
  </si>
  <si>
    <t>Not
appli-
cable 1)</t>
    <phoneticPr fontId="3"/>
  </si>
  <si>
    <t>2074 - 2075 2)</t>
    <phoneticPr fontId="3"/>
  </si>
  <si>
    <t>Not stated 3)</t>
    <phoneticPr fontId="3"/>
  </si>
  <si>
    <t>2074 - 2075 2)</t>
    <phoneticPr fontId="3"/>
  </si>
  <si>
    <t>Not stated 3)</t>
    <phoneticPr fontId="3"/>
  </si>
  <si>
    <t>Nepal</t>
    <phoneticPr fontId="3"/>
  </si>
  <si>
    <t>Province 1</t>
    <phoneticPr fontId="3"/>
  </si>
  <si>
    <t>Province 2</t>
    <phoneticPr fontId="3"/>
  </si>
  <si>
    <t>Province 3</t>
    <phoneticPr fontId="3"/>
  </si>
  <si>
    <t>Gandaki Province</t>
    <phoneticPr fontId="3"/>
  </si>
  <si>
    <t>Province 5</t>
    <phoneticPr fontId="3"/>
  </si>
  <si>
    <t>Karnali Province</t>
    <phoneticPr fontId="3"/>
  </si>
  <si>
    <t>1</t>
    <phoneticPr fontId="13" type="noConversion"/>
  </si>
  <si>
    <t>01</t>
    <phoneticPr fontId="3"/>
  </si>
  <si>
    <t>Taplejung</t>
  </si>
  <si>
    <t>02</t>
    <phoneticPr fontId="3"/>
  </si>
  <si>
    <t>Sankhuwasabha</t>
  </si>
  <si>
    <t>03</t>
    <phoneticPr fontId="3"/>
  </si>
  <si>
    <t>Solukhumbu</t>
    <phoneticPr fontId="3"/>
  </si>
  <si>
    <t>04</t>
    <phoneticPr fontId="3"/>
  </si>
  <si>
    <t>Okhaldhunga</t>
  </si>
  <si>
    <t>05</t>
    <phoneticPr fontId="3"/>
  </si>
  <si>
    <t>Khotang</t>
  </si>
  <si>
    <t>06</t>
    <phoneticPr fontId="3"/>
  </si>
  <si>
    <t>Bhojpur</t>
  </si>
  <si>
    <t>07</t>
    <phoneticPr fontId="3"/>
  </si>
  <si>
    <t>Dhankuta</t>
  </si>
  <si>
    <t>08</t>
    <phoneticPr fontId="3"/>
  </si>
  <si>
    <t>Terhathum</t>
  </si>
  <si>
    <t>1</t>
    <phoneticPr fontId="3"/>
  </si>
  <si>
    <t>09</t>
    <phoneticPr fontId="3"/>
  </si>
  <si>
    <t>Panchthar</t>
    <phoneticPr fontId="3"/>
  </si>
  <si>
    <t>10</t>
    <phoneticPr fontId="3"/>
  </si>
  <si>
    <t>Ilam</t>
    <phoneticPr fontId="3"/>
  </si>
  <si>
    <t>11</t>
    <phoneticPr fontId="3"/>
  </si>
  <si>
    <t>Jhapa</t>
  </si>
  <si>
    <t>12</t>
    <phoneticPr fontId="3"/>
  </si>
  <si>
    <t>Morang</t>
  </si>
  <si>
    <t>13</t>
    <phoneticPr fontId="3"/>
  </si>
  <si>
    <t>Sunsari</t>
  </si>
  <si>
    <t>14</t>
    <phoneticPr fontId="3"/>
  </si>
  <si>
    <t>Udayapur</t>
  </si>
  <si>
    <t>2</t>
    <phoneticPr fontId="13" type="noConversion"/>
  </si>
  <si>
    <t>Saptari</t>
  </si>
  <si>
    <t>Siraha</t>
  </si>
  <si>
    <t>Dhanusa</t>
    <phoneticPr fontId="13" type="noConversion"/>
  </si>
  <si>
    <t>Mahottari</t>
  </si>
  <si>
    <t>2</t>
    <phoneticPr fontId="13" type="noConversion"/>
  </si>
  <si>
    <t>Sarlahi</t>
  </si>
  <si>
    <t>Rautahat</t>
  </si>
  <si>
    <t>Bara</t>
  </si>
  <si>
    <t>Parsa</t>
    <phoneticPr fontId="13" type="noConversion"/>
  </si>
  <si>
    <t>3</t>
    <phoneticPr fontId="13" type="noConversion"/>
  </si>
  <si>
    <t>Dolakha</t>
  </si>
  <si>
    <t>Sindhupalchok</t>
  </si>
  <si>
    <t>Rasuwa</t>
  </si>
  <si>
    <t>Dhading</t>
    <phoneticPr fontId="13" type="noConversion"/>
  </si>
  <si>
    <t>Nuwakot</t>
  </si>
  <si>
    <t>Kathmandu</t>
  </si>
  <si>
    <t>07</t>
    <phoneticPr fontId="3"/>
  </si>
  <si>
    <t>Bhaktapur</t>
    <phoneticPr fontId="13" type="noConversion"/>
  </si>
  <si>
    <t>Lalitpur</t>
  </si>
  <si>
    <t>Kavrepalanchok</t>
    <phoneticPr fontId="13" type="noConversion"/>
  </si>
  <si>
    <t>Ramechhap</t>
  </si>
  <si>
    <t>3</t>
    <phoneticPr fontId="13" type="noConversion"/>
  </si>
  <si>
    <t>Sindhuli</t>
  </si>
  <si>
    <t>Makwanpur</t>
    <phoneticPr fontId="13" type="noConversion"/>
  </si>
  <si>
    <t>Chitawan</t>
    <phoneticPr fontId="13" type="noConversion"/>
  </si>
  <si>
    <t>4</t>
    <phoneticPr fontId="13" type="noConversion"/>
  </si>
  <si>
    <t>Gorkha</t>
  </si>
  <si>
    <t>Manang</t>
    <phoneticPr fontId="13" type="noConversion"/>
  </si>
  <si>
    <t>Mustang</t>
  </si>
  <si>
    <t>Myagdi</t>
  </si>
  <si>
    <t>Kaski</t>
  </si>
  <si>
    <t>Lamjung</t>
  </si>
  <si>
    <t>Tanahu</t>
    <phoneticPr fontId="13" type="noConversion"/>
  </si>
  <si>
    <t>Nawalparasi East</t>
    <phoneticPr fontId="13" type="noConversion"/>
  </si>
  <si>
    <t>Syangja</t>
  </si>
  <si>
    <t>Parbat</t>
  </si>
  <si>
    <t>Baglung</t>
    <phoneticPr fontId="13" type="noConversion"/>
  </si>
  <si>
    <t>5</t>
    <phoneticPr fontId="13" type="noConversion"/>
  </si>
  <si>
    <t xml:space="preserve">Rukum East </t>
    <phoneticPr fontId="13" type="noConversion"/>
  </si>
  <si>
    <t>Rolpa</t>
  </si>
  <si>
    <t>Pyuthan</t>
  </si>
  <si>
    <t>Gulmi</t>
  </si>
  <si>
    <t>Arghakhanchi</t>
  </si>
  <si>
    <t>Palpa</t>
  </si>
  <si>
    <t xml:space="preserve">Nawalparasi West </t>
    <phoneticPr fontId="13" type="noConversion"/>
  </si>
  <si>
    <t>Rupandehi</t>
  </si>
  <si>
    <t>Kapilbastu</t>
    <phoneticPr fontId="13" type="noConversion"/>
  </si>
  <si>
    <t>Dang</t>
  </si>
  <si>
    <t>Banke</t>
  </si>
  <si>
    <t>Bardiya</t>
  </si>
  <si>
    <t>6</t>
    <phoneticPr fontId="13" type="noConversion"/>
  </si>
  <si>
    <t>Dolpa</t>
    <phoneticPr fontId="13" type="noConversion"/>
  </si>
  <si>
    <t>Mugu</t>
  </si>
  <si>
    <t>Humla</t>
  </si>
  <si>
    <t>Jumla</t>
  </si>
  <si>
    <t>Kalikot</t>
  </si>
  <si>
    <t>Dailekh</t>
    <phoneticPr fontId="13" type="noConversion"/>
  </si>
  <si>
    <t>Jajarkot</t>
  </si>
  <si>
    <t xml:space="preserve">Rukum West </t>
    <phoneticPr fontId="13" type="noConversion"/>
  </si>
  <si>
    <t>Salyan</t>
  </si>
  <si>
    <t>Surkhet</t>
  </si>
  <si>
    <t>7</t>
    <phoneticPr fontId="13" type="noConversion"/>
  </si>
  <si>
    <t>Bajura</t>
  </si>
  <si>
    <t>Bajhang</t>
  </si>
  <si>
    <t>Darchula</t>
  </si>
  <si>
    <t>Baitadi</t>
  </si>
  <si>
    <t>Dadeldhura</t>
  </si>
  <si>
    <t>Doti</t>
  </si>
  <si>
    <t>Achham</t>
    <phoneticPr fontId="13" type="noConversion"/>
  </si>
  <si>
    <t>Kailali</t>
  </si>
  <si>
    <t>Kanchanpur</t>
  </si>
  <si>
    <t>Province Code</t>
    <phoneticPr fontId="3"/>
  </si>
  <si>
    <t>District Code</t>
    <phoneticPr fontId="3"/>
  </si>
  <si>
    <t>District Name</t>
    <phoneticPr fontId="13" type="noConversion"/>
  </si>
  <si>
    <t>1) Includes "Not reported", "Unknown", and so on.</t>
    <phoneticPr fontId="3"/>
  </si>
  <si>
    <t>1) Includes "Not reported", "Unknown", and so on.</t>
    <phoneticPr fontId="3"/>
  </si>
  <si>
    <t xml:space="preserve">   "Not applicable" includes "Government agency", "State-owned organization", "Cooperative", "NGO", etc.</t>
    <phoneticPr fontId="3"/>
  </si>
  <si>
    <t>1) Includes "Not reported", "Unknown", and so on.</t>
    <phoneticPr fontId="3"/>
  </si>
  <si>
    <t xml:space="preserve">   "Not applicable" includes "Government agency", "State-owned organization", "Cooperative", "NGO", etc.</t>
    <phoneticPr fontId="3"/>
  </si>
  <si>
    <t xml:space="preserve">   "Not applicable" includes "Government agency", "State-owned organization", "Cooperative", "NGO", etc.</t>
    <phoneticPr fontId="3"/>
  </si>
  <si>
    <t>1) Includes "Not reported", "Unknown", and so on.</t>
    <phoneticPr fontId="3"/>
  </si>
  <si>
    <t xml:space="preserve">   "Not applicable" includes "Government agency", "State-owned organization", "Cooperative", "NGO", etc.</t>
    <phoneticPr fontId="3"/>
  </si>
  <si>
    <t>1)  "Working Hours per Day" are rounded off to the closest whole number.</t>
    <phoneticPr fontId="3"/>
  </si>
  <si>
    <t>2) Includes "Not reported", "Unknown", and so on.</t>
    <phoneticPr fontId="3"/>
  </si>
  <si>
    <t>1) Includes establishments operating through the year only</t>
    <phoneticPr fontId="3"/>
  </si>
  <si>
    <t>1) Includes establishments operating seasonally only</t>
    <phoneticPr fontId="3"/>
  </si>
  <si>
    <t>2) Includes "Not reported", "Unknown", and so on.</t>
    <phoneticPr fontId="3"/>
  </si>
  <si>
    <t xml:space="preserve">1) Baishakh 1, new year's day of Bikram Sambat, Nepal calendar 2075, was 14 April 2018 </t>
    <phoneticPr fontId="3"/>
  </si>
  <si>
    <t xml:space="preserve">2) The year of 2075 comprise two months only, namely Baishakh and Jestha only. </t>
    <phoneticPr fontId="3"/>
  </si>
  <si>
    <t xml:space="preserve">2) The year of 2075 comprise two months only, namely Baishakh and Jestha only. </t>
    <phoneticPr fontId="3"/>
  </si>
  <si>
    <t>3) Includes "Not reported", "Unknown", and so on.</t>
    <phoneticPr fontId="3"/>
  </si>
  <si>
    <t xml:space="preserve">   "Not applicable" includes "Government agencies" which are entitled to use their business places, etc.</t>
    <phoneticPr fontId="3"/>
  </si>
  <si>
    <t>1) Includes "Not reported", "Unknown", and so on.</t>
    <phoneticPr fontId="3"/>
  </si>
  <si>
    <t>1) Includes "Not reported", "Unknown", and so on.</t>
    <phoneticPr fontId="3"/>
  </si>
  <si>
    <t xml:space="preserve">   "Not applicable" includes "Traditional Markets" whose business places </t>
    <phoneticPr fontId="3"/>
  </si>
  <si>
    <t xml:space="preserve">    are not always fixed, etc.</t>
    <phoneticPr fontId="3"/>
  </si>
  <si>
    <t>1) Includes "Not reported", "Unknown", and so on.</t>
    <phoneticPr fontId="3"/>
  </si>
  <si>
    <t xml:space="preserve">   "Not applicable" includes "Traditional Markets" whose business places </t>
    <phoneticPr fontId="3"/>
  </si>
  <si>
    <t xml:space="preserve">    are not always fixed, etc.</t>
    <phoneticPr fontId="3"/>
  </si>
  <si>
    <t>1) Includes "Not reported", "Unknown", and so on.</t>
    <phoneticPr fontId="3"/>
  </si>
  <si>
    <t xml:space="preserve">   "Not applicable" includes "Traditional Markets" whose business places </t>
    <phoneticPr fontId="3"/>
  </si>
  <si>
    <t xml:space="preserve">    are not always fixed, etc.</t>
    <phoneticPr fontId="3"/>
  </si>
  <si>
    <t xml:space="preserve">   "Not applicable" includes "Traditional Markets" whose business places </t>
    <phoneticPr fontId="3"/>
  </si>
  <si>
    <t xml:space="preserve">    are not always fixed, etc.</t>
    <phoneticPr fontId="3"/>
  </si>
  <si>
    <t xml:space="preserve">(persons) </t>
  </si>
  <si>
    <t xml:space="preserve"> (persons) </t>
  </si>
  <si>
    <t xml:space="preserve">               and Whether Registered at any Government Agencies or Not - Nepal (2018)</t>
    <phoneticPr fontId="3"/>
  </si>
  <si>
    <t>DIST</t>
  </si>
  <si>
    <t>1</t>
  </si>
  <si>
    <t>3</t>
  </si>
  <si>
    <t>4</t>
  </si>
  <si>
    <t>5</t>
  </si>
  <si>
    <t>6</t>
  </si>
  <si>
    <t>8</t>
  </si>
  <si>
    <t>99</t>
  </si>
  <si>
    <t>100</t>
  </si>
  <si>
    <t xml:space="preserve"> Sex of Persons Engaged</t>
    <phoneticPr fontId="3"/>
  </si>
  <si>
    <t>Male</t>
    <phoneticPr fontId="3"/>
  </si>
  <si>
    <t>Female</t>
    <phoneticPr fontId="3"/>
  </si>
  <si>
    <t>(persons)</t>
  </si>
  <si>
    <t xml:space="preserve">               and Sex of Persons Engaged - Nepal (2018)</t>
    <phoneticPr fontId="3"/>
  </si>
  <si>
    <t xml:space="preserve">Table 2-1. Number of Persons Engaged by Province, District, </t>
  </si>
  <si>
    <t xml:space="preserve">Table 2-2-1. Number of Persons Engaged by Province, District, </t>
  </si>
  <si>
    <t xml:space="preserve">Table 2-2-2. Number of Persons Engaged by Province, District, </t>
  </si>
  <si>
    <t xml:space="preserve">Table 2-3-1. Number of Persons Engaged by Province, District, </t>
  </si>
  <si>
    <t xml:space="preserve">Table 2-3-2. Number of Persons Engaged by Province, District, </t>
  </si>
  <si>
    <t xml:space="preserve">Table 2-4-1. Number of Persons Engaged by Province, District, </t>
  </si>
  <si>
    <t xml:space="preserve">Table 2-4-2. Percent Distribution of Persons Engaged by Province, District, </t>
  </si>
  <si>
    <t xml:space="preserve">Table 2-5-1. Number of Persons Engaged by Province, District, </t>
  </si>
  <si>
    <t xml:space="preserve">Table 2-5-2. Percent Distribution of Persons Engaged by Province, District, </t>
  </si>
  <si>
    <t xml:space="preserve">Table 2-6-1. Number of Persons Engaged in Regularly Operating Establishments by Province, District, </t>
  </si>
  <si>
    <t xml:space="preserve">Table 2-6-2. Percent Distribution of Persons Engaged in Regularly Operating Establishments by Province, District, </t>
  </si>
  <si>
    <t xml:space="preserve">Table 2-7-1. Number of of Persons Engaged in Seasonal Operating Establishments by Province, District, </t>
  </si>
  <si>
    <t xml:space="preserve">Table 2-7-2. Percent Distribution of Persons Engaged in Seasonal Operating Establishments by Province, District, </t>
  </si>
  <si>
    <t xml:space="preserve">Table 2-8-1. Number of Persons Engaged by Province, District, </t>
  </si>
  <si>
    <t xml:space="preserve">Table 2-8-2. Percent Distribution of Persons Engaged by Province, District, </t>
  </si>
  <si>
    <t xml:space="preserve">Table 2-9-1. Number of Persons Engaged by Province, District, </t>
  </si>
  <si>
    <t xml:space="preserve">Table 2-9-2. Percent Distribution of Persons Engaged by Province, District, </t>
  </si>
  <si>
    <t xml:space="preserve">Table 2-10-1. Number of Persons Engaged by Province, District, </t>
  </si>
  <si>
    <t xml:space="preserve">Table 2-10-2. Percent Distribution of Persons Engaged by Province, District, </t>
  </si>
  <si>
    <t xml:space="preserve">Table 2-11-1. Number of Persons Engaged by Province, District, </t>
  </si>
  <si>
    <t xml:space="preserve">Table 2-11-2. Percent Distribution of Persons Engaged by Province, District, </t>
  </si>
  <si>
    <t xml:space="preserve">Table 2-12-1. Number of Persons Engaged by Province, District, </t>
  </si>
  <si>
    <t xml:space="preserve">Table 2-12-2. Percent Distribution of Persons Engaged by Province, District, </t>
  </si>
  <si>
    <t xml:space="preserve">Table 2-13-1. Number of Persons Engaged by Province, District, </t>
  </si>
  <si>
    <t xml:space="preserve">Table 2-13-2. Percent Distribution of Persons Engaged by Province, District, </t>
  </si>
  <si>
    <t>Table 2-13-2. Percent Distribution of Persons Engaged by Province, District,</t>
  </si>
  <si>
    <t xml:space="preserve">Table 2-14-1. Number of Persons Engaged by Province, District, </t>
  </si>
  <si>
    <t xml:space="preserve">Table 2-14-2.  Percent Distribution of Persons Engaged by Province, District, </t>
  </si>
  <si>
    <t xml:space="preserve">Table 2-15. Number of Persons Engaged by Province, District, </t>
  </si>
  <si>
    <t>Sudurpashchim Province</t>
  </si>
  <si>
    <t>Total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</si>
</sst>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_ ;[Red]\-#,##0\ "/>
    <numFmt numFmtId="166" formatCode="#,##0.00_ ;[Red]\-#,##0.00\ "/>
    <numFmt numFmtId="167" formatCode="0.0_ ;[Red]\-0.0\ "/>
    <numFmt numFmtId="168" formatCode="\ ###,###,##0;&quot;-&quot;###,###,##0"/>
  </numFmts>
  <fonts count="16">
    <font>
      <sz val="10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 Unicode MS"/>
      <family val="3"/>
      <charset val="128"/>
    </font>
    <font>
      <sz val="9"/>
      <name val="Arial Unicode MS"/>
      <family val="3"/>
      <charset val="128"/>
    </font>
    <font>
      <vertAlign val="superscript"/>
      <sz val="9"/>
      <name val="Arial Unicode MS"/>
      <family val="3"/>
      <charset val="128"/>
    </font>
    <font>
      <i/>
      <sz val="10"/>
      <name val="Arial Unicode MS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Arial"/>
      <family val="2"/>
    </font>
    <font>
      <sz val="11"/>
      <color indexed="8"/>
      <name val="ＭＳ Ｐゴシック"/>
      <family val="3"/>
      <charset val="128"/>
    </font>
    <font>
      <sz val="10"/>
      <color rgb="FFFF000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8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4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center" vertical="top"/>
    </xf>
    <xf numFmtId="165" fontId="4" fillId="0" borderId="0" xfId="4" applyNumberFormat="1" applyFont="1" applyFill="1" applyBorder="1" applyAlignment="1">
      <alignment horizontal="right" vertical="center"/>
    </xf>
    <xf numFmtId="165" fontId="4" fillId="0" borderId="1" xfId="4" applyNumberFormat="1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0" xfId="0" applyFont="1" applyFill="1"/>
    <xf numFmtId="165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65" fontId="4" fillId="0" borderId="0" xfId="4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/>
    </xf>
    <xf numFmtId="165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vertical="center"/>
    </xf>
    <xf numFmtId="165" fontId="4" fillId="0" borderId="3" xfId="4" applyNumberFormat="1" applyFont="1" applyFill="1" applyBorder="1" applyAlignment="1">
      <alignment vertical="center"/>
    </xf>
    <xf numFmtId="0" fontId="4" fillId="0" borderId="3" xfId="4" applyFont="1" applyFill="1" applyBorder="1" applyAlignment="1">
      <alignment horizontal="center"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0" fillId="0" borderId="5" xfId="0" applyFont="1" applyFill="1" applyBorder="1"/>
    <xf numFmtId="165" fontId="4" fillId="0" borderId="1" xfId="0" applyNumberFormat="1" applyFont="1" applyFill="1" applyBorder="1" applyAlignment="1">
      <alignment vertical="center"/>
    </xf>
    <xf numFmtId="0" fontId="5" fillId="0" borderId="17" xfId="4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4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7" fontId="4" fillId="0" borderId="5" xfId="0" applyNumberFormat="1" applyFont="1" applyFill="1" applyBorder="1" applyAlignment="1">
      <alignment vertical="center"/>
    </xf>
    <xf numFmtId="0" fontId="4" fillId="0" borderId="21" xfId="4" applyFont="1" applyFill="1" applyBorder="1" applyAlignment="1">
      <alignment horizontal="center" vertical="center" wrapText="1"/>
    </xf>
    <xf numFmtId="0" fontId="4" fillId="0" borderId="20" xfId="4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30" xfId="4" applyFont="1" applyFill="1" applyBorder="1" applyAlignment="1">
      <alignment horizontal="center" vertical="center" wrapText="1"/>
    </xf>
    <xf numFmtId="0" fontId="5" fillId="0" borderId="31" xfId="4" applyFont="1" applyFill="1" applyBorder="1" applyAlignment="1">
      <alignment horizontal="center" vertical="center" wrapText="1"/>
    </xf>
    <xf numFmtId="0" fontId="5" fillId="0" borderId="32" xfId="4" applyFont="1" applyFill="1" applyBorder="1" applyAlignment="1">
      <alignment horizontal="center" vertical="center" wrapText="1"/>
    </xf>
    <xf numFmtId="0" fontId="5" fillId="0" borderId="33" xfId="4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vertical="center"/>
    </xf>
    <xf numFmtId="0" fontId="4" fillId="0" borderId="19" xfId="4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right"/>
    </xf>
    <xf numFmtId="0" fontId="5" fillId="0" borderId="34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5" fillId="0" borderId="25" xfId="4" applyFont="1" applyFill="1" applyBorder="1" applyAlignment="1">
      <alignment horizontal="left" vertical="center"/>
    </xf>
    <xf numFmtId="0" fontId="5" fillId="0" borderId="25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166" fontId="4" fillId="0" borderId="2" xfId="0" applyNumberFormat="1" applyFont="1" applyFill="1" applyBorder="1" applyAlignment="1">
      <alignment vertical="center"/>
    </xf>
    <xf numFmtId="165" fontId="0" fillId="0" borderId="0" xfId="0" applyNumberFormat="1" applyFont="1" applyFill="1" applyBorder="1"/>
    <xf numFmtId="165" fontId="4" fillId="0" borderId="0" xfId="0" applyNumberFormat="1" applyFont="1" applyFill="1"/>
    <xf numFmtId="166" fontId="4" fillId="0" borderId="4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3" xfId="4" applyNumberFormat="1" applyFont="1" applyFill="1" applyBorder="1" applyAlignment="1">
      <alignment horizontal="center" vertical="top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0" xfId="4" applyNumberFormat="1" applyFont="1" applyFill="1" applyBorder="1" applyAlignment="1">
      <alignment horizontal="right" vertical="center"/>
    </xf>
    <xf numFmtId="166" fontId="4" fillId="0" borderId="1" xfId="4" applyNumberFormat="1" applyFont="1" applyFill="1" applyBorder="1" applyAlignment="1">
      <alignment horizontal="right" vertical="center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4" fillId="0" borderId="0" xfId="4" applyNumberFormat="1" applyFont="1" applyFill="1" applyBorder="1" applyAlignment="1">
      <alignment horizontal="center" vertical="top"/>
    </xf>
    <xf numFmtId="166" fontId="4" fillId="0" borderId="1" xfId="4" applyNumberFormat="1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35" xfId="4" applyFont="1" applyFill="1" applyBorder="1" applyAlignment="1">
      <alignment horizontal="center" vertical="center" wrapText="1"/>
    </xf>
    <xf numFmtId="0" fontId="4" fillId="0" borderId="35" xfId="4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center"/>
    </xf>
    <xf numFmtId="0" fontId="5" fillId="0" borderId="29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horizontal="center"/>
    </xf>
    <xf numFmtId="0" fontId="8" fillId="0" borderId="0" xfId="15" applyFont="1" applyFill="1" applyBorder="1" applyAlignment="1">
      <alignment wrapText="1"/>
    </xf>
    <xf numFmtId="0" fontId="8" fillId="0" borderId="0" xfId="16" applyFont="1" applyFill="1" applyBorder="1" applyAlignment="1">
      <alignment horizontal="center"/>
    </xf>
    <xf numFmtId="0" fontId="8" fillId="0" borderId="0" xfId="16" applyFont="1" applyFill="1" applyBorder="1" applyAlignment="1">
      <alignment wrapText="1"/>
    </xf>
    <xf numFmtId="0" fontId="5" fillId="0" borderId="25" xfId="4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/>
    </xf>
    <xf numFmtId="0" fontId="8" fillId="0" borderId="0" xfId="5" applyFont="1" applyFill="1" applyBorder="1" applyAlignment="1">
      <alignment wrapText="1"/>
    </xf>
    <xf numFmtId="0" fontId="8" fillId="0" borderId="0" xfId="5" applyFont="1" applyFill="1" applyBorder="1" applyAlignment="1">
      <alignment horizontal="right" wrapText="1"/>
    </xf>
    <xf numFmtId="0" fontId="8" fillId="0" borderId="0" xfId="5" applyFont="1" applyFill="1" applyBorder="1"/>
    <xf numFmtId="0" fontId="8" fillId="0" borderId="0" xfId="18" applyFont="1" applyFill="1" applyBorder="1" applyAlignment="1">
      <alignment horizontal="center"/>
    </xf>
    <xf numFmtId="0" fontId="8" fillId="0" borderId="0" xfId="18" applyFont="1" applyFill="1" applyBorder="1" applyAlignment="1">
      <alignment wrapText="1"/>
    </xf>
    <xf numFmtId="0" fontId="8" fillId="0" borderId="0" xfId="10" applyFont="1" applyFill="1" applyBorder="1" applyAlignment="1">
      <alignment horizontal="center"/>
    </xf>
    <xf numFmtId="0" fontId="8" fillId="0" borderId="0" xfId="10" applyFont="1" applyFill="1" applyBorder="1" applyAlignment="1">
      <alignment horizontal="right" wrapText="1"/>
    </xf>
    <xf numFmtId="0" fontId="8" fillId="0" borderId="0" xfId="11" applyFont="1" applyFill="1" applyBorder="1" applyAlignment="1">
      <alignment horizontal="center"/>
    </xf>
    <xf numFmtId="0" fontId="8" fillId="0" borderId="0" xfId="11" applyFont="1" applyFill="1" applyBorder="1" applyAlignment="1">
      <alignment horizontal="right" wrapText="1"/>
    </xf>
    <xf numFmtId="0" fontId="8" fillId="0" borderId="0" xfId="12" applyFont="1" applyFill="1" applyBorder="1" applyAlignment="1">
      <alignment horizontal="center"/>
    </xf>
    <xf numFmtId="0" fontId="8" fillId="0" borderId="0" xfId="12" applyFont="1" applyFill="1" applyBorder="1" applyAlignment="1">
      <alignment wrapText="1"/>
    </xf>
    <xf numFmtId="0" fontId="8" fillId="0" borderId="0" xfId="13" applyFont="1" applyFill="1" applyBorder="1" applyAlignment="1">
      <alignment horizontal="center"/>
    </xf>
    <xf numFmtId="0" fontId="8" fillId="0" borderId="0" xfId="13" applyFont="1" applyFill="1" applyBorder="1" applyAlignment="1">
      <alignment horizontal="right" wrapText="1"/>
    </xf>
    <xf numFmtId="166" fontId="0" fillId="0" borderId="4" xfId="0" applyNumberFormat="1" applyFont="1" applyFill="1" applyBorder="1" applyAlignment="1">
      <alignment vertical="center"/>
    </xf>
    <xf numFmtId="166" fontId="0" fillId="0" borderId="3" xfId="0" applyNumberFormat="1" applyFont="1" applyFill="1" applyBorder="1" applyAlignment="1">
      <alignment vertical="center"/>
    </xf>
    <xf numFmtId="166" fontId="0" fillId="0" borderId="5" xfId="0" applyNumberFormat="1" applyFont="1" applyFill="1" applyBorder="1" applyAlignment="1">
      <alignment vertical="center"/>
    </xf>
    <xf numFmtId="0" fontId="8" fillId="0" borderId="0" xfId="14" applyFont="1" applyFill="1" applyBorder="1" applyAlignment="1">
      <alignment horizontal="center"/>
    </xf>
    <xf numFmtId="0" fontId="8" fillId="0" borderId="0" xfId="14" applyFont="1" applyFill="1" applyBorder="1" applyAlignment="1">
      <alignment horizontal="right" wrapText="1"/>
    </xf>
    <xf numFmtId="0" fontId="8" fillId="0" borderId="0" xfId="19" applyFont="1" applyFill="1" applyBorder="1" applyAlignment="1">
      <alignment horizontal="center"/>
    </xf>
    <xf numFmtId="0" fontId="8" fillId="0" borderId="0" xfId="19" applyFont="1" applyFill="1" applyBorder="1" applyAlignment="1">
      <alignment wrapText="1"/>
    </xf>
    <xf numFmtId="0" fontId="8" fillId="0" borderId="0" xfId="6" applyFont="1" applyFill="1" applyBorder="1" applyAlignment="1">
      <alignment horizontal="right" wrapText="1"/>
    </xf>
    <xf numFmtId="0" fontId="8" fillId="0" borderId="0" xfId="6" applyFont="1" applyFill="1" applyBorder="1"/>
    <xf numFmtId="0" fontId="8" fillId="0" borderId="0" xfId="8" applyFont="1" applyFill="1" applyBorder="1" applyAlignment="1">
      <alignment horizontal="center"/>
    </xf>
    <xf numFmtId="0" fontId="8" fillId="0" borderId="0" xfId="8" applyFont="1" applyFill="1" applyBorder="1" applyAlignment="1">
      <alignment wrapText="1"/>
    </xf>
    <xf numFmtId="168" fontId="7" fillId="0" borderId="0" xfId="3" applyNumberFormat="1" applyFont="1" applyFill="1" applyBorder="1" applyAlignment="1">
      <alignment horizontal="left"/>
    </xf>
    <xf numFmtId="0" fontId="7" fillId="0" borderId="0" xfId="0" applyFont="1" applyFill="1"/>
    <xf numFmtId="166" fontId="4" fillId="0" borderId="10" xfId="0" applyNumberFormat="1" applyFont="1" applyFill="1" applyBorder="1" applyAlignment="1">
      <alignment vertical="center"/>
    </xf>
    <xf numFmtId="166" fontId="4" fillId="0" borderId="11" xfId="0" applyNumberFormat="1" applyFont="1" applyFill="1" applyBorder="1" applyAlignment="1">
      <alignment vertical="center"/>
    </xf>
    <xf numFmtId="166" fontId="4" fillId="0" borderId="9" xfId="0" applyNumberFormat="1" applyFont="1" applyFill="1" applyBorder="1" applyAlignment="1">
      <alignment vertical="center"/>
    </xf>
    <xf numFmtId="166" fontId="4" fillId="0" borderId="10" xfId="4" applyNumberFormat="1" applyFont="1" applyFill="1" applyBorder="1" applyAlignment="1">
      <alignment horizontal="right" vertical="center"/>
    </xf>
    <xf numFmtId="166" fontId="4" fillId="0" borderId="11" xfId="4" applyNumberFormat="1" applyFont="1" applyFill="1" applyBorder="1" applyAlignment="1">
      <alignment horizontal="right" vertical="center"/>
    </xf>
    <xf numFmtId="166" fontId="4" fillId="0" borderId="10" xfId="0" applyNumberFormat="1" applyFont="1" applyFill="1" applyBorder="1" applyAlignment="1">
      <alignment horizontal="right" vertical="center"/>
    </xf>
    <xf numFmtId="166" fontId="4" fillId="0" borderId="11" xfId="0" applyNumberFormat="1" applyFont="1" applyFill="1" applyBorder="1" applyAlignment="1">
      <alignment horizontal="right" vertical="center"/>
    </xf>
    <xf numFmtId="166" fontId="4" fillId="0" borderId="9" xfId="0" applyNumberFormat="1" applyFont="1" applyFill="1" applyBorder="1" applyAlignment="1">
      <alignment horizontal="right" vertical="center"/>
    </xf>
    <xf numFmtId="0" fontId="2" fillId="0" borderId="0" xfId="11" applyFont="1" applyFill="1" applyBorder="1" applyAlignment="1">
      <alignment horizontal="right" wrapText="1"/>
    </xf>
    <xf numFmtId="0" fontId="2" fillId="0" borderId="0" xfId="11" applyFont="1" applyFill="1" applyBorder="1" applyAlignment="1">
      <alignment horizontal="center"/>
    </xf>
    <xf numFmtId="0" fontId="2" fillId="0" borderId="0" xfId="10" applyFont="1" applyFill="1" applyBorder="1" applyAlignment="1">
      <alignment horizontal="center"/>
    </xf>
    <xf numFmtId="0" fontId="2" fillId="0" borderId="0" xfId="10" applyFont="1" applyFill="1" applyBorder="1" applyAlignment="1">
      <alignment horizontal="right" wrapText="1"/>
    </xf>
    <xf numFmtId="0" fontId="2" fillId="0" borderId="0" xfId="12" applyFont="1" applyFill="1" applyBorder="1" applyAlignment="1">
      <alignment horizontal="right" wrapText="1"/>
    </xf>
    <xf numFmtId="0" fontId="2" fillId="0" borderId="0" xfId="12" applyFont="1" applyFill="1" applyBorder="1" applyAlignment="1">
      <alignment horizontal="center"/>
    </xf>
    <xf numFmtId="0" fontId="2" fillId="0" borderId="0" xfId="13" applyFont="1" applyFill="1" applyBorder="1" applyAlignment="1">
      <alignment horizontal="center"/>
    </xf>
    <xf numFmtId="0" fontId="2" fillId="0" borderId="0" xfId="13" applyFont="1" applyFill="1" applyBorder="1" applyAlignment="1">
      <alignment horizontal="right" wrapText="1"/>
    </xf>
    <xf numFmtId="0" fontId="2" fillId="0" borderId="0" xfId="13" applyFill="1" applyBorder="1"/>
    <xf numFmtId="0" fontId="2" fillId="0" borderId="0" xfId="14" applyFont="1" applyFill="1" applyBorder="1" applyAlignment="1">
      <alignment horizontal="right" wrapText="1"/>
    </xf>
    <xf numFmtId="0" fontId="2" fillId="0" borderId="0" xfId="14" applyFont="1" applyFill="1" applyBorder="1" applyAlignment="1">
      <alignment horizontal="center"/>
    </xf>
    <xf numFmtId="0" fontId="2" fillId="0" borderId="0" xfId="14" applyFill="1" applyBorder="1"/>
    <xf numFmtId="0" fontId="2" fillId="0" borderId="0" xfId="15" applyFont="1" applyFill="1" applyBorder="1" applyAlignment="1">
      <alignment horizontal="right" wrapText="1"/>
    </xf>
    <xf numFmtId="0" fontId="2" fillId="0" borderId="0" xfId="15" applyFont="1" applyFill="1" applyBorder="1" applyAlignment="1">
      <alignment horizontal="center"/>
    </xf>
    <xf numFmtId="0" fontId="10" fillId="0" borderId="0" xfId="17" applyFont="1" applyFill="1" applyBorder="1" applyAlignment="1">
      <alignment horizontal="center"/>
    </xf>
    <xf numFmtId="0" fontId="10" fillId="0" borderId="0" xfId="17" applyFont="1" applyFill="1" applyBorder="1" applyAlignment="1">
      <alignment horizontal="right" wrapText="1"/>
    </xf>
    <xf numFmtId="0" fontId="11" fillId="0" borderId="0" xfId="20" applyFont="1" applyFill="1" applyBorder="1" applyAlignment="1">
      <alignment horizontal="right" wrapText="1"/>
    </xf>
    <xf numFmtId="0" fontId="11" fillId="0" borderId="0" xfId="20" applyFont="1" applyFill="1" applyBorder="1" applyAlignment="1">
      <alignment horizontal="center"/>
    </xf>
    <xf numFmtId="0" fontId="11" fillId="0" borderId="0" xfId="20" applyFill="1" applyBorder="1"/>
    <xf numFmtId="0" fontId="12" fillId="0" borderId="0" xfId="7" applyFont="1" applyFill="1" applyBorder="1" applyAlignment="1">
      <alignment horizontal="right" wrapText="1"/>
    </xf>
    <xf numFmtId="0" fontId="2" fillId="0" borderId="0" xfId="6" applyFont="1" applyFill="1" applyBorder="1" applyAlignment="1">
      <alignment horizontal="right" wrapText="1"/>
    </xf>
    <xf numFmtId="0" fontId="12" fillId="0" borderId="0" xfId="7" applyFont="1" applyFill="1" applyBorder="1" applyAlignment="1">
      <alignment horizontal="center"/>
    </xf>
    <xf numFmtId="0" fontId="12" fillId="0" borderId="0" xfId="7" applyFill="1" applyBorder="1"/>
    <xf numFmtId="0" fontId="2" fillId="0" borderId="0" xfId="6" applyFont="1" applyFill="1" applyBorder="1" applyAlignment="1">
      <alignment horizontal="center"/>
    </xf>
    <xf numFmtId="0" fontId="2" fillId="0" borderId="0" xfId="6" applyFill="1" applyBorder="1"/>
    <xf numFmtId="0" fontId="2" fillId="0" borderId="0" xfId="9" applyFont="1" applyFill="1" applyBorder="1" applyAlignment="1">
      <alignment horizontal="right" wrapText="1"/>
    </xf>
    <xf numFmtId="0" fontId="2" fillId="0" borderId="0" xfId="9" applyFont="1" applyFill="1" applyBorder="1" applyAlignment="1">
      <alignment horizontal="center"/>
    </xf>
    <xf numFmtId="49" fontId="4" fillId="0" borderId="0" xfId="0" applyNumberFormat="1" applyFont="1" applyFill="1" applyBorder="1"/>
    <xf numFmtId="0" fontId="2" fillId="0" borderId="0" xfId="18" applyFont="1" applyFill="1" applyBorder="1" applyAlignment="1">
      <alignment horizontal="right" wrapText="1"/>
    </xf>
    <xf numFmtId="0" fontId="2" fillId="0" borderId="0" xfId="18" applyFont="1" applyFill="1" applyBorder="1" applyAlignment="1">
      <alignment horizontal="center"/>
    </xf>
    <xf numFmtId="0" fontId="2" fillId="0" borderId="0" xfId="18" applyFill="1" applyBorder="1"/>
    <xf numFmtId="0" fontId="4" fillId="0" borderId="36" xfId="0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164" fontId="4" fillId="0" borderId="1" xfId="0" applyNumberFormat="1" applyFont="1" applyFill="1" applyBorder="1"/>
    <xf numFmtId="0" fontId="4" fillId="0" borderId="38" xfId="0" applyFont="1" applyFill="1" applyBorder="1"/>
    <xf numFmtId="49" fontId="4" fillId="0" borderId="39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/>
    <xf numFmtId="165" fontId="4" fillId="0" borderId="2" xfId="0" applyNumberFormat="1" applyFont="1" applyFill="1" applyBorder="1" applyAlignment="1">
      <alignment horizontal="center" vertical="center"/>
    </xf>
    <xf numFmtId="0" fontId="4" fillId="0" borderId="38" xfId="0" quotePrefix="1" applyFont="1" applyFill="1" applyBorder="1"/>
    <xf numFmtId="49" fontId="4" fillId="0" borderId="39" xfId="0" applyNumberFormat="1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/>
    </xf>
    <xf numFmtId="0" fontId="4" fillId="0" borderId="39" xfId="0" applyFont="1" applyFill="1" applyBorder="1"/>
    <xf numFmtId="0" fontId="4" fillId="0" borderId="40" xfId="0" quotePrefix="1" applyFont="1" applyFill="1" applyBorder="1"/>
    <xf numFmtId="49" fontId="4" fillId="0" borderId="10" xfId="0" applyNumberFormat="1" applyFont="1" applyFill="1" applyBorder="1"/>
    <xf numFmtId="0" fontId="4" fillId="0" borderId="41" xfId="0" applyFont="1" applyFill="1" applyBorder="1" applyAlignment="1">
      <alignment horizontal="left"/>
    </xf>
    <xf numFmtId="165" fontId="4" fillId="0" borderId="10" xfId="0" applyNumberFormat="1" applyFont="1" applyFill="1" applyBorder="1"/>
    <xf numFmtId="165" fontId="4" fillId="0" borderId="11" xfId="0" applyNumberFormat="1" applyFont="1" applyFill="1" applyBorder="1"/>
    <xf numFmtId="0" fontId="4" fillId="0" borderId="2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49" fontId="4" fillId="0" borderId="43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3" xfId="4" applyFont="1" applyFill="1" applyBorder="1" applyAlignment="1">
      <alignment horizontal="center" vertical="top"/>
    </xf>
    <xf numFmtId="0" fontId="4" fillId="0" borderId="41" xfId="4" applyFont="1" applyFill="1" applyBorder="1" applyAlignment="1">
      <alignment horizontal="center" vertical="top"/>
    </xf>
    <xf numFmtId="0" fontId="4" fillId="0" borderId="40" xfId="4" applyFont="1" applyFill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168" fontId="7" fillId="0" borderId="0" xfId="3" applyNumberFormat="1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right" vertical="center"/>
    </xf>
    <xf numFmtId="165" fontId="4" fillId="0" borderId="11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1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165" fontId="4" fillId="0" borderId="2" xfId="0" applyNumberFormat="1" applyFont="1" applyFill="1" applyBorder="1"/>
    <xf numFmtId="0" fontId="0" fillId="0" borderId="1" xfId="0" applyFont="1" applyFill="1" applyBorder="1"/>
    <xf numFmtId="49" fontId="4" fillId="0" borderId="44" xfId="0" applyNumberFormat="1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11" xfId="0" applyFont="1" applyFill="1" applyBorder="1"/>
    <xf numFmtId="0" fontId="4" fillId="0" borderId="10" xfId="0" applyFont="1" applyFill="1" applyBorder="1"/>
    <xf numFmtId="165" fontId="4" fillId="0" borderId="4" xfId="4" applyNumberFormat="1" applyFont="1" applyFill="1" applyBorder="1" applyAlignment="1">
      <alignment horizontal="right" vertical="center"/>
    </xf>
    <xf numFmtId="165" fontId="4" fillId="0" borderId="3" xfId="4" applyNumberFormat="1" applyFont="1" applyFill="1" applyBorder="1" applyAlignment="1">
      <alignment horizontal="right" vertical="center"/>
    </xf>
    <xf numFmtId="165" fontId="4" fillId="0" borderId="5" xfId="4" applyNumberFormat="1" applyFont="1" applyFill="1" applyBorder="1" applyAlignment="1">
      <alignment horizontal="right" vertical="center"/>
    </xf>
    <xf numFmtId="165" fontId="4" fillId="0" borderId="9" xfId="0" applyNumberFormat="1" applyFont="1" applyFill="1" applyBorder="1"/>
    <xf numFmtId="165" fontId="4" fillId="0" borderId="4" xfId="0" applyNumberFormat="1" applyFont="1" applyFill="1" applyBorder="1"/>
    <xf numFmtId="165" fontId="4" fillId="0" borderId="3" xfId="0" applyNumberFormat="1" applyFont="1" applyFill="1" applyBorder="1"/>
    <xf numFmtId="165" fontId="4" fillId="0" borderId="5" xfId="0" applyNumberFormat="1" applyFont="1" applyFill="1" applyBorder="1"/>
    <xf numFmtId="166" fontId="4" fillId="0" borderId="4" xfId="0" applyNumberFormat="1" applyFont="1" applyFill="1" applyBorder="1" applyAlignment="1">
      <alignment horizontal="right" vertical="center"/>
    </xf>
    <xf numFmtId="166" fontId="4" fillId="0" borderId="3" xfId="4" applyNumberFormat="1" applyFont="1" applyFill="1" applyBorder="1" applyAlignment="1">
      <alignment horizontal="right" vertical="center"/>
    </xf>
    <xf numFmtId="166" fontId="4" fillId="0" borderId="5" xfId="4" applyNumberFormat="1" applyFont="1" applyFill="1" applyBorder="1" applyAlignment="1">
      <alignment horizontal="right" vertical="center"/>
    </xf>
    <xf numFmtId="166" fontId="4" fillId="0" borderId="4" xfId="4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right" wrapText="1"/>
    </xf>
    <xf numFmtId="0" fontId="14" fillId="0" borderId="0" xfId="21" applyFont="1" applyFill="1" applyBorder="1" applyAlignment="1">
      <alignment horizontal="center"/>
    </xf>
    <xf numFmtId="0" fontId="14" fillId="0" borderId="0" xfId="21" applyFill="1" applyBorder="1"/>
    <xf numFmtId="0" fontId="2" fillId="0" borderId="0" xfId="22" applyFont="1" applyFill="1" applyBorder="1" applyAlignment="1">
      <alignment horizontal="right" wrapText="1"/>
    </xf>
    <xf numFmtId="0" fontId="2" fillId="0" borderId="0" xfId="22" applyFont="1" applyFill="1" applyBorder="1" applyAlignment="1">
      <alignment horizontal="center"/>
    </xf>
    <xf numFmtId="0" fontId="2" fillId="0" borderId="0" xfId="22" applyFill="1" applyBorder="1"/>
    <xf numFmtId="0" fontId="2" fillId="0" borderId="0" xfId="23" applyFont="1" applyFill="1" applyBorder="1" applyAlignment="1">
      <alignment horizontal="right" wrapText="1"/>
    </xf>
    <xf numFmtId="0" fontId="2" fillId="0" borderId="0" xfId="23" applyFont="1" applyFill="1" applyBorder="1" applyAlignment="1">
      <alignment horizontal="center"/>
    </xf>
    <xf numFmtId="0" fontId="2" fillId="0" borderId="0" xfId="24" applyFont="1" applyFill="1" applyBorder="1" applyAlignment="1">
      <alignment horizontal="right" wrapText="1"/>
    </xf>
    <xf numFmtId="0" fontId="2" fillId="0" borderId="0" xfId="24" applyFont="1" applyFill="1" applyBorder="1" applyAlignment="1">
      <alignment horizontal="center"/>
    </xf>
    <xf numFmtId="0" fontId="2" fillId="0" borderId="0" xfId="24" applyFill="1" applyBorder="1"/>
    <xf numFmtId="0" fontId="2" fillId="2" borderId="45" xfId="25" applyFont="1" applyFill="1" applyBorder="1" applyAlignment="1">
      <alignment horizontal="center"/>
    </xf>
    <xf numFmtId="0" fontId="2" fillId="0" borderId="46" xfId="25" applyFont="1" applyFill="1" applyBorder="1" applyAlignment="1">
      <alignment horizontal="right" wrapText="1"/>
    </xf>
    <xf numFmtId="0" fontId="2" fillId="0" borderId="0" xfId="25"/>
    <xf numFmtId="0" fontId="2" fillId="0" borderId="0" xfId="26" applyFont="1" applyFill="1" applyBorder="1" applyAlignment="1">
      <alignment horizontal="right" wrapText="1"/>
    </xf>
    <xf numFmtId="0" fontId="2" fillId="0" borderId="0" xfId="26" applyFont="1" applyFill="1" applyBorder="1" applyAlignment="1">
      <alignment horizontal="center"/>
    </xf>
    <xf numFmtId="0" fontId="2" fillId="0" borderId="0" xfId="26" applyFill="1" applyBorder="1"/>
    <xf numFmtId="0" fontId="2" fillId="0" borderId="0" xfId="27" applyFont="1" applyFill="1" applyBorder="1" applyAlignment="1">
      <alignment horizontal="right" wrapText="1"/>
    </xf>
    <xf numFmtId="0" fontId="2" fillId="0" borderId="0" xfId="27" applyFont="1" applyFill="1" applyBorder="1" applyAlignment="1">
      <alignment horizontal="center"/>
    </xf>
    <xf numFmtId="0" fontId="2" fillId="0" borderId="0" xfId="27" applyFill="1" applyBorder="1"/>
    <xf numFmtId="0" fontId="2" fillId="0" borderId="0" xfId="28" applyFont="1" applyFill="1" applyBorder="1" applyAlignment="1">
      <alignment horizontal="right" wrapText="1"/>
    </xf>
    <xf numFmtId="0" fontId="2" fillId="0" borderId="0" xfId="28" applyFont="1" applyFill="1" applyBorder="1" applyAlignment="1">
      <alignment horizontal="center"/>
    </xf>
    <xf numFmtId="0" fontId="2" fillId="0" borderId="0" xfId="28" applyFill="1" applyBorder="1"/>
    <xf numFmtId="0" fontId="2" fillId="0" borderId="0" xfId="29" applyFont="1" applyFill="1" applyBorder="1" applyAlignment="1">
      <alignment horizontal="right" wrapText="1"/>
    </xf>
    <xf numFmtId="0" fontId="2" fillId="0" borderId="0" xfId="29" applyFont="1" applyFill="1" applyBorder="1" applyAlignment="1">
      <alignment horizontal="center"/>
    </xf>
    <xf numFmtId="0" fontId="2" fillId="0" borderId="0" xfId="29" applyFill="1" applyBorder="1"/>
    <xf numFmtId="0" fontId="14" fillId="0" borderId="0" xfId="30" applyFont="1" applyFill="1" applyBorder="1" applyAlignment="1">
      <alignment horizontal="right" wrapText="1"/>
    </xf>
    <xf numFmtId="0" fontId="14" fillId="0" borderId="0" xfId="30" applyFont="1" applyFill="1" applyBorder="1" applyAlignment="1">
      <alignment horizontal="center"/>
    </xf>
    <xf numFmtId="0" fontId="14" fillId="0" borderId="0" xfId="30" applyFill="1" applyBorder="1"/>
    <xf numFmtId="0" fontId="2" fillId="0" borderId="0" xfId="31" applyFont="1" applyFill="1" applyBorder="1" applyAlignment="1">
      <alignment horizontal="right" wrapText="1"/>
    </xf>
    <xf numFmtId="0" fontId="2" fillId="0" borderId="0" xfId="31" applyFont="1" applyFill="1" applyBorder="1" applyAlignment="1">
      <alignment horizontal="center"/>
    </xf>
    <xf numFmtId="0" fontId="2" fillId="0" borderId="0" xfId="31" applyFill="1" applyBorder="1"/>
    <xf numFmtId="0" fontId="2" fillId="0" borderId="0" xfId="33" applyFont="1" applyFill="1" applyBorder="1" applyAlignment="1">
      <alignment horizontal="right" wrapText="1"/>
    </xf>
    <xf numFmtId="0" fontId="2" fillId="0" borderId="0" xfId="33" applyFont="1" applyFill="1" applyBorder="1" applyAlignment="1">
      <alignment horizontal="center"/>
    </xf>
    <xf numFmtId="0" fontId="2" fillId="0" borderId="0" xfId="33" applyFill="1" applyBorder="1"/>
    <xf numFmtId="0" fontId="2" fillId="0" borderId="0" xfId="32" applyFont="1" applyFill="1" applyBorder="1" applyAlignment="1">
      <alignment horizontal="right" wrapText="1"/>
    </xf>
    <xf numFmtId="0" fontId="2" fillId="0" borderId="0" xfId="32" applyFont="1" applyFill="1" applyBorder="1" applyAlignment="1">
      <alignment horizontal="center"/>
    </xf>
    <xf numFmtId="0" fontId="2" fillId="0" borderId="0" xfId="32" applyFill="1" applyBorder="1"/>
    <xf numFmtId="0" fontId="2" fillId="0" borderId="0" xfId="34" applyFont="1" applyFill="1" applyBorder="1" applyAlignment="1">
      <alignment horizontal="center"/>
    </xf>
    <xf numFmtId="0" fontId="2" fillId="0" borderId="0" xfId="34" applyFont="1" applyFill="1" applyBorder="1" applyAlignment="1">
      <alignment horizontal="right" wrapText="1"/>
    </xf>
    <xf numFmtId="0" fontId="2" fillId="0" borderId="0" xfId="34" applyFill="1" applyBorder="1"/>
    <xf numFmtId="166" fontId="4" fillId="0" borderId="0" xfId="0" applyNumberFormat="1" applyFont="1" applyFill="1" applyBorder="1"/>
    <xf numFmtId="166" fontId="4" fillId="0" borderId="1" xfId="0" applyNumberFormat="1" applyFont="1" applyFill="1" applyBorder="1"/>
    <xf numFmtId="166" fontId="4" fillId="0" borderId="0" xfId="4" applyNumberFormat="1" applyFont="1" applyFill="1" applyBorder="1" applyAlignment="1">
      <alignment vertical="center"/>
    </xf>
    <xf numFmtId="166" fontId="4" fillId="0" borderId="1" xfId="4" applyNumberFormat="1" applyFont="1" applyFill="1" applyBorder="1" applyAlignment="1">
      <alignment vertical="center"/>
    </xf>
    <xf numFmtId="166" fontId="4" fillId="0" borderId="10" xfId="4" applyNumberFormat="1" applyFont="1" applyFill="1" applyBorder="1" applyAlignment="1">
      <alignment vertical="center"/>
    </xf>
    <xf numFmtId="166" fontId="4" fillId="0" borderId="11" xfId="4" applyNumberFormat="1" applyFont="1" applyFill="1" applyBorder="1" applyAlignment="1">
      <alignment vertical="center"/>
    </xf>
    <xf numFmtId="166" fontId="4" fillId="0" borderId="2" xfId="4" applyNumberFormat="1" applyFont="1" applyFill="1" applyBorder="1" applyAlignment="1">
      <alignment vertical="center"/>
    </xf>
    <xf numFmtId="0" fontId="2" fillId="0" borderId="0" xfId="35" applyFont="1" applyFill="1" applyBorder="1" applyAlignment="1">
      <alignment horizontal="center"/>
    </xf>
    <xf numFmtId="0" fontId="2" fillId="0" borderId="0" xfId="35" applyFont="1" applyFill="1" applyBorder="1" applyAlignment="1">
      <alignment horizontal="right" wrapText="1"/>
    </xf>
    <xf numFmtId="0" fontId="2" fillId="0" borderId="0" xfId="35" applyFill="1" applyBorder="1"/>
    <xf numFmtId="0" fontId="5" fillId="0" borderId="25" xfId="4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167" fontId="4" fillId="0" borderId="3" xfId="0" applyNumberFormat="1" applyFont="1" applyFill="1" applyBorder="1" applyAlignment="1">
      <alignment vertical="center"/>
    </xf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wrapText="1"/>
    </xf>
    <xf numFmtId="0" fontId="2" fillId="0" borderId="0" xfId="37" applyFont="1" applyFill="1" applyBorder="1" applyAlignment="1">
      <alignment horizontal="right" wrapText="1"/>
    </xf>
    <xf numFmtId="0" fontId="2" fillId="0" borderId="0" xfId="37" applyFill="1" applyBorder="1"/>
    <xf numFmtId="167" fontId="4" fillId="0" borderId="4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8" xfId="4" applyFont="1" applyFill="1" applyBorder="1" applyAlignment="1">
      <alignment horizontal="center" vertical="top"/>
    </xf>
    <xf numFmtId="0" fontId="4" fillId="0" borderId="49" xfId="4" applyFont="1" applyFill="1" applyBorder="1" applyAlignment="1">
      <alignment horizontal="center" vertical="top"/>
    </xf>
    <xf numFmtId="0" fontId="4" fillId="0" borderId="50" xfId="0" applyFont="1" applyFill="1" applyBorder="1" applyAlignment="1">
      <alignment horizontal="center" vertical="center" wrapText="1"/>
    </xf>
    <xf numFmtId="0" fontId="5" fillId="0" borderId="50" xfId="4" applyFont="1" applyFill="1" applyBorder="1" applyAlignment="1">
      <alignment horizontal="center" vertical="center" wrapText="1"/>
    </xf>
    <xf numFmtId="166" fontId="4" fillId="0" borderId="51" xfId="0" applyNumberFormat="1" applyFont="1" applyFill="1" applyBorder="1" applyAlignment="1">
      <alignment horizontal="center" vertical="center" wrapText="1"/>
    </xf>
    <xf numFmtId="166" fontId="4" fillId="0" borderId="51" xfId="4" applyNumberFormat="1" applyFont="1" applyFill="1" applyBorder="1" applyAlignment="1">
      <alignment horizontal="center" vertical="top"/>
    </xf>
    <xf numFmtId="0" fontId="2" fillId="0" borderId="0" xfId="36" applyFont="1" applyFill="1" applyBorder="1" applyAlignment="1">
      <alignment horizontal="right" wrapText="1"/>
    </xf>
    <xf numFmtId="0" fontId="2" fillId="0" borderId="0" xfId="36" applyFont="1" applyFill="1" applyBorder="1" applyAlignment="1">
      <alignment horizontal="center"/>
    </xf>
    <xf numFmtId="0" fontId="2" fillId="0" borderId="0" xfId="36" applyFill="1" applyBorder="1"/>
    <xf numFmtId="0" fontId="4" fillId="0" borderId="47" xfId="4" applyFont="1" applyFill="1" applyBorder="1" applyAlignment="1">
      <alignment horizontal="center" vertical="top"/>
    </xf>
    <xf numFmtId="0" fontId="4" fillId="0" borderId="49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/>
    <xf numFmtId="0" fontId="15" fillId="0" borderId="18" xfId="0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</cellXfs>
  <cellStyles count="38">
    <cellStyle name="Normal" xfId="0" builtinId="0"/>
    <cellStyle name="Normal 2" xfId="1"/>
    <cellStyle name="標準 2" xfId="2"/>
    <cellStyle name="標準_JB16" xfId="3"/>
    <cellStyle name="標準_Sheet1" xfId="4"/>
    <cellStyle name="標準_Table 1-1" xfId="5"/>
    <cellStyle name="標準_Table 1-10" xfId="6"/>
    <cellStyle name="標準_Table 1-10_1" xfId="7"/>
    <cellStyle name="標準_Table 1-12-1" xfId="8"/>
    <cellStyle name="標準_Table 1-12-1_1" xfId="9"/>
    <cellStyle name="標準_Table 1-2-1" xfId="10"/>
    <cellStyle name="標準_Table 1-2-2" xfId="11"/>
    <cellStyle name="標準_Table 1-3-1" xfId="12"/>
    <cellStyle name="標準_Table 1-4-1" xfId="13"/>
    <cellStyle name="標準_Table 1-5" xfId="14"/>
    <cellStyle name="標準_Table 1-6" xfId="15"/>
    <cellStyle name="標準_Table 1-7" xfId="16"/>
    <cellStyle name="標準_Table 1-7_1" xfId="17"/>
    <cellStyle name="標準_Table 1-8-1" xfId="18"/>
    <cellStyle name="標準_Table 1-9" xfId="19"/>
    <cellStyle name="標準_Table 1-9_1" xfId="20"/>
    <cellStyle name="標準_Table 2-1" xfId="21"/>
    <cellStyle name="標準_Table 2-10" xfId="32"/>
    <cellStyle name="標準_Table 2-11" xfId="33"/>
    <cellStyle name="標準_Table 2-12-1" xfId="34"/>
    <cellStyle name="標準_Table 2-13-1" xfId="35"/>
    <cellStyle name="標準_Table 2-14" xfId="36"/>
    <cellStyle name="標準_Table 2-15" xfId="37"/>
    <cellStyle name="標準_Table 2-2-1" xfId="22"/>
    <cellStyle name="標準_Table 2-2-2" xfId="23"/>
    <cellStyle name="標準_Table 2-3-1" xfId="24"/>
    <cellStyle name="標準_Table 2-3-2" xfId="25"/>
    <cellStyle name="標準_Table 2-4-1" xfId="26"/>
    <cellStyle name="標準_Table 2-5" xfId="27"/>
    <cellStyle name="標準_Table 2-6_1" xfId="28"/>
    <cellStyle name="標準_Table 2-7" xfId="29"/>
    <cellStyle name="標準_Table 2-8-1" xfId="30"/>
    <cellStyle name="標準_Table 2-9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1"/>
  <sheetViews>
    <sheetView showGridLines="0" zoomScaleNormal="100" workbookViewId="0">
      <selection activeCell="L15" sqref="L15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5" width="10.86328125" style="7" customWidth="1"/>
    <col min="6" max="7" width="10.6640625" style="7" customWidth="1"/>
    <col min="8" max="8" width="8.6640625" style="7" customWidth="1"/>
    <col min="9" max="11" width="9.6640625" style="7" customWidth="1"/>
    <col min="12" max="12" width="8.6640625" style="7" customWidth="1"/>
    <col min="13" max="13" width="2.6640625" style="7" customWidth="1"/>
    <col min="14" max="20" width="9.1328125" style="9"/>
    <col min="21" max="16384" width="9.1328125" style="7"/>
  </cols>
  <sheetData>
    <row r="1" spans="2:19" ht="15" customHeight="1">
      <c r="D1" s="6"/>
      <c r="E1" s="6"/>
      <c r="F1" s="6"/>
      <c r="G1" s="6"/>
      <c r="H1" s="6"/>
      <c r="I1" s="6"/>
      <c r="J1" s="6"/>
      <c r="K1" s="6"/>
      <c r="L1" s="6"/>
      <c r="M1" s="6"/>
    </row>
    <row r="2" spans="2:19" ht="18" customHeight="1">
      <c r="D2" s="15" t="s">
        <v>319</v>
      </c>
      <c r="E2" s="15"/>
      <c r="F2" s="15"/>
      <c r="G2" s="15"/>
      <c r="H2" s="15"/>
      <c r="I2" s="15"/>
      <c r="J2" s="15"/>
      <c r="K2" s="15"/>
      <c r="L2" s="15"/>
      <c r="M2" s="15"/>
    </row>
    <row r="3" spans="2:19" ht="18" customHeight="1">
      <c r="D3" s="15" t="s">
        <v>304</v>
      </c>
      <c r="E3" s="15"/>
      <c r="F3" s="15"/>
      <c r="G3" s="15"/>
      <c r="H3" s="15"/>
      <c r="I3" s="15"/>
      <c r="J3" s="15"/>
      <c r="K3" s="15"/>
      <c r="L3" s="15"/>
      <c r="M3" s="15"/>
    </row>
    <row r="4" spans="2:19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9" ht="18" customHeight="1">
      <c r="B5" s="215" t="s">
        <v>269</v>
      </c>
      <c r="C5" s="216"/>
      <c r="D5" s="217"/>
      <c r="E5" s="29"/>
      <c r="F5" s="29"/>
      <c r="G5" s="29"/>
      <c r="H5" s="110" t="s">
        <v>6</v>
      </c>
      <c r="I5" s="29"/>
      <c r="J5" s="29"/>
      <c r="K5" s="29"/>
      <c r="L5" s="30"/>
      <c r="M5" s="6"/>
    </row>
    <row r="6" spans="2:19" ht="29.25" customHeight="1">
      <c r="B6" s="218"/>
      <c r="C6" s="219" t="s">
        <v>270</v>
      </c>
      <c r="D6" s="220"/>
      <c r="E6" s="76" t="s">
        <v>3</v>
      </c>
      <c r="F6" s="77" t="s">
        <v>5</v>
      </c>
      <c r="G6" s="78" t="s">
        <v>57</v>
      </c>
      <c r="H6" s="111" t="s">
        <v>128</v>
      </c>
      <c r="I6" s="79" t="s">
        <v>3</v>
      </c>
      <c r="J6" s="77" t="s">
        <v>5</v>
      </c>
      <c r="K6" s="78" t="s">
        <v>58</v>
      </c>
      <c r="L6" s="111" t="s">
        <v>128</v>
      </c>
      <c r="M6" s="6"/>
    </row>
    <row r="7" spans="2:19" ht="18" customHeight="1">
      <c r="B7" s="214"/>
      <c r="C7" s="221"/>
      <c r="D7" s="222" t="s">
        <v>271</v>
      </c>
      <c r="E7" s="127"/>
      <c r="F7" s="337" t="s">
        <v>302</v>
      </c>
      <c r="G7" s="337"/>
      <c r="H7" s="128"/>
      <c r="I7" s="125"/>
      <c r="J7" s="338" t="s">
        <v>29</v>
      </c>
      <c r="K7" s="338"/>
      <c r="L7" s="126"/>
      <c r="M7" s="6"/>
    </row>
    <row r="8" spans="2:19" ht="6.75" customHeight="1">
      <c r="B8" s="195"/>
      <c r="C8" s="196"/>
      <c r="D8" s="197"/>
      <c r="E8" s="198"/>
      <c r="F8" s="115"/>
      <c r="G8" s="199"/>
      <c r="H8" s="200"/>
      <c r="I8" s="238"/>
      <c r="J8" s="238"/>
      <c r="K8" s="238"/>
      <c r="L8" s="239"/>
      <c r="M8" s="6"/>
    </row>
    <row r="9" spans="2:19" ht="15.75" customHeight="1">
      <c r="B9" s="201"/>
      <c r="C9" s="26"/>
      <c r="D9" s="202" t="s">
        <v>160</v>
      </c>
      <c r="E9" s="13">
        <f>SUM(E19:E95)</f>
        <v>3228457</v>
      </c>
      <c r="F9" s="13">
        <f>SUM(F19:F95)</f>
        <v>2394097</v>
      </c>
      <c r="G9" s="13">
        <f>SUM(G19:G95)</f>
        <v>832187</v>
      </c>
      <c r="H9" s="14">
        <f>SUM(H19:H95)</f>
        <v>2173</v>
      </c>
      <c r="I9" s="107">
        <f>SUM(J9:L9)</f>
        <v>99.999999999999986</v>
      </c>
      <c r="J9" s="107">
        <f>SUM(J19:J95)</f>
        <v>74.156075177708729</v>
      </c>
      <c r="K9" s="107">
        <f t="shared" ref="K9:L9" si="0">SUM(K19:K95)</f>
        <v>25.776617127005242</v>
      </c>
      <c r="L9" s="108">
        <f t="shared" si="0"/>
        <v>6.7307695286014352E-2</v>
      </c>
      <c r="M9" s="6"/>
      <c r="Q9" s="93"/>
    </row>
    <row r="10" spans="2:19" ht="6.75" customHeight="1">
      <c r="B10" s="201"/>
      <c r="C10" s="26"/>
      <c r="D10" s="202"/>
      <c r="E10" s="18"/>
      <c r="F10" s="115"/>
      <c r="G10" s="115"/>
      <c r="H10" s="203"/>
      <c r="I10" s="107"/>
      <c r="J10" s="107"/>
      <c r="K10" s="107"/>
      <c r="L10" s="108"/>
      <c r="M10" s="6"/>
      <c r="P10" s="129"/>
      <c r="Q10" s="129"/>
      <c r="R10" s="129"/>
      <c r="S10" s="129"/>
    </row>
    <row r="11" spans="2:19" ht="15.75" customHeight="1">
      <c r="B11" s="201"/>
      <c r="C11" s="26"/>
      <c r="D11" s="202" t="s">
        <v>161</v>
      </c>
      <c r="E11" s="13">
        <f>SUM(E19:E32)</f>
        <v>544079</v>
      </c>
      <c r="F11" s="13">
        <f>SUM(F19:F32)</f>
        <v>407447</v>
      </c>
      <c r="G11" s="13">
        <f>SUM(G19:G32)</f>
        <v>136028</v>
      </c>
      <c r="H11" s="14">
        <f>SUM(H19:H32)</f>
        <v>604</v>
      </c>
      <c r="I11" s="107">
        <f t="shared" ref="I11:I25" si="1">SUM(J11:L11)</f>
        <v>16.852601722742474</v>
      </c>
      <c r="J11" s="107">
        <f>F11/$E$9*100</f>
        <v>12.620487124344541</v>
      </c>
      <c r="K11" s="107">
        <f t="shared" ref="J11:L25" si="2">G11/$E$9*100</f>
        <v>4.2134059707160416</v>
      </c>
      <c r="L11" s="108">
        <f>H11/$E$9*100</f>
        <v>1.8708627681892621E-2</v>
      </c>
      <c r="M11" s="6"/>
      <c r="O11" s="8"/>
      <c r="P11" s="130"/>
      <c r="Q11" s="131"/>
      <c r="R11" s="132"/>
      <c r="S11" s="132"/>
    </row>
    <row r="12" spans="2:19" ht="15.75" customHeight="1">
      <c r="B12" s="201"/>
      <c r="C12" s="26"/>
      <c r="D12" s="202" t="s">
        <v>162</v>
      </c>
      <c r="E12" s="13">
        <f>SUM(E33:E40)</f>
        <v>354994</v>
      </c>
      <c r="F12" s="13">
        <f>SUM(F33:F40)</f>
        <v>220827</v>
      </c>
      <c r="G12" s="13">
        <f>SUM(G33:G40)</f>
        <v>133876</v>
      </c>
      <c r="H12" s="14">
        <f>SUM(H33:H40)</f>
        <v>291</v>
      </c>
      <c r="I12" s="107">
        <f t="shared" si="1"/>
        <v>10.995779098188393</v>
      </c>
      <c r="J12" s="107">
        <f>F12/$E$9*100</f>
        <v>6.8400167634259965</v>
      </c>
      <c r="K12" s="107">
        <f>G12/$E$9*100</f>
        <v>4.1467487409620141</v>
      </c>
      <c r="L12" s="108">
        <f>H12/$E$9*100</f>
        <v>9.0135938003820405E-3</v>
      </c>
      <c r="M12" s="6"/>
      <c r="O12" s="8"/>
      <c r="P12" s="130"/>
      <c r="Q12" s="131"/>
      <c r="R12" s="131"/>
      <c r="S12" s="132"/>
    </row>
    <row r="13" spans="2:19" ht="15.75" customHeight="1">
      <c r="B13" s="201"/>
      <c r="C13" s="26"/>
      <c r="D13" s="202" t="s">
        <v>163</v>
      </c>
      <c r="E13" s="13">
        <f>SUM(E41:E53)</f>
        <v>1218497</v>
      </c>
      <c r="F13" s="13">
        <f>SUM(F41:F53)</f>
        <v>938377</v>
      </c>
      <c r="G13" s="13">
        <f>SUM(G41:G53)</f>
        <v>278943</v>
      </c>
      <c r="H13" s="14">
        <f>SUM(H41:H53)</f>
        <v>1177</v>
      </c>
      <c r="I13" s="107">
        <f t="shared" si="1"/>
        <v>37.742395206130972</v>
      </c>
      <c r="J13" s="107">
        <f t="shared" si="2"/>
        <v>29.065804500416142</v>
      </c>
      <c r="K13" s="107">
        <f t="shared" si="2"/>
        <v>8.6401336613744579</v>
      </c>
      <c r="L13" s="108">
        <f>H13/$E$9*100</f>
        <v>3.6457044340376846E-2</v>
      </c>
      <c r="M13" s="6"/>
      <c r="O13" s="8"/>
      <c r="P13" s="130"/>
      <c r="Q13" s="131"/>
      <c r="R13" s="131"/>
      <c r="S13" s="131"/>
    </row>
    <row r="14" spans="2:19" ht="15.75" customHeight="1">
      <c r="B14" s="201"/>
      <c r="C14" s="26"/>
      <c r="D14" s="202" t="s">
        <v>164</v>
      </c>
      <c r="E14" s="13">
        <f>SUM(E54:E64)</f>
        <v>332472</v>
      </c>
      <c r="F14" s="13">
        <f>SUM(F54:F64)</f>
        <v>252076</v>
      </c>
      <c r="G14" s="13">
        <f>SUM(G54:G64)</f>
        <v>80391</v>
      </c>
      <c r="H14" s="14">
        <f>SUM(H54:H64)</f>
        <v>5</v>
      </c>
      <c r="I14" s="107">
        <f t="shared" si="1"/>
        <v>10.29817030240762</v>
      </c>
      <c r="J14" s="107">
        <f t="shared" si="2"/>
        <v>7.8079404495708005</v>
      </c>
      <c r="K14" s="107">
        <f t="shared" si="2"/>
        <v>2.4900749800911082</v>
      </c>
      <c r="L14" s="108">
        <f t="shared" si="2"/>
        <v>1.5487274571103162E-4</v>
      </c>
      <c r="M14" s="6"/>
      <c r="O14" s="8"/>
      <c r="P14" s="130"/>
      <c r="Q14" s="131"/>
      <c r="R14" s="132"/>
      <c r="S14" s="132"/>
    </row>
    <row r="15" spans="2:19" ht="15.75" customHeight="1">
      <c r="B15" s="201"/>
      <c r="C15" s="26"/>
      <c r="D15" s="202" t="s">
        <v>165</v>
      </c>
      <c r="E15" s="13">
        <f>SUM(E65:E76)</f>
        <v>474264</v>
      </c>
      <c r="F15" s="13">
        <f>SUM(F65:F76)</f>
        <v>355635</v>
      </c>
      <c r="G15" s="13">
        <f>SUM(G65:G76)</f>
        <v>118547</v>
      </c>
      <c r="H15" s="14">
        <f>SUM(H65:H76)</f>
        <v>82</v>
      </c>
      <c r="I15" s="107">
        <f t="shared" si="1"/>
        <v>14.690113574379341</v>
      </c>
      <c r="J15" s="107">
        <f t="shared" si="2"/>
        <v>11.015633784188546</v>
      </c>
      <c r="K15" s="107">
        <f t="shared" si="2"/>
        <v>3.6719398771611331</v>
      </c>
      <c r="L15" s="108">
        <f t="shared" si="2"/>
        <v>2.5399130296609182E-3</v>
      </c>
      <c r="M15" s="6"/>
      <c r="O15" s="8"/>
      <c r="P15" s="130"/>
      <c r="Q15" s="131"/>
      <c r="R15" s="131"/>
      <c r="S15" s="132"/>
    </row>
    <row r="16" spans="2:19" ht="15.75" customHeight="1">
      <c r="B16" s="201"/>
      <c r="C16" s="26"/>
      <c r="D16" s="202" t="s">
        <v>166</v>
      </c>
      <c r="E16" s="13">
        <f>SUM(E77:E86)</f>
        <v>118951</v>
      </c>
      <c r="F16" s="13">
        <f>SUM(F77:F86)</f>
        <v>80529</v>
      </c>
      <c r="G16" s="13">
        <f>SUM(G77:G86)</f>
        <v>38417</v>
      </c>
      <c r="H16" s="14">
        <f>SUM(H77:H86)</f>
        <v>5</v>
      </c>
      <c r="I16" s="107">
        <f t="shared" si="1"/>
        <v>3.6844535950145842</v>
      </c>
      <c r="J16" s="107">
        <f t="shared" si="2"/>
        <v>2.4943494678727332</v>
      </c>
      <c r="K16" s="107">
        <f t="shared" si="2"/>
        <v>1.1899492543961403</v>
      </c>
      <c r="L16" s="108">
        <f t="shared" si="2"/>
        <v>1.5487274571103162E-4</v>
      </c>
      <c r="M16" s="6"/>
      <c r="O16" s="8"/>
      <c r="P16" s="130"/>
      <c r="Q16" s="131"/>
      <c r="R16" s="131"/>
      <c r="S16" s="131"/>
    </row>
    <row r="17" spans="2:19" ht="15.75" customHeight="1">
      <c r="B17" s="201"/>
      <c r="C17" s="26"/>
      <c r="D17" s="202" t="s">
        <v>348</v>
      </c>
      <c r="E17" s="13">
        <f>SUM(E87:E95)</f>
        <v>185200</v>
      </c>
      <c r="F17" s="13">
        <f>SUM(F87:F95)</f>
        <v>139206</v>
      </c>
      <c r="G17" s="13">
        <f>SUM(G87:G95)</f>
        <v>45985</v>
      </c>
      <c r="H17" s="14">
        <f>SUM(H87:H95)</f>
        <v>9</v>
      </c>
      <c r="I17" s="107">
        <f t="shared" si="1"/>
        <v>5.7364865011366115</v>
      </c>
      <c r="J17" s="107">
        <f>F17/$E$9*100</f>
        <v>4.3118430878899741</v>
      </c>
      <c r="K17" s="107">
        <f t="shared" si="2"/>
        <v>1.4243646423043579</v>
      </c>
      <c r="L17" s="108">
        <f>H17/$E$9*100</f>
        <v>2.7877094227985691E-4</v>
      </c>
      <c r="M17" s="6"/>
      <c r="O17" s="261"/>
      <c r="P17" s="261"/>
      <c r="Q17" s="261"/>
      <c r="R17" s="261"/>
      <c r="S17" s="131"/>
    </row>
    <row r="18" spans="2:19" ht="6.75" customHeight="1">
      <c r="B18" s="201"/>
      <c r="C18" s="26"/>
      <c r="D18" s="202"/>
      <c r="E18" s="204"/>
      <c r="F18" s="115"/>
      <c r="G18" s="115"/>
      <c r="H18" s="203"/>
      <c r="I18" s="107"/>
      <c r="J18" s="107"/>
      <c r="K18" s="107"/>
      <c r="L18" s="108"/>
      <c r="M18" s="6"/>
      <c r="O18" s="260"/>
      <c r="P18" s="260"/>
      <c r="Q18" s="260"/>
      <c r="R18" s="262"/>
      <c r="S18" s="131"/>
    </row>
    <row r="19" spans="2:19" ht="15.75" customHeight="1">
      <c r="B19" s="205" t="s">
        <v>167</v>
      </c>
      <c r="C19" s="191" t="s">
        <v>168</v>
      </c>
      <c r="D19" s="206" t="s">
        <v>169</v>
      </c>
      <c r="E19" s="18">
        <f>SUM(F19:H19)</f>
        <v>11573</v>
      </c>
      <c r="F19" s="13">
        <v>8612</v>
      </c>
      <c r="G19" s="13">
        <v>2961</v>
      </c>
      <c r="H19" s="14"/>
      <c r="I19" s="107">
        <f t="shared" si="1"/>
        <v>0.35846845722275378</v>
      </c>
      <c r="J19" s="107">
        <f>F19/$E$9*100</f>
        <v>0.26675281721268085</v>
      </c>
      <c r="K19" s="107">
        <f t="shared" si="2"/>
        <v>9.171564001007293E-2</v>
      </c>
      <c r="L19" s="108">
        <f>H19/$E$9*100</f>
        <v>0</v>
      </c>
      <c r="M19" s="6"/>
      <c r="O19" s="260"/>
      <c r="P19" s="260"/>
      <c r="Q19" s="260"/>
      <c r="R19" s="260"/>
      <c r="S19" s="131"/>
    </row>
    <row r="20" spans="2:19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3">SUM(F20:H20)</f>
        <v>19227</v>
      </c>
      <c r="F20" s="13">
        <v>13633</v>
      </c>
      <c r="G20" s="13">
        <v>5583</v>
      </c>
      <c r="H20" s="14">
        <v>11</v>
      </c>
      <c r="I20" s="107">
        <f t="shared" si="1"/>
        <v>0.59554765635720097</v>
      </c>
      <c r="J20" s="107">
        <f t="shared" si="2"/>
        <v>0.42227602845569878</v>
      </c>
      <c r="K20" s="107">
        <f>G20/$E$9*100</f>
        <v>0.1729309078609379</v>
      </c>
      <c r="L20" s="108">
        <f t="shared" si="2"/>
        <v>3.4072004056426953E-4</v>
      </c>
      <c r="M20" s="6"/>
      <c r="O20" s="260"/>
      <c r="P20" s="260"/>
      <c r="Q20" s="260"/>
      <c r="R20" s="262"/>
      <c r="S20" s="131"/>
    </row>
    <row r="21" spans="2:19" ht="15.75" customHeight="1">
      <c r="B21" s="205" t="s">
        <v>167</v>
      </c>
      <c r="C21" s="191" t="s">
        <v>172</v>
      </c>
      <c r="D21" s="207" t="s">
        <v>173</v>
      </c>
      <c r="E21" s="18">
        <f t="shared" si="3"/>
        <v>19134</v>
      </c>
      <c r="F21" s="13">
        <v>12722</v>
      </c>
      <c r="G21" s="13">
        <v>6412</v>
      </c>
      <c r="H21" s="14"/>
      <c r="I21" s="107">
        <f t="shared" si="1"/>
        <v>0.59266702328697574</v>
      </c>
      <c r="J21" s="107">
        <f t="shared" si="2"/>
        <v>0.39405821418714881</v>
      </c>
      <c r="K21" s="107">
        <f t="shared" si="2"/>
        <v>0.19860880909982692</v>
      </c>
      <c r="L21" s="108">
        <f>H21/$E$9*100</f>
        <v>0</v>
      </c>
      <c r="M21" s="6"/>
      <c r="O21" s="260"/>
      <c r="P21" s="260"/>
      <c r="Q21" s="260"/>
      <c r="R21" s="262"/>
      <c r="S21" s="131"/>
    </row>
    <row r="22" spans="2:19" ht="15.75" customHeight="1">
      <c r="B22" s="205" t="s">
        <v>167</v>
      </c>
      <c r="C22" s="191" t="s">
        <v>174</v>
      </c>
      <c r="D22" s="207" t="s">
        <v>175</v>
      </c>
      <c r="E22" s="18">
        <f t="shared" si="3"/>
        <v>22031</v>
      </c>
      <c r="F22" s="13">
        <v>14061</v>
      </c>
      <c r="G22" s="13">
        <v>7970</v>
      </c>
      <c r="H22" s="14"/>
      <c r="I22" s="107">
        <f t="shared" si="1"/>
        <v>0.68240029215194753</v>
      </c>
      <c r="J22" s="107">
        <f t="shared" si="2"/>
        <v>0.43553313548856309</v>
      </c>
      <c r="K22" s="107">
        <f t="shared" si="2"/>
        <v>0.24686715666338441</v>
      </c>
      <c r="L22" s="108">
        <f>H22/$E$9*100</f>
        <v>0</v>
      </c>
      <c r="M22" s="6"/>
      <c r="O22" s="260"/>
      <c r="P22" s="260"/>
      <c r="Q22" s="260"/>
      <c r="R22" s="262"/>
      <c r="S22" s="131"/>
    </row>
    <row r="23" spans="2:19" ht="15.75" customHeight="1">
      <c r="B23" s="205" t="s">
        <v>167</v>
      </c>
      <c r="C23" s="191" t="s">
        <v>176</v>
      </c>
      <c r="D23" s="207" t="s">
        <v>177</v>
      </c>
      <c r="E23" s="18">
        <f t="shared" si="3"/>
        <v>11314</v>
      </c>
      <c r="F23" s="13">
        <v>8780</v>
      </c>
      <c r="G23" s="13">
        <v>2534</v>
      </c>
      <c r="H23" s="14"/>
      <c r="I23" s="107">
        <f t="shared" si="1"/>
        <v>0.35044604899492232</v>
      </c>
      <c r="J23" s="107">
        <f t="shared" si="2"/>
        <v>0.27195654146857151</v>
      </c>
      <c r="K23" s="107">
        <f t="shared" si="2"/>
        <v>7.8489507526350824E-2</v>
      </c>
      <c r="L23" s="108">
        <f t="shared" si="2"/>
        <v>0</v>
      </c>
      <c r="M23" s="6"/>
      <c r="O23" s="260"/>
      <c r="P23" s="260"/>
      <c r="Q23" s="260"/>
      <c r="R23" s="262"/>
      <c r="S23" s="131"/>
    </row>
    <row r="24" spans="2:19" ht="15.75" customHeight="1">
      <c r="B24" s="205" t="s">
        <v>167</v>
      </c>
      <c r="C24" s="191" t="s">
        <v>178</v>
      </c>
      <c r="D24" s="207" t="s">
        <v>179</v>
      </c>
      <c r="E24" s="18">
        <f t="shared" si="3"/>
        <v>10362</v>
      </c>
      <c r="F24" s="13">
        <v>7550</v>
      </c>
      <c r="G24" s="13">
        <v>2812</v>
      </c>
      <c r="H24" s="14"/>
      <c r="I24" s="107">
        <f t="shared" si="1"/>
        <v>0.32095827821154194</v>
      </c>
      <c r="J24" s="107">
        <f t="shared" si="2"/>
        <v>0.23385784602365775</v>
      </c>
      <c r="K24" s="107">
        <f t="shared" si="2"/>
        <v>8.7100432187884186E-2</v>
      </c>
      <c r="L24" s="108">
        <f t="shared" si="2"/>
        <v>0</v>
      </c>
      <c r="M24" s="6"/>
      <c r="O24" s="260"/>
      <c r="P24" s="260"/>
      <c r="Q24" s="260"/>
      <c r="R24" s="260"/>
      <c r="S24" s="131"/>
    </row>
    <row r="25" spans="2:19" ht="15.75" customHeight="1">
      <c r="B25" s="205" t="s">
        <v>167</v>
      </c>
      <c r="C25" s="191" t="s">
        <v>180</v>
      </c>
      <c r="D25" s="207" t="s">
        <v>181</v>
      </c>
      <c r="E25" s="18">
        <f t="shared" si="3"/>
        <v>15820</v>
      </c>
      <c r="F25" s="13">
        <v>12297</v>
      </c>
      <c r="G25" s="13">
        <v>3515</v>
      </c>
      <c r="H25" s="14">
        <v>8</v>
      </c>
      <c r="I25" s="107">
        <f t="shared" si="1"/>
        <v>0.49001736742970403</v>
      </c>
      <c r="J25" s="107">
        <f t="shared" si="2"/>
        <v>0.38089403080171114</v>
      </c>
      <c r="K25" s="107">
        <f t="shared" si="2"/>
        <v>0.10887554023485524</v>
      </c>
      <c r="L25" s="108">
        <f t="shared" si="2"/>
        <v>2.4779639313765058E-4</v>
      </c>
      <c r="M25" s="6"/>
      <c r="O25" s="260"/>
      <c r="P25" s="260"/>
      <c r="Q25" s="260"/>
      <c r="R25" s="262"/>
      <c r="S25" s="131"/>
    </row>
    <row r="26" spans="2:19" ht="15.75" customHeight="1">
      <c r="B26" s="205" t="s">
        <v>167</v>
      </c>
      <c r="C26" s="191" t="s">
        <v>182</v>
      </c>
      <c r="D26" s="207" t="s">
        <v>183</v>
      </c>
      <c r="E26" s="18">
        <f t="shared" si="3"/>
        <v>8955</v>
      </c>
      <c r="F26" s="13">
        <v>6805</v>
      </c>
      <c r="G26" s="13">
        <v>2150</v>
      </c>
      <c r="H26" s="14"/>
      <c r="I26" s="107">
        <f t="shared" ref="I26:I89" si="4">SUM(J26:L26)</f>
        <v>0.27737708756845764</v>
      </c>
      <c r="J26" s="107">
        <f t="shared" ref="J26:J89" si="5">F26/$E$9*100</f>
        <v>0.21078180691271403</v>
      </c>
      <c r="K26" s="107">
        <f t="shared" ref="K26:K89" si="6">G26/$E$9*100</f>
        <v>6.6595280655743605E-2</v>
      </c>
      <c r="L26" s="108">
        <f t="shared" ref="L26:L89" si="7">H26/$E$9*100</f>
        <v>0</v>
      </c>
      <c r="M26" s="6"/>
      <c r="O26" s="260"/>
      <c r="P26" s="260"/>
      <c r="Q26" s="260"/>
      <c r="R26" s="260"/>
      <c r="S26" s="131"/>
    </row>
    <row r="27" spans="2:19" ht="15.75" customHeight="1">
      <c r="B27" s="205" t="s">
        <v>184</v>
      </c>
      <c r="C27" s="191" t="s">
        <v>185</v>
      </c>
      <c r="D27" s="207" t="s">
        <v>186</v>
      </c>
      <c r="E27" s="18">
        <f t="shared" si="3"/>
        <v>13534</v>
      </c>
      <c r="F27" s="13">
        <v>9453</v>
      </c>
      <c r="G27" s="13">
        <v>4080</v>
      </c>
      <c r="H27" s="14">
        <v>1</v>
      </c>
      <c r="I27" s="107">
        <f t="shared" si="4"/>
        <v>0.41920954809062044</v>
      </c>
      <c r="J27" s="107">
        <f t="shared" si="5"/>
        <v>0.29280241304127641</v>
      </c>
      <c r="K27" s="107">
        <f t="shared" si="6"/>
        <v>0.12637616050020181</v>
      </c>
      <c r="L27" s="108">
        <f t="shared" si="7"/>
        <v>3.0974549142206322E-5</v>
      </c>
      <c r="M27" s="6"/>
      <c r="O27" s="260"/>
      <c r="P27" s="260"/>
      <c r="Q27" s="260"/>
      <c r="R27" s="260"/>
      <c r="S27" s="132"/>
    </row>
    <row r="28" spans="2:19" ht="15.75" customHeight="1">
      <c r="B28" s="205" t="s">
        <v>184</v>
      </c>
      <c r="C28" s="191" t="s">
        <v>187</v>
      </c>
      <c r="D28" s="207" t="s">
        <v>188</v>
      </c>
      <c r="E28" s="18">
        <f t="shared" si="3"/>
        <v>26804</v>
      </c>
      <c r="F28" s="13">
        <v>20280</v>
      </c>
      <c r="G28" s="13">
        <v>6519</v>
      </c>
      <c r="H28" s="14">
        <v>5</v>
      </c>
      <c r="I28" s="107">
        <f t="shared" si="4"/>
        <v>0.83024181520769824</v>
      </c>
      <c r="J28" s="107">
        <f t="shared" si="5"/>
        <v>0.62816385660394425</v>
      </c>
      <c r="K28" s="107">
        <f t="shared" si="6"/>
        <v>0.20192308585804303</v>
      </c>
      <c r="L28" s="108">
        <f t="shared" si="7"/>
        <v>1.5487274571103162E-4</v>
      </c>
      <c r="M28" s="6"/>
      <c r="O28" s="260"/>
      <c r="P28" s="260"/>
      <c r="Q28" s="260"/>
      <c r="R28" s="260"/>
      <c r="S28" s="131"/>
    </row>
    <row r="29" spans="2:19" ht="15.75" customHeight="1">
      <c r="B29" s="205" t="s">
        <v>167</v>
      </c>
      <c r="C29" s="191" t="s">
        <v>189</v>
      </c>
      <c r="D29" s="207" t="s">
        <v>190</v>
      </c>
      <c r="E29" s="18">
        <f t="shared" si="3"/>
        <v>116837</v>
      </c>
      <c r="F29" s="13">
        <v>86180</v>
      </c>
      <c r="G29" s="13">
        <v>30305</v>
      </c>
      <c r="H29" s="14">
        <v>352</v>
      </c>
      <c r="I29" s="107">
        <f t="shared" si="4"/>
        <v>3.6189733981279599</v>
      </c>
      <c r="J29" s="107">
        <f t="shared" si="5"/>
        <v>2.669386645075341</v>
      </c>
      <c r="K29" s="107">
        <f t="shared" si="6"/>
        <v>0.93868371175456267</v>
      </c>
      <c r="L29" s="108">
        <f t="shared" si="7"/>
        <v>1.0903041298056625E-2</v>
      </c>
      <c r="M29" s="6"/>
      <c r="O29" s="260"/>
      <c r="P29" s="260"/>
      <c r="Q29" s="260"/>
      <c r="R29" s="260"/>
    </row>
    <row r="30" spans="2:19" ht="15.75" customHeight="1">
      <c r="B30" s="205" t="s">
        <v>167</v>
      </c>
      <c r="C30" s="191" t="s">
        <v>191</v>
      </c>
      <c r="D30" s="207" t="s">
        <v>192</v>
      </c>
      <c r="E30" s="18">
        <f t="shared" si="3"/>
        <v>127887</v>
      </c>
      <c r="F30" s="13">
        <v>100839</v>
      </c>
      <c r="G30" s="13">
        <v>26852</v>
      </c>
      <c r="H30" s="14">
        <v>196</v>
      </c>
      <c r="I30" s="107">
        <f t="shared" si="4"/>
        <v>3.9612421661493404</v>
      </c>
      <c r="J30" s="107">
        <f t="shared" si="5"/>
        <v>3.1234425609509437</v>
      </c>
      <c r="K30" s="107">
        <f t="shared" si="6"/>
        <v>0.83172859356652418</v>
      </c>
      <c r="L30" s="108">
        <f t="shared" si="7"/>
        <v>6.0710116318724392E-3</v>
      </c>
      <c r="O30" s="260"/>
      <c r="P30" s="260"/>
      <c r="Q30" s="260"/>
      <c r="R30" s="260"/>
    </row>
    <row r="31" spans="2:19" ht="15.75" customHeight="1">
      <c r="B31" s="205" t="s">
        <v>167</v>
      </c>
      <c r="C31" s="191" t="s">
        <v>193</v>
      </c>
      <c r="D31" s="207" t="s">
        <v>194</v>
      </c>
      <c r="E31" s="18">
        <f t="shared" si="3"/>
        <v>112708</v>
      </c>
      <c r="F31" s="13">
        <v>85961</v>
      </c>
      <c r="G31" s="13">
        <v>26716</v>
      </c>
      <c r="H31" s="14">
        <v>31</v>
      </c>
      <c r="I31" s="107">
        <f t="shared" si="4"/>
        <v>3.4910794847197906</v>
      </c>
      <c r="J31" s="107">
        <f t="shared" si="5"/>
        <v>2.6626032188131976</v>
      </c>
      <c r="K31" s="107">
        <f t="shared" si="6"/>
        <v>0.82751605488318414</v>
      </c>
      <c r="L31" s="108">
        <f t="shared" si="7"/>
        <v>9.6021102340839598E-4</v>
      </c>
      <c r="O31" s="260"/>
      <c r="P31" s="260"/>
      <c r="Q31" s="260"/>
      <c r="R31" s="262"/>
    </row>
    <row r="32" spans="2:19" ht="15.75" customHeight="1">
      <c r="B32" s="205" t="s">
        <v>167</v>
      </c>
      <c r="C32" s="191" t="s">
        <v>195</v>
      </c>
      <c r="D32" s="207" t="s">
        <v>196</v>
      </c>
      <c r="E32" s="18">
        <f t="shared" si="3"/>
        <v>27893</v>
      </c>
      <c r="F32" s="13">
        <v>20274</v>
      </c>
      <c r="G32" s="13">
        <v>7619</v>
      </c>
      <c r="H32" s="14"/>
      <c r="I32" s="107">
        <f t="shared" si="4"/>
        <v>0.86397309922356103</v>
      </c>
      <c r="J32" s="107">
        <f t="shared" si="5"/>
        <v>0.62797800930909109</v>
      </c>
      <c r="K32" s="107">
        <f t="shared" si="6"/>
        <v>0.23599508991446996</v>
      </c>
      <c r="L32" s="108">
        <f t="shared" si="7"/>
        <v>0</v>
      </c>
      <c r="O32" s="260"/>
      <c r="P32" s="260"/>
      <c r="Q32" s="260"/>
      <c r="R32" s="260"/>
    </row>
    <row r="33" spans="2:18" ht="15.75" customHeight="1">
      <c r="B33" s="205" t="s">
        <v>197</v>
      </c>
      <c r="C33" s="191" t="s">
        <v>168</v>
      </c>
      <c r="D33" s="207" t="s">
        <v>198</v>
      </c>
      <c r="E33" s="18">
        <f t="shared" si="3"/>
        <v>42252</v>
      </c>
      <c r="F33" s="13">
        <v>24501</v>
      </c>
      <c r="G33" s="13">
        <v>17661</v>
      </c>
      <c r="H33" s="14">
        <v>90</v>
      </c>
      <c r="I33" s="107">
        <f t="shared" si="4"/>
        <v>1.3087366503565017</v>
      </c>
      <c r="J33" s="107">
        <f t="shared" si="5"/>
        <v>0.75890742853319715</v>
      </c>
      <c r="K33" s="107">
        <f t="shared" si="6"/>
        <v>0.54704151240050591</v>
      </c>
      <c r="L33" s="108">
        <f t="shared" si="7"/>
        <v>2.7877094227985694E-3</v>
      </c>
      <c r="O33" s="260"/>
      <c r="P33" s="260"/>
      <c r="Q33" s="260"/>
      <c r="R33" s="260"/>
    </row>
    <row r="34" spans="2:18" ht="15.75" customHeight="1">
      <c r="B34" s="205" t="s">
        <v>197</v>
      </c>
      <c r="C34" s="191" t="s">
        <v>170</v>
      </c>
      <c r="D34" s="207" t="s">
        <v>199</v>
      </c>
      <c r="E34" s="18">
        <f t="shared" si="3"/>
        <v>40513</v>
      </c>
      <c r="F34" s="13">
        <v>27326</v>
      </c>
      <c r="G34" s="13">
        <v>13130</v>
      </c>
      <c r="H34" s="14">
        <v>57</v>
      </c>
      <c r="I34" s="107">
        <f t="shared" si="4"/>
        <v>1.2548719093982046</v>
      </c>
      <c r="J34" s="107">
        <f t="shared" si="5"/>
        <v>0.84641052985992993</v>
      </c>
      <c r="K34" s="107">
        <f t="shared" si="6"/>
        <v>0.40669583023716899</v>
      </c>
      <c r="L34" s="108">
        <f t="shared" si="7"/>
        <v>1.7655493011057603E-3</v>
      </c>
      <c r="O34" s="260"/>
      <c r="P34" s="260"/>
      <c r="Q34" s="260"/>
      <c r="R34" s="260"/>
    </row>
    <row r="35" spans="2:18" ht="15.75" customHeight="1">
      <c r="B35" s="205" t="s">
        <v>197</v>
      </c>
      <c r="C35" s="191" t="s">
        <v>172</v>
      </c>
      <c r="D35" s="207" t="s">
        <v>200</v>
      </c>
      <c r="E35" s="18">
        <f t="shared" si="3"/>
        <v>56475</v>
      </c>
      <c r="F35" s="13">
        <v>35993</v>
      </c>
      <c r="G35" s="13">
        <v>20363</v>
      </c>
      <c r="H35" s="14">
        <v>119</v>
      </c>
      <c r="I35" s="107">
        <f t="shared" si="4"/>
        <v>1.749287662806102</v>
      </c>
      <c r="J35" s="107">
        <f t="shared" si="5"/>
        <v>1.1148669472754322</v>
      </c>
      <c r="K35" s="107">
        <f t="shared" si="6"/>
        <v>0.63073474418274733</v>
      </c>
      <c r="L35" s="108">
        <f t="shared" si="7"/>
        <v>3.6859713479225524E-3</v>
      </c>
      <c r="O35" s="260"/>
      <c r="P35" s="260"/>
      <c r="Q35" s="260"/>
      <c r="R35" s="260"/>
    </row>
    <row r="36" spans="2:18" ht="15.75" customHeight="1">
      <c r="B36" s="205" t="s">
        <v>197</v>
      </c>
      <c r="C36" s="191" t="s">
        <v>174</v>
      </c>
      <c r="D36" s="207" t="s">
        <v>201</v>
      </c>
      <c r="E36" s="18">
        <f t="shared" si="3"/>
        <v>36998</v>
      </c>
      <c r="F36" s="13">
        <v>18029</v>
      </c>
      <c r="G36" s="13">
        <v>18968</v>
      </c>
      <c r="H36" s="14">
        <v>1</v>
      </c>
      <c r="I36" s="107">
        <f t="shared" si="4"/>
        <v>1.1459963691633495</v>
      </c>
      <c r="J36" s="107">
        <f t="shared" si="5"/>
        <v>0.55844014648483775</v>
      </c>
      <c r="K36" s="107">
        <f t="shared" si="6"/>
        <v>0.58752524812936946</v>
      </c>
      <c r="L36" s="108">
        <f t="shared" si="7"/>
        <v>3.0974549142206322E-5</v>
      </c>
      <c r="O36" s="260"/>
      <c r="P36" s="260"/>
      <c r="Q36" s="260"/>
      <c r="R36" s="260"/>
    </row>
    <row r="37" spans="2:18" ht="15.75" customHeight="1">
      <c r="B37" s="205" t="s">
        <v>202</v>
      </c>
      <c r="C37" s="191" t="s">
        <v>176</v>
      </c>
      <c r="D37" s="207" t="s">
        <v>203</v>
      </c>
      <c r="E37" s="18">
        <f t="shared" si="3"/>
        <v>38657</v>
      </c>
      <c r="F37" s="13">
        <v>22119</v>
      </c>
      <c r="G37" s="13">
        <v>16523</v>
      </c>
      <c r="H37" s="14">
        <v>15</v>
      </c>
      <c r="I37" s="107">
        <f t="shared" si="4"/>
        <v>1.1973831461902698</v>
      </c>
      <c r="J37" s="107">
        <f t="shared" si="5"/>
        <v>0.68512605247646163</v>
      </c>
      <c r="K37" s="107">
        <f t="shared" si="6"/>
        <v>0.51179247547667506</v>
      </c>
      <c r="L37" s="108">
        <f t="shared" si="7"/>
        <v>4.6461823713309487E-4</v>
      </c>
      <c r="O37" s="260"/>
      <c r="P37" s="260"/>
      <c r="Q37" s="260"/>
      <c r="R37" s="260"/>
    </row>
    <row r="38" spans="2:18" ht="15.75" customHeight="1">
      <c r="B38" s="205" t="s">
        <v>197</v>
      </c>
      <c r="C38" s="191" t="s">
        <v>178</v>
      </c>
      <c r="D38" s="207" t="s">
        <v>204</v>
      </c>
      <c r="E38" s="18">
        <f t="shared" si="3"/>
        <v>41265</v>
      </c>
      <c r="F38" s="13">
        <v>25650</v>
      </c>
      <c r="G38" s="13">
        <v>15606</v>
      </c>
      <c r="H38" s="14">
        <v>9</v>
      </c>
      <c r="I38" s="107">
        <f t="shared" si="4"/>
        <v>1.2781647703531438</v>
      </c>
      <c r="J38" s="107">
        <f t="shared" si="5"/>
        <v>0.79449718549759218</v>
      </c>
      <c r="K38" s="107">
        <f t="shared" si="6"/>
        <v>0.48338881391327188</v>
      </c>
      <c r="L38" s="108">
        <f t="shared" si="7"/>
        <v>2.7877094227985691E-4</v>
      </c>
      <c r="O38" s="260"/>
      <c r="P38" s="260"/>
      <c r="Q38" s="260"/>
      <c r="R38" s="262"/>
    </row>
    <row r="39" spans="2:18" ht="15.75" customHeight="1">
      <c r="B39" s="205" t="s">
        <v>197</v>
      </c>
      <c r="C39" s="191" t="s">
        <v>180</v>
      </c>
      <c r="D39" s="207" t="s">
        <v>205</v>
      </c>
      <c r="E39" s="18">
        <f t="shared" si="3"/>
        <v>48724</v>
      </c>
      <c r="F39" s="13">
        <v>34442</v>
      </c>
      <c r="G39" s="13">
        <v>14282</v>
      </c>
      <c r="H39" s="14"/>
      <c r="I39" s="107">
        <f t="shared" si="4"/>
        <v>1.5092039324048607</v>
      </c>
      <c r="J39" s="107">
        <f t="shared" si="5"/>
        <v>1.0668254215558701</v>
      </c>
      <c r="K39" s="107">
        <f t="shared" si="6"/>
        <v>0.44237851084899066</v>
      </c>
      <c r="L39" s="108">
        <f t="shared" si="7"/>
        <v>0</v>
      </c>
      <c r="O39" s="260"/>
      <c r="P39" s="260"/>
      <c r="Q39" s="260"/>
      <c r="R39" s="262"/>
    </row>
    <row r="40" spans="2:18" ht="15.75" customHeight="1">
      <c r="B40" s="205" t="s">
        <v>197</v>
      </c>
      <c r="C40" s="191" t="s">
        <v>182</v>
      </c>
      <c r="D40" s="207" t="s">
        <v>206</v>
      </c>
      <c r="E40" s="18">
        <f t="shared" si="3"/>
        <v>50110</v>
      </c>
      <c r="F40" s="13">
        <v>32767</v>
      </c>
      <c r="G40" s="13">
        <v>17343</v>
      </c>
      <c r="H40" s="14"/>
      <c r="I40" s="107">
        <f t="shared" si="4"/>
        <v>1.5521346575159591</v>
      </c>
      <c r="J40" s="107">
        <f t="shared" si="5"/>
        <v>1.0149430517426747</v>
      </c>
      <c r="K40" s="107">
        <f t="shared" si="6"/>
        <v>0.53719160577328429</v>
      </c>
      <c r="L40" s="108">
        <f t="shared" si="7"/>
        <v>0</v>
      </c>
      <c r="O40" s="260"/>
      <c r="P40" s="260"/>
      <c r="Q40" s="260"/>
      <c r="R40" s="262"/>
    </row>
    <row r="41" spans="2:18" ht="15.75" customHeight="1">
      <c r="B41" s="205" t="s">
        <v>207</v>
      </c>
      <c r="C41" s="191" t="s">
        <v>168</v>
      </c>
      <c r="D41" s="207" t="s">
        <v>208</v>
      </c>
      <c r="E41" s="18">
        <f t="shared" si="3"/>
        <v>22331</v>
      </c>
      <c r="F41" s="13">
        <v>15889</v>
      </c>
      <c r="G41" s="13">
        <v>6442</v>
      </c>
      <c r="H41" s="14"/>
      <c r="I41" s="107">
        <f t="shared" si="4"/>
        <v>0.69169265689460946</v>
      </c>
      <c r="J41" s="107">
        <f t="shared" si="5"/>
        <v>0.4921546113205163</v>
      </c>
      <c r="K41" s="107">
        <f t="shared" si="6"/>
        <v>0.19953804557409313</v>
      </c>
      <c r="L41" s="108">
        <f t="shared" si="7"/>
        <v>0</v>
      </c>
      <c r="O41" s="260"/>
      <c r="P41" s="260"/>
      <c r="Q41" s="260"/>
      <c r="R41" s="262"/>
    </row>
    <row r="42" spans="2:18" ht="15.75" customHeight="1">
      <c r="B42" s="205" t="s">
        <v>207</v>
      </c>
      <c r="C42" s="191" t="s">
        <v>170</v>
      </c>
      <c r="D42" s="208" t="s">
        <v>209</v>
      </c>
      <c r="E42" s="18">
        <f t="shared" si="3"/>
        <v>32949</v>
      </c>
      <c r="F42" s="13">
        <v>20910</v>
      </c>
      <c r="G42" s="13">
        <v>12039</v>
      </c>
      <c r="H42" s="14"/>
      <c r="I42" s="107">
        <f t="shared" si="4"/>
        <v>1.0205804196865562</v>
      </c>
      <c r="J42" s="107">
        <f t="shared" si="5"/>
        <v>0.64767782256353423</v>
      </c>
      <c r="K42" s="107">
        <f t="shared" si="6"/>
        <v>0.37290259712302193</v>
      </c>
      <c r="L42" s="108">
        <f t="shared" si="7"/>
        <v>0</v>
      </c>
      <c r="O42" s="260"/>
      <c r="P42" s="260"/>
      <c r="Q42" s="260"/>
      <c r="R42" s="262"/>
    </row>
    <row r="43" spans="2:18" ht="15.75" customHeight="1">
      <c r="B43" s="205" t="s">
        <v>207</v>
      </c>
      <c r="C43" s="191" t="s">
        <v>172</v>
      </c>
      <c r="D43" s="207" t="s">
        <v>210</v>
      </c>
      <c r="E43" s="18">
        <f t="shared" si="3"/>
        <v>4174</v>
      </c>
      <c r="F43" s="13">
        <v>3189</v>
      </c>
      <c r="G43" s="13">
        <v>985</v>
      </c>
      <c r="H43" s="14"/>
      <c r="I43" s="107">
        <f t="shared" si="4"/>
        <v>0.12928776811956921</v>
      </c>
      <c r="J43" s="107">
        <f t="shared" si="5"/>
        <v>9.877783721449597E-2</v>
      </c>
      <c r="K43" s="107">
        <f t="shared" si="6"/>
        <v>3.0509930905073229E-2</v>
      </c>
      <c r="L43" s="108">
        <f t="shared" si="7"/>
        <v>0</v>
      </c>
      <c r="O43" s="260"/>
      <c r="P43" s="260"/>
      <c r="Q43" s="260"/>
      <c r="R43" s="260"/>
    </row>
    <row r="44" spans="2:18" ht="15.75" customHeight="1">
      <c r="B44" s="205" t="s">
        <v>207</v>
      </c>
      <c r="C44" s="191" t="s">
        <v>174</v>
      </c>
      <c r="D44" s="207" t="s">
        <v>211</v>
      </c>
      <c r="E44" s="18">
        <f t="shared" si="3"/>
        <v>55521</v>
      </c>
      <c r="F44" s="13">
        <v>40501</v>
      </c>
      <c r="G44" s="13">
        <v>15002</v>
      </c>
      <c r="H44" s="14">
        <v>18</v>
      </c>
      <c r="I44" s="107">
        <f t="shared" si="4"/>
        <v>1.7197379429244373</v>
      </c>
      <c r="J44" s="107">
        <f t="shared" si="5"/>
        <v>1.2545002148084983</v>
      </c>
      <c r="K44" s="107">
        <f t="shared" si="6"/>
        <v>0.46468018623137924</v>
      </c>
      <c r="L44" s="108">
        <f t="shared" si="7"/>
        <v>5.5754188455971383E-4</v>
      </c>
      <c r="O44" s="260"/>
      <c r="P44" s="260"/>
      <c r="Q44" s="260"/>
      <c r="R44" s="260"/>
    </row>
    <row r="45" spans="2:18" ht="15.75" customHeight="1">
      <c r="B45" s="205" t="s">
        <v>207</v>
      </c>
      <c r="C45" s="191" t="s">
        <v>176</v>
      </c>
      <c r="D45" s="207" t="s">
        <v>212</v>
      </c>
      <c r="E45" s="18">
        <f t="shared" si="3"/>
        <v>30129</v>
      </c>
      <c r="F45" s="13">
        <v>23041</v>
      </c>
      <c r="G45" s="13">
        <v>7082</v>
      </c>
      <c r="H45" s="14">
        <v>6</v>
      </c>
      <c r="I45" s="107">
        <f t="shared" si="4"/>
        <v>0.93323219110553435</v>
      </c>
      <c r="J45" s="107">
        <f t="shared" si="5"/>
        <v>0.71368458678557589</v>
      </c>
      <c r="K45" s="107">
        <f t="shared" si="6"/>
        <v>0.21936175702510519</v>
      </c>
      <c r="L45" s="108">
        <f t="shared" si="7"/>
        <v>1.8584729485323796E-4</v>
      </c>
      <c r="O45" s="260"/>
      <c r="P45" s="260"/>
      <c r="Q45" s="260"/>
      <c r="R45" s="260"/>
    </row>
    <row r="46" spans="2:18" ht="15.75" customHeight="1">
      <c r="B46" s="205" t="s">
        <v>207</v>
      </c>
      <c r="C46" s="191" t="s">
        <v>178</v>
      </c>
      <c r="D46" s="207" t="s">
        <v>213</v>
      </c>
      <c r="E46" s="18">
        <f t="shared" si="3"/>
        <v>590002</v>
      </c>
      <c r="F46" s="13">
        <v>463368</v>
      </c>
      <c r="G46" s="13">
        <v>125691</v>
      </c>
      <c r="H46" s="14">
        <v>943</v>
      </c>
      <c r="I46" s="107">
        <f t="shared" si="4"/>
        <v>18.275045943000013</v>
      </c>
      <c r="J46" s="107">
        <f t="shared" si="5"/>
        <v>14.35261488692586</v>
      </c>
      <c r="K46" s="107">
        <f t="shared" si="6"/>
        <v>3.8932220562330548</v>
      </c>
      <c r="L46" s="108">
        <f t="shared" si="7"/>
        <v>2.920899984110056E-2</v>
      </c>
      <c r="O46" s="260"/>
      <c r="P46" s="260"/>
      <c r="Q46" s="260"/>
      <c r="R46" s="260"/>
    </row>
    <row r="47" spans="2:18" ht="15.75" customHeight="1">
      <c r="B47" s="205" t="s">
        <v>207</v>
      </c>
      <c r="C47" s="191" t="s">
        <v>214</v>
      </c>
      <c r="D47" s="207" t="s">
        <v>215</v>
      </c>
      <c r="E47" s="18">
        <f t="shared" si="3"/>
        <v>86296</v>
      </c>
      <c r="F47" s="13">
        <v>66512</v>
      </c>
      <c r="G47" s="13">
        <v>19753</v>
      </c>
      <c r="H47" s="14">
        <v>31</v>
      </c>
      <c r="I47" s="107">
        <f t="shared" si="4"/>
        <v>2.6729796927758369</v>
      </c>
      <c r="J47" s="107">
        <f t="shared" si="5"/>
        <v>2.0601792125464269</v>
      </c>
      <c r="K47" s="107">
        <f t="shared" si="6"/>
        <v>0.61184026920600154</v>
      </c>
      <c r="L47" s="108">
        <f t="shared" si="7"/>
        <v>9.6021102340839598E-4</v>
      </c>
      <c r="O47" s="260"/>
      <c r="P47" s="260"/>
      <c r="Q47" s="260"/>
      <c r="R47" s="260"/>
    </row>
    <row r="48" spans="2:18" ht="15.75" customHeight="1">
      <c r="B48" s="205" t="s">
        <v>207</v>
      </c>
      <c r="C48" s="191" t="s">
        <v>182</v>
      </c>
      <c r="D48" s="207" t="s">
        <v>216</v>
      </c>
      <c r="E48" s="18">
        <f t="shared" si="3"/>
        <v>134408</v>
      </c>
      <c r="F48" s="13">
        <v>101972</v>
      </c>
      <c r="G48" s="13">
        <v>32277</v>
      </c>
      <c r="H48" s="14">
        <v>159</v>
      </c>
      <c r="I48" s="107">
        <f t="shared" si="4"/>
        <v>4.1632272011056681</v>
      </c>
      <c r="J48" s="107">
        <f t="shared" si="5"/>
        <v>3.1585367251290632</v>
      </c>
      <c r="K48" s="107">
        <f t="shared" si="6"/>
        <v>0.99976552266299346</v>
      </c>
      <c r="L48" s="108">
        <f t="shared" si="7"/>
        <v>4.924953313610805E-3</v>
      </c>
      <c r="O48" s="260"/>
      <c r="P48" s="260"/>
      <c r="Q48" s="260"/>
      <c r="R48" s="262"/>
    </row>
    <row r="49" spans="2:18" ht="15.75" customHeight="1">
      <c r="B49" s="205" t="s">
        <v>207</v>
      </c>
      <c r="C49" s="191" t="s">
        <v>185</v>
      </c>
      <c r="D49" s="207" t="s">
        <v>217</v>
      </c>
      <c r="E49" s="18">
        <f t="shared" si="3"/>
        <v>54575</v>
      </c>
      <c r="F49" s="13">
        <v>42439</v>
      </c>
      <c r="G49" s="13">
        <v>12136</v>
      </c>
      <c r="H49" s="14"/>
      <c r="I49" s="107">
        <f t="shared" si="4"/>
        <v>1.69043601943591</v>
      </c>
      <c r="J49" s="107">
        <f t="shared" si="5"/>
        <v>1.3145288910460942</v>
      </c>
      <c r="K49" s="107">
        <f t="shared" si="6"/>
        <v>0.37590712838981594</v>
      </c>
      <c r="L49" s="108">
        <f t="shared" si="7"/>
        <v>0</v>
      </c>
      <c r="O49" s="260"/>
      <c r="P49" s="260"/>
      <c r="Q49" s="260"/>
      <c r="R49" s="260"/>
    </row>
    <row r="50" spans="2:18" ht="15.75" customHeight="1">
      <c r="B50" s="205" t="s">
        <v>207</v>
      </c>
      <c r="C50" s="191" t="s">
        <v>187</v>
      </c>
      <c r="D50" s="207" t="s">
        <v>218</v>
      </c>
      <c r="E50" s="18">
        <f t="shared" si="3"/>
        <v>22818</v>
      </c>
      <c r="F50" s="13">
        <v>16742</v>
      </c>
      <c r="G50" s="13">
        <v>6075</v>
      </c>
      <c r="H50" s="14">
        <v>1</v>
      </c>
      <c r="I50" s="107">
        <f t="shared" si="4"/>
        <v>0.706777262326864</v>
      </c>
      <c r="J50" s="107">
        <f t="shared" si="5"/>
        <v>0.51857590173881829</v>
      </c>
      <c r="K50" s="107">
        <f t="shared" si="6"/>
        <v>0.1881703860389034</v>
      </c>
      <c r="L50" s="108">
        <f t="shared" si="7"/>
        <v>3.0974549142206322E-5</v>
      </c>
      <c r="O50" s="260"/>
      <c r="P50" s="260"/>
      <c r="Q50" s="260"/>
      <c r="R50" s="262"/>
    </row>
    <row r="51" spans="2:18" ht="15.75" customHeight="1">
      <c r="B51" s="205" t="s">
        <v>219</v>
      </c>
      <c r="C51" s="191" t="s">
        <v>189</v>
      </c>
      <c r="D51" s="207" t="s">
        <v>220</v>
      </c>
      <c r="E51" s="18">
        <f t="shared" si="3"/>
        <v>34085</v>
      </c>
      <c r="F51" s="13">
        <v>27044</v>
      </c>
      <c r="G51" s="13">
        <v>7041</v>
      </c>
      <c r="H51" s="14"/>
      <c r="I51" s="107">
        <f t="shared" si="4"/>
        <v>1.0557675075121025</v>
      </c>
      <c r="J51" s="107">
        <f t="shared" si="5"/>
        <v>0.83767570700182781</v>
      </c>
      <c r="K51" s="107">
        <f t="shared" si="6"/>
        <v>0.21809180051027471</v>
      </c>
      <c r="L51" s="108">
        <f t="shared" si="7"/>
        <v>0</v>
      </c>
      <c r="O51" s="260"/>
      <c r="P51" s="260"/>
      <c r="Q51" s="260"/>
      <c r="R51" s="262"/>
    </row>
    <row r="52" spans="2:18" ht="15.75" customHeight="1">
      <c r="B52" s="205" t="s">
        <v>207</v>
      </c>
      <c r="C52" s="191" t="s">
        <v>191</v>
      </c>
      <c r="D52" s="207" t="s">
        <v>221</v>
      </c>
      <c r="E52" s="18">
        <f t="shared" si="3"/>
        <v>46582</v>
      </c>
      <c r="F52" s="13">
        <v>33783</v>
      </c>
      <c r="G52" s="13">
        <v>12799</v>
      </c>
      <c r="H52" s="14"/>
      <c r="I52" s="107">
        <f t="shared" si="4"/>
        <v>1.442856448142255</v>
      </c>
      <c r="J52" s="107">
        <f t="shared" si="5"/>
        <v>1.0464131936711563</v>
      </c>
      <c r="K52" s="107">
        <f t="shared" si="6"/>
        <v>0.39644325447109874</v>
      </c>
      <c r="L52" s="108">
        <f t="shared" si="7"/>
        <v>0</v>
      </c>
      <c r="O52" s="260"/>
      <c r="P52" s="260"/>
      <c r="Q52" s="260"/>
      <c r="R52" s="260"/>
    </row>
    <row r="53" spans="2:18" ht="15.75" customHeight="1">
      <c r="B53" s="205" t="s">
        <v>207</v>
      </c>
      <c r="C53" s="191" t="s">
        <v>193</v>
      </c>
      <c r="D53" s="207" t="s">
        <v>222</v>
      </c>
      <c r="E53" s="18">
        <f t="shared" si="3"/>
        <v>104627</v>
      </c>
      <c r="F53" s="13">
        <v>82987</v>
      </c>
      <c r="G53" s="13">
        <v>21621</v>
      </c>
      <c r="H53" s="14">
        <v>19</v>
      </c>
      <c r="I53" s="107">
        <f t="shared" si="4"/>
        <v>3.2407741531016212</v>
      </c>
      <c r="J53" s="107">
        <f t="shared" si="5"/>
        <v>2.5704849096642763</v>
      </c>
      <c r="K53" s="107">
        <f t="shared" si="6"/>
        <v>0.66970072700364291</v>
      </c>
      <c r="L53" s="108">
        <f t="shared" si="7"/>
        <v>5.8851643370192016E-4</v>
      </c>
      <c r="O53" s="260"/>
      <c r="P53" s="260"/>
      <c r="Q53" s="260"/>
      <c r="R53" s="262"/>
    </row>
    <row r="54" spans="2:18" ht="15.75" customHeight="1">
      <c r="B54" s="205" t="s">
        <v>223</v>
      </c>
      <c r="C54" s="191" t="s">
        <v>168</v>
      </c>
      <c r="D54" s="207" t="s">
        <v>224</v>
      </c>
      <c r="E54" s="18">
        <f t="shared" si="3"/>
        <v>30423</v>
      </c>
      <c r="F54" s="13">
        <v>20078</v>
      </c>
      <c r="G54" s="13">
        <v>10345</v>
      </c>
      <c r="H54" s="14"/>
      <c r="I54" s="107">
        <f t="shared" si="4"/>
        <v>0.94233870855334301</v>
      </c>
      <c r="J54" s="107">
        <f t="shared" si="5"/>
        <v>0.62190699767721858</v>
      </c>
      <c r="K54" s="107">
        <f t="shared" si="6"/>
        <v>0.32043171087612443</v>
      </c>
      <c r="L54" s="108">
        <f t="shared" si="7"/>
        <v>0</v>
      </c>
      <c r="O54" s="260"/>
      <c r="P54" s="260"/>
      <c r="Q54" s="260"/>
      <c r="R54" s="262"/>
    </row>
    <row r="55" spans="2:18" ht="15.75" customHeight="1">
      <c r="B55" s="205" t="s">
        <v>223</v>
      </c>
      <c r="C55" s="191" t="s">
        <v>170</v>
      </c>
      <c r="D55" s="207" t="s">
        <v>225</v>
      </c>
      <c r="E55" s="18">
        <f t="shared" si="3"/>
        <v>1695</v>
      </c>
      <c r="F55" s="13">
        <v>1213</v>
      </c>
      <c r="G55" s="13">
        <v>482</v>
      </c>
      <c r="H55" s="14"/>
      <c r="I55" s="107">
        <f t="shared" si="4"/>
        <v>5.2501860796039718E-2</v>
      </c>
      <c r="J55" s="107">
        <f t="shared" si="5"/>
        <v>3.7572128109496269E-2</v>
      </c>
      <c r="K55" s="107">
        <f t="shared" si="6"/>
        <v>1.4929732686543448E-2</v>
      </c>
      <c r="L55" s="108">
        <f t="shared" si="7"/>
        <v>0</v>
      </c>
      <c r="O55" s="260"/>
      <c r="P55" s="260"/>
      <c r="Q55" s="260"/>
      <c r="R55" s="260"/>
    </row>
    <row r="56" spans="2:18" ht="15.75" customHeight="1">
      <c r="B56" s="205" t="s">
        <v>223</v>
      </c>
      <c r="C56" s="191" t="s">
        <v>172</v>
      </c>
      <c r="D56" s="207" t="s">
        <v>226</v>
      </c>
      <c r="E56" s="18">
        <f t="shared" si="3"/>
        <v>3106</v>
      </c>
      <c r="F56" s="13">
        <v>2105</v>
      </c>
      <c r="G56" s="13">
        <v>998</v>
      </c>
      <c r="H56" s="14">
        <v>3</v>
      </c>
      <c r="I56" s="107">
        <f t="shared" si="4"/>
        <v>9.6206949635692832E-2</v>
      </c>
      <c r="J56" s="107">
        <f t="shared" si="5"/>
        <v>6.5201425944344304E-2</v>
      </c>
      <c r="K56" s="107">
        <f t="shared" si="6"/>
        <v>3.091260004392191E-2</v>
      </c>
      <c r="L56" s="108">
        <f t="shared" si="7"/>
        <v>9.292364742661898E-5</v>
      </c>
      <c r="O56" s="260"/>
      <c r="P56" s="260"/>
      <c r="Q56" s="260"/>
      <c r="R56" s="262"/>
    </row>
    <row r="57" spans="2:18" ht="15.75" customHeight="1">
      <c r="B57" s="205" t="s">
        <v>223</v>
      </c>
      <c r="C57" s="191" t="s">
        <v>174</v>
      </c>
      <c r="D57" s="207" t="s">
        <v>227</v>
      </c>
      <c r="E57" s="18">
        <f t="shared" si="3"/>
        <v>16652</v>
      </c>
      <c r="F57" s="13">
        <v>11084</v>
      </c>
      <c r="G57" s="13">
        <v>5568</v>
      </c>
      <c r="H57" s="14"/>
      <c r="I57" s="107">
        <f t="shared" si="4"/>
        <v>0.51578819231601969</v>
      </c>
      <c r="J57" s="107">
        <f t="shared" si="5"/>
        <v>0.34332190269221491</v>
      </c>
      <c r="K57" s="107">
        <f t="shared" si="6"/>
        <v>0.17246628962380481</v>
      </c>
      <c r="L57" s="108">
        <f t="shared" si="7"/>
        <v>0</v>
      </c>
      <c r="O57" s="260"/>
      <c r="P57" s="260"/>
      <c r="Q57" s="260"/>
      <c r="R57" s="260"/>
    </row>
    <row r="58" spans="2:18" ht="15.75" customHeight="1">
      <c r="B58" s="205" t="s">
        <v>223</v>
      </c>
      <c r="C58" s="191" t="s">
        <v>176</v>
      </c>
      <c r="D58" s="207" t="s">
        <v>228</v>
      </c>
      <c r="E58" s="18">
        <f t="shared" si="3"/>
        <v>111818</v>
      </c>
      <c r="F58" s="13">
        <v>90666</v>
      </c>
      <c r="G58" s="13">
        <v>21150</v>
      </c>
      <c r="H58" s="14">
        <v>2</v>
      </c>
      <c r="I58" s="107">
        <f t="shared" si="4"/>
        <v>3.4635121359832266</v>
      </c>
      <c r="J58" s="107">
        <f t="shared" si="5"/>
        <v>2.8083384725272786</v>
      </c>
      <c r="K58" s="107">
        <f t="shared" si="6"/>
        <v>0.65511171435766369</v>
      </c>
      <c r="L58" s="108">
        <f t="shared" si="7"/>
        <v>6.1949098284412644E-5</v>
      </c>
      <c r="O58" s="260"/>
      <c r="P58" s="260"/>
      <c r="Q58" s="260"/>
      <c r="R58" s="262"/>
    </row>
    <row r="59" spans="2:18" ht="15.75" customHeight="1">
      <c r="B59" s="205" t="s">
        <v>223</v>
      </c>
      <c r="C59" s="191" t="s">
        <v>178</v>
      </c>
      <c r="D59" s="207" t="s">
        <v>229</v>
      </c>
      <c r="E59" s="18">
        <f t="shared" si="3"/>
        <v>29395</v>
      </c>
      <c r="F59" s="13">
        <v>24659</v>
      </c>
      <c r="G59" s="13">
        <v>4736</v>
      </c>
      <c r="H59" s="14"/>
      <c r="I59" s="107">
        <f t="shared" si="4"/>
        <v>0.91049687203515484</v>
      </c>
      <c r="J59" s="107">
        <f t="shared" si="5"/>
        <v>0.76380140729766566</v>
      </c>
      <c r="K59" s="107">
        <f t="shared" si="6"/>
        <v>0.14669546473748915</v>
      </c>
      <c r="L59" s="108">
        <f t="shared" si="7"/>
        <v>0</v>
      </c>
      <c r="O59" s="260"/>
      <c r="P59" s="260"/>
      <c r="Q59" s="260"/>
      <c r="R59" s="262"/>
    </row>
    <row r="60" spans="2:18" ht="15.75" customHeight="1">
      <c r="B60" s="205" t="s">
        <v>223</v>
      </c>
      <c r="C60" s="191" t="s">
        <v>180</v>
      </c>
      <c r="D60" s="207" t="s">
        <v>230</v>
      </c>
      <c r="E60" s="18">
        <f t="shared" si="3"/>
        <v>36686</v>
      </c>
      <c r="F60" s="13">
        <v>27115</v>
      </c>
      <c r="G60" s="13">
        <v>9571</v>
      </c>
      <c r="H60" s="14"/>
      <c r="I60" s="107">
        <f t="shared" si="4"/>
        <v>1.1363323098309812</v>
      </c>
      <c r="J60" s="107">
        <f t="shared" si="5"/>
        <v>0.83987489999092446</v>
      </c>
      <c r="K60" s="107">
        <f t="shared" si="6"/>
        <v>0.29645740984005675</v>
      </c>
      <c r="L60" s="108">
        <f t="shared" si="7"/>
        <v>0</v>
      </c>
      <c r="O60" s="260"/>
      <c r="P60" s="260"/>
      <c r="Q60" s="260"/>
      <c r="R60" s="262"/>
    </row>
    <row r="61" spans="2:18" ht="15.75" customHeight="1">
      <c r="B61" s="205" t="s">
        <v>223</v>
      </c>
      <c r="C61" s="191" t="s">
        <v>182</v>
      </c>
      <c r="D61" s="207" t="s">
        <v>231</v>
      </c>
      <c r="E61" s="18">
        <f t="shared" si="3"/>
        <v>38396</v>
      </c>
      <c r="F61" s="13">
        <v>27431</v>
      </c>
      <c r="G61" s="13">
        <v>10965</v>
      </c>
      <c r="H61" s="14"/>
      <c r="I61" s="107">
        <f t="shared" si="4"/>
        <v>1.189298788864154</v>
      </c>
      <c r="J61" s="107">
        <f t="shared" si="5"/>
        <v>0.8496628575198617</v>
      </c>
      <c r="K61" s="107">
        <f t="shared" si="6"/>
        <v>0.33963593134429232</v>
      </c>
      <c r="L61" s="108">
        <f t="shared" si="7"/>
        <v>0</v>
      </c>
      <c r="O61" s="260"/>
      <c r="P61" s="260"/>
      <c r="Q61" s="260"/>
      <c r="R61" s="262"/>
    </row>
    <row r="62" spans="2:18" ht="15.75" customHeight="1">
      <c r="B62" s="205" t="s">
        <v>223</v>
      </c>
      <c r="C62" s="191" t="s">
        <v>185</v>
      </c>
      <c r="D62" s="207" t="s">
        <v>232</v>
      </c>
      <c r="E62" s="18">
        <f t="shared" si="3"/>
        <v>20946</v>
      </c>
      <c r="F62" s="13">
        <v>15413</v>
      </c>
      <c r="G62" s="13">
        <v>5533</v>
      </c>
      <c r="H62" s="14"/>
      <c r="I62" s="107">
        <f t="shared" si="4"/>
        <v>0.64879290633265363</v>
      </c>
      <c r="J62" s="107">
        <f t="shared" si="5"/>
        <v>0.47741072592882605</v>
      </c>
      <c r="K62" s="107">
        <f t="shared" si="6"/>
        <v>0.17138218040382758</v>
      </c>
      <c r="L62" s="108">
        <f t="shared" si="7"/>
        <v>0</v>
      </c>
      <c r="O62" s="260"/>
      <c r="P62" s="260"/>
      <c r="Q62" s="260"/>
      <c r="R62" s="262"/>
    </row>
    <row r="63" spans="2:18" ht="15.75" customHeight="1">
      <c r="B63" s="205" t="s">
        <v>223</v>
      </c>
      <c r="C63" s="191" t="s">
        <v>187</v>
      </c>
      <c r="D63" s="207" t="s">
        <v>233</v>
      </c>
      <c r="E63" s="18">
        <f t="shared" si="3"/>
        <v>12983</v>
      </c>
      <c r="F63" s="13">
        <v>9789</v>
      </c>
      <c r="G63" s="13">
        <v>3194</v>
      </c>
      <c r="H63" s="14"/>
      <c r="I63" s="107">
        <f t="shared" si="4"/>
        <v>0.40214257151326471</v>
      </c>
      <c r="J63" s="107">
        <f t="shared" si="5"/>
        <v>0.30320986155305768</v>
      </c>
      <c r="K63" s="107">
        <f t="shared" si="6"/>
        <v>9.8932709960207005E-2</v>
      </c>
      <c r="L63" s="108">
        <f t="shared" si="7"/>
        <v>0</v>
      </c>
      <c r="O63" s="260"/>
      <c r="P63" s="260"/>
      <c r="Q63" s="260"/>
      <c r="R63" s="262"/>
    </row>
    <row r="64" spans="2:18" ht="15.75" customHeight="1">
      <c r="B64" s="205" t="s">
        <v>223</v>
      </c>
      <c r="C64" s="191" t="s">
        <v>189</v>
      </c>
      <c r="D64" s="207" t="s">
        <v>234</v>
      </c>
      <c r="E64" s="18">
        <f t="shared" si="3"/>
        <v>30372</v>
      </c>
      <c r="F64" s="13">
        <v>22523</v>
      </c>
      <c r="G64" s="13">
        <v>7849</v>
      </c>
      <c r="H64" s="14"/>
      <c r="I64" s="107">
        <f t="shared" si="4"/>
        <v>0.94075900654709055</v>
      </c>
      <c r="J64" s="107">
        <f t="shared" si="5"/>
        <v>0.69763977032991309</v>
      </c>
      <c r="K64" s="107">
        <f t="shared" si="6"/>
        <v>0.24311923621717743</v>
      </c>
      <c r="L64" s="108">
        <f t="shared" si="7"/>
        <v>0</v>
      </c>
      <c r="O64" s="260"/>
      <c r="P64" s="260"/>
      <c r="Q64" s="260"/>
      <c r="R64" s="262"/>
    </row>
    <row r="65" spans="2:18" ht="15.75" customHeight="1">
      <c r="B65" s="205" t="s">
        <v>235</v>
      </c>
      <c r="C65" s="191" t="s">
        <v>168</v>
      </c>
      <c r="D65" s="207" t="s">
        <v>236</v>
      </c>
      <c r="E65" s="18">
        <f t="shared" si="3"/>
        <v>2602</v>
      </c>
      <c r="F65" s="13">
        <v>1659</v>
      </c>
      <c r="G65" s="13">
        <v>943</v>
      </c>
      <c r="H65" s="14"/>
      <c r="I65" s="107">
        <f t="shared" si="4"/>
        <v>8.0595776868020857E-2</v>
      </c>
      <c r="J65" s="107">
        <f t="shared" si="5"/>
        <v>5.1386777026920294E-2</v>
      </c>
      <c r="K65" s="107">
        <f t="shared" si="6"/>
        <v>2.920899984110056E-2</v>
      </c>
      <c r="L65" s="108">
        <f t="shared" si="7"/>
        <v>0</v>
      </c>
      <c r="O65" s="260"/>
      <c r="P65" s="260"/>
      <c r="Q65" s="260"/>
      <c r="R65" s="260"/>
    </row>
    <row r="66" spans="2:18" ht="15.75" customHeight="1">
      <c r="B66" s="205" t="s">
        <v>235</v>
      </c>
      <c r="C66" s="191" t="s">
        <v>170</v>
      </c>
      <c r="D66" s="207" t="s">
        <v>237</v>
      </c>
      <c r="E66" s="18">
        <f t="shared" si="3"/>
        <v>15456</v>
      </c>
      <c r="F66" s="13">
        <v>10724</v>
      </c>
      <c r="G66" s="13">
        <v>4731</v>
      </c>
      <c r="H66" s="14">
        <v>1</v>
      </c>
      <c r="I66" s="107">
        <f t="shared" si="4"/>
        <v>0.47874263154194091</v>
      </c>
      <c r="J66" s="107">
        <f t="shared" si="5"/>
        <v>0.33217106500102062</v>
      </c>
      <c r="K66" s="107">
        <f t="shared" si="6"/>
        <v>0.14654059199177813</v>
      </c>
      <c r="L66" s="108">
        <f t="shared" si="7"/>
        <v>3.0974549142206322E-5</v>
      </c>
      <c r="O66" s="260"/>
      <c r="P66" s="260"/>
      <c r="Q66" s="260"/>
      <c r="R66" s="262"/>
    </row>
    <row r="67" spans="2:18" ht="15.75" customHeight="1">
      <c r="B67" s="205" t="s">
        <v>235</v>
      </c>
      <c r="C67" s="191" t="s">
        <v>172</v>
      </c>
      <c r="D67" s="207" t="s">
        <v>238</v>
      </c>
      <c r="E67" s="18">
        <f t="shared" si="3"/>
        <v>21373</v>
      </c>
      <c r="F67" s="13">
        <v>17902</v>
      </c>
      <c r="G67" s="13">
        <v>3471</v>
      </c>
      <c r="H67" s="14"/>
      <c r="I67" s="107">
        <f t="shared" si="4"/>
        <v>0.6620190388163758</v>
      </c>
      <c r="J67" s="107">
        <f t="shared" si="5"/>
        <v>0.55450637874377762</v>
      </c>
      <c r="K67" s="107">
        <f t="shared" si="6"/>
        <v>0.10751266007259816</v>
      </c>
      <c r="L67" s="108">
        <f t="shared" si="7"/>
        <v>0</v>
      </c>
      <c r="O67" s="260"/>
      <c r="P67" s="260"/>
      <c r="Q67" s="260"/>
      <c r="R67" s="262"/>
    </row>
    <row r="68" spans="2:18" ht="15.75" customHeight="1">
      <c r="B68" s="205" t="s">
        <v>235</v>
      </c>
      <c r="C68" s="191" t="s">
        <v>174</v>
      </c>
      <c r="D68" s="207" t="s">
        <v>239</v>
      </c>
      <c r="E68" s="18">
        <f t="shared" si="3"/>
        <v>22876</v>
      </c>
      <c r="F68" s="13">
        <v>17706</v>
      </c>
      <c r="G68" s="13">
        <v>5170</v>
      </c>
      <c r="H68" s="14"/>
      <c r="I68" s="107">
        <f t="shared" si="4"/>
        <v>0.70857378617711197</v>
      </c>
      <c r="J68" s="107">
        <f t="shared" si="5"/>
        <v>0.54843536711190521</v>
      </c>
      <c r="K68" s="107">
        <f t="shared" si="6"/>
        <v>0.16013841906520671</v>
      </c>
      <c r="L68" s="108">
        <f t="shared" si="7"/>
        <v>0</v>
      </c>
      <c r="O68" s="260"/>
      <c r="P68" s="260"/>
      <c r="Q68" s="260"/>
      <c r="R68" s="260"/>
    </row>
    <row r="69" spans="2:18" ht="15.75" customHeight="1">
      <c r="B69" s="205" t="s">
        <v>235</v>
      </c>
      <c r="C69" s="191" t="s">
        <v>176</v>
      </c>
      <c r="D69" s="207" t="s">
        <v>240</v>
      </c>
      <c r="E69" s="18">
        <f t="shared" si="3"/>
        <v>14613</v>
      </c>
      <c r="F69" s="13">
        <v>11400</v>
      </c>
      <c r="G69" s="13">
        <v>3208</v>
      </c>
      <c r="H69" s="14">
        <v>5</v>
      </c>
      <c r="I69" s="107">
        <f t="shared" si="4"/>
        <v>0.45263108661506102</v>
      </c>
      <c r="J69" s="107">
        <f t="shared" si="5"/>
        <v>0.35310986022115209</v>
      </c>
      <c r="K69" s="107">
        <f t="shared" si="6"/>
        <v>9.9366353648197889E-2</v>
      </c>
      <c r="L69" s="108">
        <f t="shared" si="7"/>
        <v>1.5487274571103162E-4</v>
      </c>
      <c r="O69" s="260"/>
      <c r="P69" s="260"/>
      <c r="Q69" s="260"/>
      <c r="R69" s="260"/>
    </row>
    <row r="70" spans="2:18" ht="15.75" customHeight="1">
      <c r="B70" s="205" t="s">
        <v>235</v>
      </c>
      <c r="C70" s="191" t="s">
        <v>178</v>
      </c>
      <c r="D70" s="207" t="s">
        <v>241</v>
      </c>
      <c r="E70" s="18">
        <f t="shared" si="3"/>
        <v>24902</v>
      </c>
      <c r="F70" s="13">
        <v>19390</v>
      </c>
      <c r="G70" s="13">
        <v>5501</v>
      </c>
      <c r="H70" s="14">
        <v>11</v>
      </c>
      <c r="I70" s="107">
        <f t="shared" si="4"/>
        <v>0.77132822273922186</v>
      </c>
      <c r="J70" s="107">
        <f t="shared" si="5"/>
        <v>0.60059650786738061</v>
      </c>
      <c r="K70" s="107">
        <f t="shared" si="6"/>
        <v>0.17039099483127698</v>
      </c>
      <c r="L70" s="108">
        <f t="shared" si="7"/>
        <v>3.4072004056426953E-4</v>
      </c>
      <c r="O70" s="260"/>
      <c r="P70" s="260"/>
      <c r="Q70" s="260"/>
      <c r="R70" s="262"/>
    </row>
    <row r="71" spans="2:18" ht="15.75" customHeight="1">
      <c r="B71" s="205" t="s">
        <v>235</v>
      </c>
      <c r="C71" s="191" t="s">
        <v>180</v>
      </c>
      <c r="D71" s="207" t="s">
        <v>242</v>
      </c>
      <c r="E71" s="18">
        <f t="shared" si="3"/>
        <v>43866</v>
      </c>
      <c r="F71" s="13">
        <v>33623</v>
      </c>
      <c r="G71" s="13">
        <v>10243</v>
      </c>
      <c r="H71" s="14"/>
      <c r="I71" s="107">
        <f t="shared" si="4"/>
        <v>1.3587295726720225</v>
      </c>
      <c r="J71" s="107">
        <f t="shared" si="5"/>
        <v>1.0414572658084031</v>
      </c>
      <c r="K71" s="107">
        <f t="shared" si="6"/>
        <v>0.31727230686361935</v>
      </c>
      <c r="L71" s="108">
        <f t="shared" si="7"/>
        <v>0</v>
      </c>
      <c r="O71" s="260"/>
      <c r="P71" s="260"/>
      <c r="Q71" s="260"/>
      <c r="R71" s="260"/>
    </row>
    <row r="72" spans="2:18" ht="15.75" customHeight="1">
      <c r="B72" s="205" t="s">
        <v>235</v>
      </c>
      <c r="C72" s="191" t="s">
        <v>182</v>
      </c>
      <c r="D72" s="207" t="s">
        <v>243</v>
      </c>
      <c r="E72" s="18">
        <f t="shared" si="3"/>
        <v>134772</v>
      </c>
      <c r="F72" s="13">
        <v>104242</v>
      </c>
      <c r="G72" s="13">
        <v>30516</v>
      </c>
      <c r="H72" s="14">
        <v>14</v>
      </c>
      <c r="I72" s="107">
        <f t="shared" si="4"/>
        <v>4.1745019369934306</v>
      </c>
      <c r="J72" s="107">
        <f t="shared" si="5"/>
        <v>3.2288489516818717</v>
      </c>
      <c r="K72" s="107">
        <f t="shared" si="6"/>
        <v>0.94521934162356824</v>
      </c>
      <c r="L72" s="108">
        <f t="shared" si="7"/>
        <v>4.3364368799088854E-4</v>
      </c>
      <c r="O72" s="260"/>
      <c r="P72" s="260"/>
      <c r="Q72" s="260"/>
      <c r="R72" s="260"/>
    </row>
    <row r="73" spans="2:18" ht="15.75" customHeight="1">
      <c r="B73" s="205" t="s">
        <v>235</v>
      </c>
      <c r="C73" s="191" t="s">
        <v>185</v>
      </c>
      <c r="D73" s="207" t="s">
        <v>244</v>
      </c>
      <c r="E73" s="18">
        <f t="shared" si="3"/>
        <v>40610</v>
      </c>
      <c r="F73" s="13">
        <v>29023</v>
      </c>
      <c r="G73" s="13">
        <v>11538</v>
      </c>
      <c r="H73" s="14">
        <v>49</v>
      </c>
      <c r="I73" s="107">
        <f t="shared" si="4"/>
        <v>1.2578764406649989</v>
      </c>
      <c r="J73" s="107">
        <f t="shared" si="5"/>
        <v>0.89897433975425423</v>
      </c>
      <c r="K73" s="107">
        <f t="shared" si="6"/>
        <v>0.35738434800277658</v>
      </c>
      <c r="L73" s="108">
        <f t="shared" si="7"/>
        <v>1.5177529079681098E-3</v>
      </c>
      <c r="O73" s="260"/>
      <c r="P73" s="260"/>
      <c r="Q73" s="260"/>
      <c r="R73" s="262"/>
    </row>
    <row r="74" spans="2:18" ht="15.75" customHeight="1">
      <c r="B74" s="205" t="s">
        <v>235</v>
      </c>
      <c r="C74" s="191" t="s">
        <v>187</v>
      </c>
      <c r="D74" s="207" t="s">
        <v>245</v>
      </c>
      <c r="E74" s="18">
        <f t="shared" si="3"/>
        <v>47598</v>
      </c>
      <c r="F74" s="13">
        <v>35237</v>
      </c>
      <c r="G74" s="13">
        <v>12361</v>
      </c>
      <c r="H74" s="14"/>
      <c r="I74" s="107">
        <f t="shared" si="4"/>
        <v>1.4743265900707363</v>
      </c>
      <c r="J74" s="107">
        <f t="shared" si="5"/>
        <v>1.091450188123924</v>
      </c>
      <c r="K74" s="107">
        <f t="shared" si="6"/>
        <v>0.38287640194681233</v>
      </c>
      <c r="L74" s="108">
        <f t="shared" si="7"/>
        <v>0</v>
      </c>
      <c r="O74" s="260"/>
      <c r="P74" s="260"/>
      <c r="Q74" s="260"/>
      <c r="R74" s="262"/>
    </row>
    <row r="75" spans="2:18" ht="15.75" customHeight="1">
      <c r="B75" s="205" t="s">
        <v>235</v>
      </c>
      <c r="C75" s="191" t="s">
        <v>189</v>
      </c>
      <c r="D75" s="207" t="s">
        <v>246</v>
      </c>
      <c r="E75" s="18">
        <f t="shared" si="3"/>
        <v>64882</v>
      </c>
      <c r="F75" s="13">
        <v>46895</v>
      </c>
      <c r="G75" s="13">
        <v>17987</v>
      </c>
      <c r="H75" s="14"/>
      <c r="I75" s="107">
        <f t="shared" si="4"/>
        <v>2.0096906974446309</v>
      </c>
      <c r="J75" s="107">
        <f t="shared" si="5"/>
        <v>1.4525514820237655</v>
      </c>
      <c r="K75" s="107">
        <f t="shared" si="6"/>
        <v>0.5571392154208652</v>
      </c>
      <c r="L75" s="108">
        <f t="shared" si="7"/>
        <v>0</v>
      </c>
      <c r="O75" s="260"/>
      <c r="P75" s="260"/>
      <c r="Q75" s="260"/>
      <c r="R75" s="260"/>
    </row>
    <row r="76" spans="2:18" ht="15.75" customHeight="1">
      <c r="B76" s="205" t="s">
        <v>235</v>
      </c>
      <c r="C76" s="191" t="s">
        <v>191</v>
      </c>
      <c r="D76" s="207" t="s">
        <v>247</v>
      </c>
      <c r="E76" s="18">
        <f t="shared" si="3"/>
        <v>40714</v>
      </c>
      <c r="F76" s="13">
        <v>27834</v>
      </c>
      <c r="G76" s="13">
        <v>12878</v>
      </c>
      <c r="H76" s="14">
        <v>2</v>
      </c>
      <c r="I76" s="107">
        <f t="shared" si="4"/>
        <v>1.2610977937757881</v>
      </c>
      <c r="J76" s="107">
        <f t="shared" si="5"/>
        <v>0.86214560082417069</v>
      </c>
      <c r="K76" s="107">
        <f t="shared" si="6"/>
        <v>0.39889024385333305</v>
      </c>
      <c r="L76" s="108">
        <f t="shared" si="7"/>
        <v>6.1949098284412644E-5</v>
      </c>
      <c r="O76" s="260"/>
      <c r="P76" s="260"/>
      <c r="Q76" s="260"/>
      <c r="R76" s="262"/>
    </row>
    <row r="77" spans="2:18" ht="15.75" customHeight="1">
      <c r="B77" s="205" t="s">
        <v>248</v>
      </c>
      <c r="C77" s="191" t="s">
        <v>168</v>
      </c>
      <c r="D77" s="207" t="s">
        <v>249</v>
      </c>
      <c r="E77" s="18">
        <f t="shared" si="3"/>
        <v>3225</v>
      </c>
      <c r="F77" s="13">
        <v>1986</v>
      </c>
      <c r="G77" s="13">
        <v>1239</v>
      </c>
      <c r="H77" s="14"/>
      <c r="I77" s="107">
        <f t="shared" si="4"/>
        <v>9.9892920983615394E-2</v>
      </c>
      <c r="J77" s="107">
        <f t="shared" si="5"/>
        <v>6.1515454596421756E-2</v>
      </c>
      <c r="K77" s="107">
        <f t="shared" si="6"/>
        <v>3.8377466387193637E-2</v>
      </c>
      <c r="L77" s="108">
        <f t="shared" si="7"/>
        <v>0</v>
      </c>
      <c r="O77" s="260"/>
      <c r="P77" s="260"/>
      <c r="Q77" s="260"/>
      <c r="R77" s="260"/>
    </row>
    <row r="78" spans="2:18" ht="15.75" customHeight="1">
      <c r="B78" s="205" t="s">
        <v>248</v>
      </c>
      <c r="C78" s="191" t="s">
        <v>170</v>
      </c>
      <c r="D78" s="207" t="s">
        <v>250</v>
      </c>
      <c r="E78" s="18">
        <f t="shared" si="3"/>
        <v>5849</v>
      </c>
      <c r="F78" s="13">
        <v>3263</v>
      </c>
      <c r="G78" s="13">
        <v>2584</v>
      </c>
      <c r="H78" s="14">
        <v>2</v>
      </c>
      <c r="I78" s="107">
        <f t="shared" si="4"/>
        <v>0.18117013793276479</v>
      </c>
      <c r="J78" s="107">
        <f t="shared" si="5"/>
        <v>0.10106995385101923</v>
      </c>
      <c r="K78" s="107">
        <f t="shared" si="6"/>
        <v>8.0038234983461132E-2</v>
      </c>
      <c r="L78" s="108">
        <f t="shared" si="7"/>
        <v>6.1949098284412644E-5</v>
      </c>
      <c r="O78" s="260"/>
      <c r="P78" s="260"/>
      <c r="Q78" s="260"/>
      <c r="R78" s="260"/>
    </row>
    <row r="79" spans="2:18" ht="15.75" customHeight="1">
      <c r="B79" s="205" t="s">
        <v>248</v>
      </c>
      <c r="C79" s="191" t="s">
        <v>172</v>
      </c>
      <c r="D79" s="207" t="s">
        <v>251</v>
      </c>
      <c r="E79" s="18">
        <f t="shared" si="3"/>
        <v>5739</v>
      </c>
      <c r="F79" s="13">
        <v>2863</v>
      </c>
      <c r="G79" s="13">
        <v>2874</v>
      </c>
      <c r="H79" s="14">
        <v>2</v>
      </c>
      <c r="I79" s="107">
        <f t="shared" si="4"/>
        <v>0.17776293752712211</v>
      </c>
      <c r="J79" s="107">
        <f t="shared" si="5"/>
        <v>8.8680134194136701E-2</v>
      </c>
      <c r="K79" s="107">
        <f t="shared" si="6"/>
        <v>8.9020854234700977E-2</v>
      </c>
      <c r="L79" s="108">
        <f t="shared" si="7"/>
        <v>6.1949098284412644E-5</v>
      </c>
      <c r="O79" s="260"/>
      <c r="P79" s="260"/>
      <c r="Q79" s="260"/>
      <c r="R79" s="262"/>
    </row>
    <row r="80" spans="2:18" ht="15.75" customHeight="1">
      <c r="B80" s="205" t="s">
        <v>248</v>
      </c>
      <c r="C80" s="191" t="s">
        <v>174</v>
      </c>
      <c r="D80" s="207" t="s">
        <v>252</v>
      </c>
      <c r="E80" s="18">
        <f t="shared" si="3"/>
        <v>8463</v>
      </c>
      <c r="F80" s="13">
        <v>5518</v>
      </c>
      <c r="G80" s="13">
        <v>2945</v>
      </c>
      <c r="H80" s="14"/>
      <c r="I80" s="107">
        <f t="shared" si="4"/>
        <v>0.26213760939049213</v>
      </c>
      <c r="J80" s="107">
        <f t="shared" si="5"/>
        <v>0.17091756216669449</v>
      </c>
      <c r="K80" s="107">
        <f t="shared" si="6"/>
        <v>9.1220047223797618E-2</v>
      </c>
      <c r="L80" s="108">
        <f t="shared" si="7"/>
        <v>0</v>
      </c>
      <c r="O80" s="260"/>
      <c r="P80" s="260"/>
      <c r="Q80" s="260"/>
      <c r="R80" s="262"/>
    </row>
    <row r="81" spans="2:18" ht="15.75" customHeight="1">
      <c r="B81" s="205" t="s">
        <v>248</v>
      </c>
      <c r="C81" s="191" t="s">
        <v>176</v>
      </c>
      <c r="D81" s="207" t="s">
        <v>253</v>
      </c>
      <c r="E81" s="18">
        <f t="shared" si="3"/>
        <v>9200</v>
      </c>
      <c r="F81" s="13">
        <v>5440</v>
      </c>
      <c r="G81" s="13">
        <v>3760</v>
      </c>
      <c r="H81" s="14"/>
      <c r="I81" s="107">
        <f t="shared" si="4"/>
        <v>0.28496585210829817</v>
      </c>
      <c r="J81" s="107">
        <f t="shared" si="5"/>
        <v>0.1685015473336024</v>
      </c>
      <c r="K81" s="107">
        <f t="shared" si="6"/>
        <v>0.11646430477469578</v>
      </c>
      <c r="L81" s="108">
        <f t="shared" si="7"/>
        <v>0</v>
      </c>
      <c r="O81" s="260"/>
      <c r="P81" s="260"/>
      <c r="Q81" s="260"/>
      <c r="R81" s="262"/>
    </row>
    <row r="82" spans="2:18" ht="15.75" customHeight="1">
      <c r="B82" s="205" t="s">
        <v>248</v>
      </c>
      <c r="C82" s="191" t="s">
        <v>178</v>
      </c>
      <c r="D82" s="207" t="s">
        <v>254</v>
      </c>
      <c r="E82" s="18">
        <f t="shared" si="3"/>
        <v>14874</v>
      </c>
      <c r="F82" s="13">
        <v>9746</v>
      </c>
      <c r="G82" s="13">
        <v>5128</v>
      </c>
      <c r="H82" s="14"/>
      <c r="I82" s="107">
        <f t="shared" si="4"/>
        <v>0.46071544394117681</v>
      </c>
      <c r="J82" s="107">
        <f t="shared" si="5"/>
        <v>0.30187795593994282</v>
      </c>
      <c r="K82" s="107">
        <f t="shared" si="6"/>
        <v>0.15883748800123401</v>
      </c>
      <c r="L82" s="108">
        <f t="shared" si="7"/>
        <v>0</v>
      </c>
      <c r="O82" s="260"/>
      <c r="P82" s="260"/>
      <c r="Q82" s="260"/>
      <c r="R82" s="262"/>
    </row>
    <row r="83" spans="2:18" ht="15.75" customHeight="1">
      <c r="B83" s="205" t="s">
        <v>248</v>
      </c>
      <c r="C83" s="191" t="s">
        <v>180</v>
      </c>
      <c r="D83" s="207" t="s">
        <v>255</v>
      </c>
      <c r="E83" s="18">
        <f t="shared" si="3"/>
        <v>8494</v>
      </c>
      <c r="F83" s="13">
        <v>5451</v>
      </c>
      <c r="G83" s="13">
        <v>3043</v>
      </c>
      <c r="H83" s="14"/>
      <c r="I83" s="107">
        <f t="shared" si="4"/>
        <v>0.26309782041390051</v>
      </c>
      <c r="J83" s="107">
        <f t="shared" si="5"/>
        <v>0.16884226737416666</v>
      </c>
      <c r="K83" s="107">
        <f t="shared" si="6"/>
        <v>9.4255553039733847E-2</v>
      </c>
      <c r="L83" s="108">
        <f t="shared" si="7"/>
        <v>0</v>
      </c>
      <c r="O83" s="260"/>
      <c r="P83" s="260"/>
      <c r="Q83" s="260"/>
      <c r="R83" s="262"/>
    </row>
    <row r="84" spans="2:18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8">SUM(F84:H84)</f>
        <v>10180</v>
      </c>
      <c r="F84" s="13">
        <v>7520</v>
      </c>
      <c r="G84" s="13">
        <v>2660</v>
      </c>
      <c r="H84" s="14"/>
      <c r="I84" s="107">
        <f t="shared" si="4"/>
        <v>0.3153209102676604</v>
      </c>
      <c r="J84" s="107">
        <f t="shared" si="5"/>
        <v>0.23292860954939157</v>
      </c>
      <c r="K84" s="107">
        <f t="shared" si="6"/>
        <v>8.2392300718268821E-2</v>
      </c>
      <c r="L84" s="108">
        <f t="shared" si="7"/>
        <v>0</v>
      </c>
      <c r="O84" s="260"/>
      <c r="P84" s="260"/>
      <c r="Q84" s="260"/>
      <c r="R84" s="260"/>
    </row>
    <row r="85" spans="2:18" ht="15.75" customHeight="1">
      <c r="B85" s="205" t="s">
        <v>248</v>
      </c>
      <c r="C85" s="191" t="s">
        <v>185</v>
      </c>
      <c r="D85" s="207" t="s">
        <v>257</v>
      </c>
      <c r="E85" s="18">
        <f t="shared" si="8"/>
        <v>17019</v>
      </c>
      <c r="F85" s="13">
        <v>12626</v>
      </c>
      <c r="G85" s="13">
        <v>4392</v>
      </c>
      <c r="H85" s="14">
        <v>1</v>
      </c>
      <c r="I85" s="107">
        <f t="shared" si="4"/>
        <v>0.5271558518512095</v>
      </c>
      <c r="J85" s="107">
        <f t="shared" si="5"/>
        <v>0.39108465746949705</v>
      </c>
      <c r="K85" s="107">
        <f t="shared" si="6"/>
        <v>0.13604021983257017</v>
      </c>
      <c r="L85" s="108">
        <f t="shared" si="7"/>
        <v>3.0974549142206322E-5</v>
      </c>
      <c r="O85" s="260"/>
      <c r="P85" s="260"/>
      <c r="Q85" s="260"/>
      <c r="R85" s="262"/>
    </row>
    <row r="86" spans="2:18" ht="15.75" customHeight="1">
      <c r="B86" s="205" t="s">
        <v>248</v>
      </c>
      <c r="C86" s="191" t="s">
        <v>187</v>
      </c>
      <c r="D86" s="207" t="s">
        <v>258</v>
      </c>
      <c r="E86" s="18">
        <f t="shared" si="8"/>
        <v>35908</v>
      </c>
      <c r="F86" s="13">
        <v>26116</v>
      </c>
      <c r="G86" s="13">
        <v>9792</v>
      </c>
      <c r="H86" s="14"/>
      <c r="I86" s="107">
        <f t="shared" si="4"/>
        <v>1.1122341105983446</v>
      </c>
      <c r="J86" s="107">
        <f t="shared" si="5"/>
        <v>0.80893132539786028</v>
      </c>
      <c r="K86" s="107">
        <f t="shared" si="6"/>
        <v>0.30330278520048432</v>
      </c>
      <c r="L86" s="108">
        <f t="shared" si="7"/>
        <v>0</v>
      </c>
      <c r="O86" s="260"/>
      <c r="P86" s="260"/>
      <c r="Q86" s="260"/>
      <c r="R86" s="262"/>
    </row>
    <row r="87" spans="2:18" ht="15.75" customHeight="1">
      <c r="B87" s="205" t="s">
        <v>259</v>
      </c>
      <c r="C87" s="191" t="s">
        <v>168</v>
      </c>
      <c r="D87" s="207" t="s">
        <v>260</v>
      </c>
      <c r="E87" s="18">
        <f t="shared" si="8"/>
        <v>8859</v>
      </c>
      <c r="F87" s="13">
        <v>5111</v>
      </c>
      <c r="G87" s="13">
        <v>3748</v>
      </c>
      <c r="H87" s="14"/>
      <c r="I87" s="107">
        <f t="shared" si="4"/>
        <v>0.27440353085080582</v>
      </c>
      <c r="J87" s="107">
        <f t="shared" si="5"/>
        <v>0.15831092066581653</v>
      </c>
      <c r="K87" s="107">
        <f t="shared" si="6"/>
        <v>0.1160926101849893</v>
      </c>
      <c r="L87" s="108">
        <f t="shared" si="7"/>
        <v>0</v>
      </c>
      <c r="O87" s="260"/>
      <c r="P87" s="260"/>
      <c r="Q87" s="260"/>
      <c r="R87" s="262"/>
    </row>
    <row r="88" spans="2:18" ht="15.75" customHeight="1">
      <c r="B88" s="205" t="s">
        <v>259</v>
      </c>
      <c r="C88" s="191" t="s">
        <v>170</v>
      </c>
      <c r="D88" s="207" t="s">
        <v>261</v>
      </c>
      <c r="E88" s="18">
        <f t="shared" si="8"/>
        <v>15446</v>
      </c>
      <c r="F88" s="13">
        <v>9709</v>
      </c>
      <c r="G88" s="13">
        <v>5737</v>
      </c>
      <c r="H88" s="14"/>
      <c r="I88" s="107">
        <f t="shared" si="4"/>
        <v>0.47843288605051887</v>
      </c>
      <c r="J88" s="107">
        <f t="shared" si="5"/>
        <v>0.30073189762168118</v>
      </c>
      <c r="K88" s="107">
        <f t="shared" si="6"/>
        <v>0.17770098842883769</v>
      </c>
      <c r="L88" s="108">
        <f t="shared" si="7"/>
        <v>0</v>
      </c>
      <c r="O88" s="260"/>
      <c r="P88" s="260"/>
      <c r="Q88" s="260"/>
      <c r="R88" s="262"/>
    </row>
    <row r="89" spans="2:18" ht="15.75" customHeight="1">
      <c r="B89" s="205" t="s">
        <v>259</v>
      </c>
      <c r="C89" s="191" t="s">
        <v>172</v>
      </c>
      <c r="D89" s="207" t="s">
        <v>262</v>
      </c>
      <c r="E89" s="18">
        <f t="shared" si="8"/>
        <v>10837</v>
      </c>
      <c r="F89" s="13">
        <v>8347</v>
      </c>
      <c r="G89" s="13">
        <v>2490</v>
      </c>
      <c r="H89" s="14"/>
      <c r="I89" s="107">
        <f t="shared" si="4"/>
        <v>0.33567118905408994</v>
      </c>
      <c r="J89" s="107">
        <f t="shared" si="5"/>
        <v>0.25854456168999618</v>
      </c>
      <c r="K89" s="107">
        <f t="shared" si="6"/>
        <v>7.7126627364093744E-2</v>
      </c>
      <c r="L89" s="108">
        <f t="shared" si="7"/>
        <v>0</v>
      </c>
      <c r="O89" s="260"/>
      <c r="P89" s="260"/>
      <c r="Q89" s="260"/>
      <c r="R89" s="262"/>
    </row>
    <row r="90" spans="2:18" ht="15.75" customHeight="1">
      <c r="B90" s="205" t="s">
        <v>259</v>
      </c>
      <c r="C90" s="191" t="s">
        <v>174</v>
      </c>
      <c r="D90" s="207" t="s">
        <v>263</v>
      </c>
      <c r="E90" s="18">
        <f t="shared" si="8"/>
        <v>12268</v>
      </c>
      <c r="F90" s="13">
        <v>9714</v>
      </c>
      <c r="G90" s="13">
        <v>2554</v>
      </c>
      <c r="H90" s="14"/>
      <c r="I90" s="107">
        <f t="shared" ref="I90:I95" si="9">SUM(J90:L90)</f>
        <v>0.37999576887658715</v>
      </c>
      <c r="J90" s="107">
        <f t="shared" ref="J90:J94" si="10">F90/$E$9*100</f>
        <v>0.3008867703673922</v>
      </c>
      <c r="K90" s="107">
        <f t="shared" ref="K90:K95" si="11">G90/$E$9*100</f>
        <v>7.910899850919495E-2</v>
      </c>
      <c r="L90" s="108">
        <f t="shared" ref="L90:L94" si="12">H90/$E$9*100</f>
        <v>0</v>
      </c>
      <c r="O90" s="260"/>
      <c r="P90" s="260"/>
      <c r="Q90" s="260"/>
      <c r="R90" s="262"/>
    </row>
    <row r="91" spans="2:18" ht="15.75" customHeight="1">
      <c r="B91" s="205" t="s">
        <v>259</v>
      </c>
      <c r="C91" s="191" t="s">
        <v>176</v>
      </c>
      <c r="D91" s="207" t="s">
        <v>264</v>
      </c>
      <c r="E91" s="18">
        <f t="shared" si="8"/>
        <v>11469</v>
      </c>
      <c r="F91" s="13">
        <v>9143</v>
      </c>
      <c r="G91" s="13">
        <v>2326</v>
      </c>
      <c r="H91" s="14"/>
      <c r="I91" s="107">
        <f t="shared" si="9"/>
        <v>0.35524710411196436</v>
      </c>
      <c r="J91" s="107">
        <f t="shared" si="10"/>
        <v>0.28320030280719244</v>
      </c>
      <c r="K91" s="107">
        <f t="shared" si="11"/>
        <v>7.204680130477191E-2</v>
      </c>
      <c r="L91" s="108">
        <f t="shared" si="12"/>
        <v>0</v>
      </c>
      <c r="O91" s="260"/>
      <c r="P91" s="260"/>
      <c r="Q91" s="260"/>
      <c r="R91" s="262"/>
    </row>
    <row r="92" spans="2:18" ht="15.75" customHeight="1">
      <c r="B92" s="205" t="s">
        <v>259</v>
      </c>
      <c r="C92" s="191" t="s">
        <v>178</v>
      </c>
      <c r="D92" s="207" t="s">
        <v>265</v>
      </c>
      <c r="E92" s="18">
        <f t="shared" si="8"/>
        <v>9826</v>
      </c>
      <c r="F92" s="13">
        <v>7790</v>
      </c>
      <c r="G92" s="13">
        <v>2036</v>
      </c>
      <c r="H92" s="14"/>
      <c r="I92" s="107">
        <f t="shared" si="9"/>
        <v>0.30435591987131938</v>
      </c>
      <c r="J92" s="107">
        <f t="shared" si="10"/>
        <v>0.24129173781778729</v>
      </c>
      <c r="K92" s="107">
        <f t="shared" si="11"/>
        <v>6.3064182053532078E-2</v>
      </c>
      <c r="L92" s="108">
        <f t="shared" si="12"/>
        <v>0</v>
      </c>
      <c r="O92" s="260"/>
      <c r="P92" s="260"/>
      <c r="Q92" s="260"/>
      <c r="R92" s="262"/>
    </row>
    <row r="93" spans="2:18" ht="15.75" customHeight="1">
      <c r="B93" s="205" t="s">
        <v>259</v>
      </c>
      <c r="C93" s="191" t="s">
        <v>180</v>
      </c>
      <c r="D93" s="207" t="s">
        <v>266</v>
      </c>
      <c r="E93" s="18">
        <f t="shared" si="8"/>
        <v>13680</v>
      </c>
      <c r="F93" s="13">
        <v>10996</v>
      </c>
      <c r="G93" s="13">
        <v>2684</v>
      </c>
      <c r="H93" s="14"/>
      <c r="I93" s="107">
        <f t="shared" si="9"/>
        <v>0.42373183226538252</v>
      </c>
      <c r="J93" s="107">
        <f t="shared" si="10"/>
        <v>0.34059614236770075</v>
      </c>
      <c r="K93" s="107">
        <f t="shared" si="11"/>
        <v>8.3135689897681775E-2</v>
      </c>
      <c r="L93" s="108">
        <f t="shared" si="12"/>
        <v>0</v>
      </c>
      <c r="O93" s="260"/>
      <c r="P93" s="260"/>
      <c r="Q93" s="260"/>
      <c r="R93" s="262"/>
    </row>
    <row r="94" spans="2:18" ht="15.75" customHeight="1">
      <c r="B94" s="205" t="s">
        <v>259</v>
      </c>
      <c r="C94" s="191" t="s">
        <v>182</v>
      </c>
      <c r="D94" s="207" t="s">
        <v>267</v>
      </c>
      <c r="E94" s="18">
        <f t="shared" si="8"/>
        <v>66753</v>
      </c>
      <c r="F94" s="13">
        <v>49987</v>
      </c>
      <c r="G94" s="13">
        <v>16766</v>
      </c>
      <c r="H94" s="14"/>
      <c r="I94" s="107">
        <f t="shared" si="9"/>
        <v>2.0676440788896988</v>
      </c>
      <c r="J94" s="107">
        <f t="shared" si="10"/>
        <v>1.5483247879714674</v>
      </c>
      <c r="K94" s="107">
        <f t="shared" si="11"/>
        <v>0.51931929091823115</v>
      </c>
      <c r="L94" s="108">
        <f t="shared" si="12"/>
        <v>0</v>
      </c>
      <c r="O94" s="260"/>
      <c r="P94" s="260"/>
      <c r="Q94" s="260"/>
      <c r="R94" s="260"/>
    </row>
    <row r="95" spans="2:18" ht="15.75" customHeight="1">
      <c r="B95" s="209" t="s">
        <v>259</v>
      </c>
      <c r="C95" s="210" t="s">
        <v>185</v>
      </c>
      <c r="D95" s="211" t="s">
        <v>268</v>
      </c>
      <c r="E95" s="71">
        <f t="shared" si="8"/>
        <v>36062</v>
      </c>
      <c r="F95" s="236">
        <v>28409</v>
      </c>
      <c r="G95" s="236">
        <v>7644</v>
      </c>
      <c r="H95" s="237">
        <v>9</v>
      </c>
      <c r="I95" s="163">
        <f t="shared" si="9"/>
        <v>1.1170041911662445</v>
      </c>
      <c r="J95" s="161">
        <f>F95/$E$9*100</f>
        <v>0.87995596658093944</v>
      </c>
      <c r="K95" s="161">
        <f t="shared" si="11"/>
        <v>0.23676945364302515</v>
      </c>
      <c r="L95" s="162">
        <f>H95/$E$9*100</f>
        <v>2.7877094227985691E-4</v>
      </c>
    </row>
    <row r="96" spans="2:18" ht="6.75" customHeight="1"/>
    <row r="97" spans="2:2" ht="15" customHeight="1">
      <c r="B97" s="234" t="s">
        <v>152</v>
      </c>
    </row>
    <row r="98" spans="2:2" ht="15" customHeight="1"/>
    <row r="99" spans="2:2" ht="15" customHeight="1"/>
    <row r="100" spans="2:2" ht="15" customHeight="1"/>
    <row r="101" spans="2:2" ht="15" customHeight="1"/>
  </sheetData>
  <mergeCells count="2">
    <mergeCell ref="F7:G7"/>
    <mergeCell ref="J7:K7"/>
  </mergeCells>
  <phoneticPr fontId="3"/>
  <pageMargins left="0.51181102362204722" right="0.31496062992125984" top="0.55118110236220474" bottom="0.55118110236220474" header="0.31496062992125984" footer="0.31496062992125984"/>
  <pageSetup paperSize="9" scale="85" firstPageNumber="3" orientation="portrait" useFirstPageNumber="1" verticalDpi="0" r:id="rId1"/>
  <headerFooter>
    <oddFooter>&amp;CIV-2-&amp;P</oddFooter>
  </headerFooter>
  <rowBreaks count="1" manualBreakCount="1">
    <brk id="53" max="16383" man="1"/>
  </rowBreaks>
  <ignoredErrors>
    <ignoredError sqref="E11:E17 G11:H17 F11:F17" formulaRange="1"/>
    <ignoredError sqref="B19:C95" numberStoredAsText="1"/>
    <ignoredError sqref="I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99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5" width="10.6640625" style="6" customWidth="1"/>
    <col min="6" max="11" width="9.6640625" style="6" customWidth="1"/>
    <col min="12" max="12" width="8.6640625" style="6" customWidth="1"/>
    <col min="13" max="14" width="2.46484375" style="6" customWidth="1"/>
    <col min="15" max="16" width="2.6640625" style="6" customWidth="1"/>
    <col min="17" max="17" width="21.6640625" style="6" customWidth="1"/>
    <col min="18" max="18" width="10.6640625" style="6" customWidth="1"/>
    <col min="19" max="24" width="9.6640625" style="6" customWidth="1"/>
    <col min="25" max="25" width="8.6640625" style="6" customWidth="1"/>
    <col min="26" max="26" width="2.33203125" style="7" customWidth="1"/>
    <col min="27" max="38" width="9.1328125" style="9"/>
    <col min="39" max="16384" width="9.1328125" style="7"/>
  </cols>
  <sheetData>
    <row r="1" spans="2:35">
      <c r="I1" s="17"/>
      <c r="J1" s="17"/>
      <c r="K1" s="17"/>
      <c r="L1" s="17"/>
      <c r="M1" s="17"/>
      <c r="N1" s="17"/>
      <c r="O1" s="17"/>
      <c r="P1" s="17"/>
      <c r="V1" s="17"/>
      <c r="W1" s="17"/>
      <c r="X1" s="17"/>
      <c r="Y1" s="17"/>
    </row>
    <row r="2" spans="2:35" ht="18" customHeight="1">
      <c r="B2" s="7" t="s">
        <v>330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 t="s">
        <v>331</v>
      </c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2:35" ht="18" customHeight="1">
      <c r="D3" s="16" t="s">
        <v>113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 t="s">
        <v>114</v>
      </c>
      <c r="R3" s="16"/>
      <c r="S3" s="16"/>
      <c r="T3" s="16"/>
      <c r="U3" s="16"/>
      <c r="V3" s="16"/>
      <c r="W3" s="16"/>
      <c r="X3" s="16"/>
      <c r="Y3" s="16"/>
    </row>
    <row r="4" spans="2:35">
      <c r="D4" s="16"/>
      <c r="E4" s="16"/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6"/>
      <c r="R4" s="16"/>
      <c r="S4" s="16"/>
      <c r="T4" s="16"/>
      <c r="U4" s="16"/>
      <c r="V4" s="17"/>
      <c r="W4" s="17"/>
      <c r="X4" s="17"/>
      <c r="Y4" s="17"/>
    </row>
    <row r="5" spans="2:35" ht="15" customHeight="1">
      <c r="B5" s="215" t="s">
        <v>269</v>
      </c>
      <c r="C5" s="216"/>
      <c r="D5" s="217"/>
      <c r="E5" s="339" t="s">
        <v>115</v>
      </c>
      <c r="F5" s="340"/>
      <c r="G5" s="340"/>
      <c r="H5" s="340"/>
      <c r="I5" s="340"/>
      <c r="J5" s="340"/>
      <c r="K5" s="340"/>
      <c r="L5" s="341"/>
      <c r="M5" s="27"/>
      <c r="N5" s="27"/>
      <c r="O5" s="215" t="s">
        <v>269</v>
      </c>
      <c r="P5" s="216"/>
      <c r="Q5" s="217"/>
      <c r="R5" s="339" t="s">
        <v>115</v>
      </c>
      <c r="S5" s="340"/>
      <c r="T5" s="340"/>
      <c r="U5" s="340"/>
      <c r="V5" s="340"/>
      <c r="W5" s="340"/>
      <c r="X5" s="340"/>
      <c r="Y5" s="341"/>
    </row>
    <row r="6" spans="2:35" ht="53.25" customHeight="1">
      <c r="B6" s="218"/>
      <c r="C6" s="219" t="s">
        <v>270</v>
      </c>
      <c r="D6" s="220"/>
      <c r="E6" s="33" t="s">
        <v>138</v>
      </c>
      <c r="F6" s="34" t="s">
        <v>68</v>
      </c>
      <c r="G6" s="51" t="s">
        <v>69</v>
      </c>
      <c r="H6" s="34" t="s">
        <v>70</v>
      </c>
      <c r="I6" s="51" t="s">
        <v>71</v>
      </c>
      <c r="J6" s="51" t="s">
        <v>72</v>
      </c>
      <c r="K6" s="39" t="s">
        <v>73</v>
      </c>
      <c r="L6" s="111" t="s">
        <v>135</v>
      </c>
      <c r="M6" s="28"/>
      <c r="N6" s="28"/>
      <c r="O6" s="218"/>
      <c r="P6" s="219" t="s">
        <v>270</v>
      </c>
      <c r="Q6" s="220"/>
      <c r="R6" s="33" t="s">
        <v>138</v>
      </c>
      <c r="S6" s="34" t="s">
        <v>68</v>
      </c>
      <c r="T6" s="51" t="s">
        <v>69</v>
      </c>
      <c r="U6" s="34" t="s">
        <v>70</v>
      </c>
      <c r="V6" s="51" t="s">
        <v>71</v>
      </c>
      <c r="W6" s="51" t="s">
        <v>72</v>
      </c>
      <c r="X6" s="39" t="s">
        <v>73</v>
      </c>
      <c r="Y6" s="111" t="s">
        <v>135</v>
      </c>
    </row>
    <row r="7" spans="2:35" ht="18" customHeight="1">
      <c r="B7" s="214"/>
      <c r="C7" s="221"/>
      <c r="D7" s="222" t="s">
        <v>271</v>
      </c>
      <c r="E7" s="56"/>
      <c r="F7" s="57"/>
      <c r="G7" s="57"/>
      <c r="H7" s="124" t="s">
        <v>302</v>
      </c>
      <c r="I7" s="57"/>
      <c r="J7" s="57"/>
      <c r="K7" s="57"/>
      <c r="L7" s="52"/>
      <c r="M7" s="28"/>
      <c r="N7" s="28"/>
      <c r="O7" s="214"/>
      <c r="P7" s="221"/>
      <c r="Q7" s="222" t="s">
        <v>271</v>
      </c>
      <c r="R7" s="56"/>
      <c r="S7" s="57"/>
      <c r="T7" s="57"/>
      <c r="U7" s="124" t="s">
        <v>40</v>
      </c>
      <c r="V7" s="57"/>
      <c r="W7" s="57"/>
      <c r="X7" s="57"/>
      <c r="Y7" s="52"/>
    </row>
    <row r="8" spans="2:35" ht="6.75" customHeight="1">
      <c r="B8" s="195"/>
      <c r="C8" s="196"/>
      <c r="D8" s="197"/>
      <c r="E8" s="12"/>
      <c r="F8" s="1"/>
      <c r="G8" s="1"/>
      <c r="H8" s="2"/>
      <c r="I8" s="2"/>
      <c r="J8" s="2"/>
      <c r="K8" s="1"/>
      <c r="L8" s="10"/>
      <c r="M8" s="1"/>
      <c r="N8" s="1"/>
      <c r="O8" s="195"/>
      <c r="P8" s="196"/>
      <c r="Q8" s="197"/>
      <c r="R8" s="95"/>
      <c r="S8" s="96"/>
      <c r="T8" s="96"/>
      <c r="U8" s="97"/>
      <c r="V8" s="97"/>
      <c r="W8" s="97"/>
      <c r="X8" s="96"/>
      <c r="Y8" s="98"/>
    </row>
    <row r="9" spans="2:35" ht="15.75" customHeight="1">
      <c r="B9" s="201"/>
      <c r="C9" s="26"/>
      <c r="D9" s="202" t="s">
        <v>160</v>
      </c>
      <c r="E9" s="241">
        <f t="shared" ref="E9:L9" si="0">SUM(E19:E95)</f>
        <v>65752</v>
      </c>
      <c r="F9" s="115">
        <f t="shared" si="0"/>
        <v>2705</v>
      </c>
      <c r="G9" s="115">
        <f t="shared" si="0"/>
        <v>1706</v>
      </c>
      <c r="H9" s="115">
        <f t="shared" si="0"/>
        <v>1725</v>
      </c>
      <c r="I9" s="115">
        <f t="shared" si="0"/>
        <v>4181</v>
      </c>
      <c r="J9" s="115">
        <f t="shared" si="0"/>
        <v>10479</v>
      </c>
      <c r="K9" s="115">
        <f t="shared" si="0"/>
        <v>43617</v>
      </c>
      <c r="L9" s="203">
        <f t="shared" si="0"/>
        <v>1339</v>
      </c>
      <c r="M9" s="4"/>
      <c r="N9" s="4"/>
      <c r="O9" s="201"/>
      <c r="P9" s="26"/>
      <c r="Q9" s="202" t="s">
        <v>160</v>
      </c>
      <c r="R9" s="92">
        <f>SUM(S9:Y9)</f>
        <v>100</v>
      </c>
      <c r="S9" s="90">
        <f t="shared" ref="S9:Y9" si="1">SUM(S19:S95)</f>
        <v>4.1139433021048779</v>
      </c>
      <c r="T9" s="90">
        <f t="shared" si="1"/>
        <v>2.594597882954131</v>
      </c>
      <c r="U9" s="90">
        <f t="shared" si="1"/>
        <v>2.6234943423774189</v>
      </c>
      <c r="V9" s="90">
        <f t="shared" si="1"/>
        <v>6.3587419394086879</v>
      </c>
      <c r="W9" s="90">
        <f t="shared" si="1"/>
        <v>15.937157805085779</v>
      </c>
      <c r="X9" s="90">
        <f t="shared" si="1"/>
        <v>66.335624771870059</v>
      </c>
      <c r="Y9" s="91">
        <f t="shared" si="1"/>
        <v>2.0364399561990507</v>
      </c>
    </row>
    <row r="10" spans="2:35" ht="6.75" customHeight="1">
      <c r="B10" s="201"/>
      <c r="C10" s="26"/>
      <c r="D10" s="202"/>
      <c r="E10" s="18"/>
      <c r="F10" s="115"/>
      <c r="G10" s="115"/>
      <c r="H10" s="115"/>
      <c r="I10" s="8"/>
      <c r="J10" s="115"/>
      <c r="K10" s="115"/>
      <c r="L10" s="203"/>
      <c r="M10" s="4"/>
      <c r="N10" s="4"/>
      <c r="O10" s="201"/>
      <c r="P10" s="26"/>
      <c r="Q10" s="202"/>
      <c r="R10" s="92"/>
      <c r="S10" s="90"/>
      <c r="T10" s="90"/>
      <c r="U10" s="90"/>
      <c r="V10" s="90"/>
      <c r="W10" s="90"/>
      <c r="X10" s="90"/>
      <c r="Y10" s="100"/>
      <c r="AA10" s="122"/>
      <c r="AB10" s="178"/>
      <c r="AC10" s="178"/>
      <c r="AD10" s="178"/>
      <c r="AE10" s="178"/>
      <c r="AF10" s="178"/>
      <c r="AG10" s="178"/>
      <c r="AH10" s="178"/>
      <c r="AI10" s="178"/>
    </row>
    <row r="11" spans="2:35" ht="15.75" customHeight="1">
      <c r="B11" s="201"/>
      <c r="C11" s="26"/>
      <c r="D11" s="202" t="s">
        <v>161</v>
      </c>
      <c r="E11" s="18">
        <f t="shared" ref="E11:L11" si="2">SUM(E19:E32)</f>
        <v>9416</v>
      </c>
      <c r="F11" s="13">
        <f t="shared" si="2"/>
        <v>1587</v>
      </c>
      <c r="G11" s="13">
        <f t="shared" si="2"/>
        <v>96</v>
      </c>
      <c r="H11" s="13">
        <f t="shared" si="2"/>
        <v>614</v>
      </c>
      <c r="I11" s="13">
        <f t="shared" si="2"/>
        <v>408</v>
      </c>
      <c r="J11" s="13">
        <f t="shared" si="2"/>
        <v>1649</v>
      </c>
      <c r="K11" s="13">
        <f t="shared" si="2"/>
        <v>5030</v>
      </c>
      <c r="L11" s="14">
        <f t="shared" si="2"/>
        <v>32</v>
      </c>
      <c r="M11" s="13"/>
      <c r="N11" s="13"/>
      <c r="O11" s="201"/>
      <c r="P11" s="26"/>
      <c r="Q11" s="202" t="s">
        <v>161</v>
      </c>
      <c r="R11" s="92">
        <f>SUM(S11:Y11)</f>
        <v>14.320476943667112</v>
      </c>
      <c r="S11" s="90">
        <f>F11/$E$9*100</f>
        <v>2.4136147949872249</v>
      </c>
      <c r="T11" s="90">
        <f t="shared" ref="T11:Y17" si="3">G11/$E$9*100</f>
        <v>0.14600316340187372</v>
      </c>
      <c r="U11" s="90">
        <f t="shared" si="3"/>
        <v>0.93381189925781716</v>
      </c>
      <c r="V11" s="90">
        <f t="shared" si="3"/>
        <v>0.6205134444579633</v>
      </c>
      <c r="W11" s="90">
        <f t="shared" si="3"/>
        <v>2.5079085046842682</v>
      </c>
      <c r="X11" s="90">
        <f t="shared" si="3"/>
        <v>7.6499574157440078</v>
      </c>
      <c r="Y11" s="91">
        <f t="shared" si="3"/>
        <v>4.8667721133957897E-2</v>
      </c>
      <c r="AA11" s="123"/>
      <c r="AB11" s="179"/>
      <c r="AC11" s="179"/>
      <c r="AD11" s="179"/>
      <c r="AE11" s="179"/>
      <c r="AF11" s="179"/>
      <c r="AG11" s="179"/>
      <c r="AH11" s="179"/>
      <c r="AI11" s="179"/>
    </row>
    <row r="12" spans="2:35" ht="15.75" customHeight="1">
      <c r="B12" s="201"/>
      <c r="C12" s="26"/>
      <c r="D12" s="202" t="s">
        <v>162</v>
      </c>
      <c r="E12" s="18">
        <f t="shared" ref="E12:L12" si="4">SUM(E33:E40)</f>
        <v>11683</v>
      </c>
      <c r="F12" s="13">
        <f t="shared" si="4"/>
        <v>156</v>
      </c>
      <c r="G12" s="13">
        <f t="shared" si="4"/>
        <v>196</v>
      </c>
      <c r="H12" s="13">
        <f t="shared" si="4"/>
        <v>294</v>
      </c>
      <c r="I12" s="13">
        <f t="shared" si="4"/>
        <v>1132</v>
      </c>
      <c r="J12" s="13">
        <f t="shared" si="4"/>
        <v>1428</v>
      </c>
      <c r="K12" s="13">
        <f t="shared" si="4"/>
        <v>8074</v>
      </c>
      <c r="L12" s="14">
        <f t="shared" si="4"/>
        <v>403</v>
      </c>
      <c r="M12" s="13"/>
      <c r="N12" s="13"/>
      <c r="O12" s="201"/>
      <c r="P12" s="26"/>
      <c r="Q12" s="202" t="s">
        <v>162</v>
      </c>
      <c r="R12" s="92">
        <f t="shared" ref="R12:R17" si="5">SUM(S12:Y12)</f>
        <v>17.768280812750941</v>
      </c>
      <c r="S12" s="90">
        <f t="shared" ref="S12:S17" si="6">F12/$E$9*100</f>
        <v>0.23725514052804478</v>
      </c>
      <c r="T12" s="90">
        <f t="shared" si="3"/>
        <v>0.29808979194549218</v>
      </c>
      <c r="U12" s="90">
        <f t="shared" si="3"/>
        <v>0.44713468791823824</v>
      </c>
      <c r="V12" s="90">
        <f t="shared" si="3"/>
        <v>1.7216206351137606</v>
      </c>
      <c r="W12" s="90">
        <f t="shared" si="3"/>
        <v>2.1717970556028714</v>
      </c>
      <c r="X12" s="90">
        <f t="shared" si="3"/>
        <v>12.279474388611753</v>
      </c>
      <c r="Y12" s="91">
        <f t="shared" si="3"/>
        <v>0.61290911303078233</v>
      </c>
      <c r="AA12" s="123"/>
      <c r="AB12" s="179"/>
      <c r="AC12" s="179"/>
      <c r="AD12" s="179"/>
      <c r="AE12" s="179"/>
      <c r="AF12" s="179"/>
      <c r="AG12" s="179"/>
      <c r="AH12" s="179"/>
      <c r="AI12" s="179"/>
    </row>
    <row r="13" spans="2:35" ht="15.75" customHeight="1">
      <c r="B13" s="201"/>
      <c r="C13" s="26"/>
      <c r="D13" s="202" t="s">
        <v>163</v>
      </c>
      <c r="E13" s="18">
        <f t="shared" ref="E13:L13" si="7">SUM(E41:E53)</f>
        <v>22218</v>
      </c>
      <c r="F13" s="13">
        <f t="shared" si="7"/>
        <v>376</v>
      </c>
      <c r="G13" s="13">
        <f t="shared" si="7"/>
        <v>696</v>
      </c>
      <c r="H13" s="13">
        <f t="shared" si="7"/>
        <v>329</v>
      </c>
      <c r="I13" s="13">
        <f t="shared" si="7"/>
        <v>921</v>
      </c>
      <c r="J13" s="13">
        <f t="shared" si="7"/>
        <v>2903</v>
      </c>
      <c r="K13" s="13">
        <f t="shared" si="7"/>
        <v>16448</v>
      </c>
      <c r="L13" s="14">
        <f t="shared" si="7"/>
        <v>545</v>
      </c>
      <c r="M13" s="13"/>
      <c r="N13" s="13"/>
      <c r="O13" s="201"/>
      <c r="P13" s="26"/>
      <c r="Q13" s="202" t="s">
        <v>163</v>
      </c>
      <c r="R13" s="92">
        <f t="shared" si="5"/>
        <v>33.79060712982114</v>
      </c>
      <c r="S13" s="90">
        <f t="shared" si="6"/>
        <v>0.57184572332400541</v>
      </c>
      <c r="T13" s="90">
        <f t="shared" si="3"/>
        <v>1.0585229346635843</v>
      </c>
      <c r="U13" s="90">
        <f t="shared" si="3"/>
        <v>0.50036500790850469</v>
      </c>
      <c r="V13" s="90">
        <f t="shared" si="3"/>
        <v>1.400717848886726</v>
      </c>
      <c r="W13" s="90">
        <f t="shared" si="3"/>
        <v>4.4150748266212441</v>
      </c>
      <c r="X13" s="90">
        <f t="shared" si="3"/>
        <v>25.015208662854359</v>
      </c>
      <c r="Y13" s="91">
        <f t="shared" si="3"/>
        <v>0.82887212556272061</v>
      </c>
      <c r="AA13" s="123"/>
      <c r="AB13" s="179"/>
      <c r="AC13" s="179"/>
      <c r="AD13" s="179"/>
      <c r="AE13" s="179"/>
      <c r="AF13" s="179"/>
      <c r="AG13" s="179"/>
      <c r="AH13" s="179"/>
      <c r="AI13" s="179"/>
    </row>
    <row r="14" spans="2:35" ht="15.75" customHeight="1">
      <c r="B14" s="201"/>
      <c r="C14" s="26"/>
      <c r="D14" s="202" t="s">
        <v>164</v>
      </c>
      <c r="E14" s="18">
        <f t="shared" ref="E14:L14" si="8">SUM(E54:E64)</f>
        <v>3805</v>
      </c>
      <c r="F14" s="13">
        <f t="shared" si="8"/>
        <v>173</v>
      </c>
      <c r="G14" s="13">
        <f t="shared" si="8"/>
        <v>93</v>
      </c>
      <c r="H14" s="13">
        <f t="shared" si="8"/>
        <v>79</v>
      </c>
      <c r="I14" s="13">
        <f t="shared" si="8"/>
        <v>188</v>
      </c>
      <c r="J14" s="13">
        <f t="shared" si="8"/>
        <v>210</v>
      </c>
      <c r="K14" s="13">
        <f t="shared" si="8"/>
        <v>2748</v>
      </c>
      <c r="L14" s="14">
        <f t="shared" si="8"/>
        <v>314</v>
      </c>
      <c r="M14" s="13"/>
      <c r="N14" s="13"/>
      <c r="O14" s="201"/>
      <c r="P14" s="26"/>
      <c r="Q14" s="202" t="s">
        <v>164</v>
      </c>
      <c r="R14" s="92">
        <f t="shared" si="5"/>
        <v>5.7868962160846813</v>
      </c>
      <c r="S14" s="90">
        <f t="shared" si="6"/>
        <v>0.26310986738045988</v>
      </c>
      <c r="T14" s="90">
        <f t="shared" si="3"/>
        <v>0.14144056454556514</v>
      </c>
      <c r="U14" s="90">
        <f t="shared" si="3"/>
        <v>0.12014843654945856</v>
      </c>
      <c r="V14" s="90">
        <f t="shared" si="3"/>
        <v>0.2859228616620027</v>
      </c>
      <c r="W14" s="90">
        <f t="shared" si="3"/>
        <v>0.3193819199415987</v>
      </c>
      <c r="X14" s="90">
        <f t="shared" si="3"/>
        <v>4.1793405523786342</v>
      </c>
      <c r="Y14" s="91">
        <f t="shared" si="3"/>
        <v>0.47755201362696187</v>
      </c>
      <c r="AA14" s="123"/>
      <c r="AB14" s="179"/>
      <c r="AC14" s="179"/>
      <c r="AD14" s="179"/>
      <c r="AE14" s="179"/>
      <c r="AF14" s="179"/>
      <c r="AG14" s="179"/>
      <c r="AH14" s="179"/>
      <c r="AI14" s="179"/>
    </row>
    <row r="15" spans="2:35" ht="15.75" customHeight="1">
      <c r="B15" s="201"/>
      <c r="C15" s="26"/>
      <c r="D15" s="202" t="s">
        <v>165</v>
      </c>
      <c r="E15" s="18">
        <f t="shared" ref="E15:L15" si="9">SUM(E65:E76)</f>
        <v>10922</v>
      </c>
      <c r="F15" s="13">
        <f t="shared" si="9"/>
        <v>378</v>
      </c>
      <c r="G15" s="13">
        <f t="shared" si="9"/>
        <v>559</v>
      </c>
      <c r="H15" s="13">
        <f t="shared" si="9"/>
        <v>170</v>
      </c>
      <c r="I15" s="13">
        <f t="shared" si="9"/>
        <v>994</v>
      </c>
      <c r="J15" s="13">
        <f t="shared" si="9"/>
        <v>2785</v>
      </c>
      <c r="K15" s="13">
        <f t="shared" si="9"/>
        <v>6027</v>
      </c>
      <c r="L15" s="14">
        <f t="shared" si="9"/>
        <v>9</v>
      </c>
      <c r="M15" s="13"/>
      <c r="N15" s="13"/>
      <c r="O15" s="201"/>
      <c r="P15" s="26"/>
      <c r="Q15" s="202" t="s">
        <v>165</v>
      </c>
      <c r="R15" s="92">
        <f t="shared" si="5"/>
        <v>16.610901569534008</v>
      </c>
      <c r="S15" s="90">
        <f t="shared" si="6"/>
        <v>0.57488745589487777</v>
      </c>
      <c r="T15" s="90">
        <f t="shared" si="3"/>
        <v>0.85016425355882719</v>
      </c>
      <c r="U15" s="90">
        <f t="shared" si="3"/>
        <v>0.25854726852415133</v>
      </c>
      <c r="V15" s="90">
        <f t="shared" si="3"/>
        <v>1.5117410877235675</v>
      </c>
      <c r="W15" s="90">
        <f t="shared" si="3"/>
        <v>4.2356126049397735</v>
      </c>
      <c r="X15" s="90">
        <f t="shared" si="3"/>
        <v>9.1662611023238831</v>
      </c>
      <c r="Y15" s="91">
        <f t="shared" si="3"/>
        <v>1.368779656892566E-2</v>
      </c>
      <c r="AA15" s="123"/>
      <c r="AB15" s="179"/>
      <c r="AC15" s="179"/>
      <c r="AD15" s="179"/>
      <c r="AE15" s="179"/>
      <c r="AF15" s="179"/>
      <c r="AG15" s="179"/>
      <c r="AH15" s="179"/>
      <c r="AI15" s="179"/>
    </row>
    <row r="16" spans="2:35" ht="15.75" customHeight="1">
      <c r="B16" s="201"/>
      <c r="C16" s="26"/>
      <c r="D16" s="202" t="s">
        <v>166</v>
      </c>
      <c r="E16" s="18">
        <f t="shared" ref="E16:L16" si="10">SUM(E77:E86)</f>
        <v>1021</v>
      </c>
      <c r="F16" s="13">
        <f t="shared" si="10"/>
        <v>21</v>
      </c>
      <c r="G16" s="13">
        <f t="shared" si="10"/>
        <v>22</v>
      </c>
      <c r="H16" s="13">
        <f t="shared" si="10"/>
        <v>116</v>
      </c>
      <c r="I16" s="13">
        <f t="shared" si="10"/>
        <v>212</v>
      </c>
      <c r="J16" s="13">
        <f t="shared" si="10"/>
        <v>272</v>
      </c>
      <c r="K16" s="13">
        <f t="shared" si="10"/>
        <v>351</v>
      </c>
      <c r="L16" s="14">
        <f t="shared" si="10"/>
        <v>27</v>
      </c>
      <c r="M16" s="13"/>
      <c r="N16" s="13"/>
      <c r="O16" s="201"/>
      <c r="P16" s="26"/>
      <c r="Q16" s="202" t="s">
        <v>166</v>
      </c>
      <c r="R16" s="92">
        <f t="shared" si="5"/>
        <v>1.5528044774303442</v>
      </c>
      <c r="S16" s="90">
        <f t="shared" si="6"/>
        <v>3.1938191994159877E-2</v>
      </c>
      <c r="T16" s="90">
        <f t="shared" si="3"/>
        <v>3.3459058279596061E-2</v>
      </c>
      <c r="U16" s="90">
        <f t="shared" si="3"/>
        <v>0.17642048911059741</v>
      </c>
      <c r="V16" s="90">
        <f t="shared" si="3"/>
        <v>0.32242365251247113</v>
      </c>
      <c r="W16" s="90">
        <f t="shared" si="3"/>
        <v>0.41367562963864218</v>
      </c>
      <c r="X16" s="90">
        <f t="shared" si="3"/>
        <v>0.53382406618810074</v>
      </c>
      <c r="Y16" s="91">
        <f t="shared" si="3"/>
        <v>4.1063389706776983E-2</v>
      </c>
      <c r="AA16" s="123"/>
      <c r="AB16" s="179"/>
      <c r="AC16" s="179"/>
      <c r="AD16" s="179"/>
      <c r="AE16" s="179"/>
      <c r="AF16" s="179"/>
      <c r="AG16" s="179"/>
      <c r="AH16" s="179"/>
      <c r="AI16" s="179"/>
    </row>
    <row r="17" spans="2:35" ht="15.75" customHeight="1">
      <c r="B17" s="201"/>
      <c r="C17" s="26"/>
      <c r="D17" s="202" t="s">
        <v>348</v>
      </c>
      <c r="E17" s="18">
        <f t="shared" ref="E17:L17" si="11">SUM(E87:E95)</f>
        <v>6687</v>
      </c>
      <c r="F17" s="13">
        <f t="shared" si="11"/>
        <v>14</v>
      </c>
      <c r="G17" s="13">
        <f t="shared" si="11"/>
        <v>44</v>
      </c>
      <c r="H17" s="13">
        <f t="shared" si="11"/>
        <v>123</v>
      </c>
      <c r="I17" s="13">
        <f t="shared" si="11"/>
        <v>326</v>
      </c>
      <c r="J17" s="13">
        <f t="shared" si="11"/>
        <v>1232</v>
      </c>
      <c r="K17" s="13">
        <f t="shared" si="11"/>
        <v>4939</v>
      </c>
      <c r="L17" s="14">
        <f t="shared" si="11"/>
        <v>9</v>
      </c>
      <c r="M17" s="13"/>
      <c r="N17" s="13"/>
      <c r="O17" s="201"/>
      <c r="P17" s="26"/>
      <c r="Q17" s="202" t="s">
        <v>348</v>
      </c>
      <c r="R17" s="92">
        <f t="shared" si="5"/>
        <v>10.170032850711765</v>
      </c>
      <c r="S17" s="90">
        <f t="shared" si="6"/>
        <v>2.1292127996106584E-2</v>
      </c>
      <c r="T17" s="90">
        <f t="shared" si="3"/>
        <v>6.6918116559192123E-2</v>
      </c>
      <c r="U17" s="90">
        <f t="shared" si="3"/>
        <v>0.1870665531086507</v>
      </c>
      <c r="V17" s="90">
        <f t="shared" si="3"/>
        <v>0.49580240905219614</v>
      </c>
      <c r="W17" s="90">
        <f t="shared" si="3"/>
        <v>1.8737072636573795</v>
      </c>
      <c r="X17" s="90">
        <f t="shared" si="3"/>
        <v>7.5115585837693146</v>
      </c>
      <c r="Y17" s="91">
        <f t="shared" si="3"/>
        <v>1.368779656892566E-2</v>
      </c>
      <c r="AA17" s="123"/>
      <c r="AB17" s="284"/>
      <c r="AC17" s="284"/>
      <c r="AD17" s="284"/>
      <c r="AE17" s="284"/>
      <c r="AF17" s="284"/>
      <c r="AG17" s="284"/>
      <c r="AH17" s="284"/>
      <c r="AI17" s="284"/>
    </row>
    <row r="18" spans="2:35" ht="6.75" customHeight="1">
      <c r="B18" s="201"/>
      <c r="C18" s="26"/>
      <c r="D18" s="202"/>
      <c r="E18" s="204"/>
      <c r="F18" s="115"/>
      <c r="G18" s="115"/>
      <c r="H18" s="115"/>
      <c r="I18" s="8"/>
      <c r="J18" s="8"/>
      <c r="K18" s="8"/>
      <c r="L18" s="38"/>
      <c r="M18" s="13"/>
      <c r="N18" s="13"/>
      <c r="O18" s="201"/>
      <c r="P18" s="26"/>
      <c r="Q18" s="202"/>
      <c r="R18" s="92"/>
      <c r="S18" s="90"/>
      <c r="T18" s="90"/>
      <c r="U18" s="90"/>
      <c r="V18" s="90"/>
      <c r="W18" s="90"/>
      <c r="X18" s="90"/>
      <c r="Y18" s="91"/>
      <c r="AA18" s="123"/>
      <c r="AB18" s="284"/>
      <c r="AC18" s="284"/>
      <c r="AD18" s="284"/>
      <c r="AE18" s="284"/>
      <c r="AF18" s="284"/>
      <c r="AG18" s="284"/>
      <c r="AH18" s="284"/>
      <c r="AI18" s="284"/>
    </row>
    <row r="19" spans="2:35" ht="15.75" customHeight="1">
      <c r="B19" s="205" t="s">
        <v>167</v>
      </c>
      <c r="C19" s="191" t="s">
        <v>168</v>
      </c>
      <c r="D19" s="206" t="s">
        <v>169</v>
      </c>
      <c r="E19" s="18">
        <f>SUM(F19:L19)</f>
        <v>53</v>
      </c>
      <c r="F19" s="115">
        <v>3</v>
      </c>
      <c r="G19" s="115">
        <v>7</v>
      </c>
      <c r="H19" s="115">
        <v>9</v>
      </c>
      <c r="I19" s="8">
        <v>7</v>
      </c>
      <c r="J19" s="8">
        <v>15</v>
      </c>
      <c r="K19" s="8">
        <v>12</v>
      </c>
      <c r="L19" s="38"/>
      <c r="M19" s="13"/>
      <c r="N19" s="13"/>
      <c r="O19" s="205" t="s">
        <v>167</v>
      </c>
      <c r="P19" s="191" t="s">
        <v>168</v>
      </c>
      <c r="Q19" s="206" t="s">
        <v>169</v>
      </c>
      <c r="R19" s="92">
        <f>SUM(S19:Y19)</f>
        <v>8.0605913128117782E-2</v>
      </c>
      <c r="S19" s="90">
        <f t="shared" ref="S19:Y55" si="12">F19/$E$9*100</f>
        <v>4.5625988563085538E-3</v>
      </c>
      <c r="T19" s="90">
        <f t="shared" si="12"/>
        <v>1.0646063998053292E-2</v>
      </c>
      <c r="U19" s="90">
        <f t="shared" si="12"/>
        <v>1.368779656892566E-2</v>
      </c>
      <c r="V19" s="90">
        <f t="shared" si="12"/>
        <v>1.0646063998053292E-2</v>
      </c>
      <c r="W19" s="90">
        <f t="shared" si="12"/>
        <v>2.2812994281542764E-2</v>
      </c>
      <c r="X19" s="90">
        <f t="shared" si="12"/>
        <v>1.8250395425234215E-2</v>
      </c>
      <c r="Y19" s="91">
        <f t="shared" si="12"/>
        <v>0</v>
      </c>
      <c r="AA19" s="123"/>
      <c r="AB19" s="283"/>
      <c r="AC19" s="283"/>
      <c r="AD19" s="283"/>
      <c r="AE19" s="283"/>
      <c r="AF19" s="283"/>
      <c r="AG19" s="283"/>
      <c r="AH19" s="283"/>
      <c r="AI19" s="285"/>
    </row>
    <row r="20" spans="2:35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3">SUM(F20:L20)</f>
        <v>143</v>
      </c>
      <c r="F20" s="115">
        <v>98</v>
      </c>
      <c r="G20" s="115">
        <v>12</v>
      </c>
      <c r="H20" s="115">
        <v>8</v>
      </c>
      <c r="I20" s="8">
        <v>3</v>
      </c>
      <c r="J20" s="8">
        <v>8</v>
      </c>
      <c r="K20" s="8">
        <v>14</v>
      </c>
      <c r="L20" s="38"/>
      <c r="M20" s="13"/>
      <c r="N20" s="13"/>
      <c r="O20" s="205" t="s">
        <v>167</v>
      </c>
      <c r="P20" s="191" t="s">
        <v>170</v>
      </c>
      <c r="Q20" s="207" t="s">
        <v>171</v>
      </c>
      <c r="R20" s="92">
        <f t="shared" ref="R20:R83" si="14">SUM(S20:Y20)</f>
        <v>0.21748387881737438</v>
      </c>
      <c r="S20" s="90">
        <f t="shared" si="12"/>
        <v>0.14904489597274609</v>
      </c>
      <c r="T20" s="90">
        <f t="shared" si="12"/>
        <v>1.8250395425234215E-2</v>
      </c>
      <c r="U20" s="90">
        <f t="shared" si="12"/>
        <v>1.2166930283489474E-2</v>
      </c>
      <c r="V20" s="90">
        <f t="shared" si="12"/>
        <v>4.5625988563085538E-3</v>
      </c>
      <c r="W20" s="90">
        <f t="shared" si="12"/>
        <v>1.2166930283489474E-2</v>
      </c>
      <c r="X20" s="90">
        <f t="shared" si="12"/>
        <v>2.1292127996106584E-2</v>
      </c>
      <c r="Y20" s="91">
        <f t="shared" si="12"/>
        <v>0</v>
      </c>
      <c r="AA20" s="123"/>
      <c r="AB20" s="283"/>
      <c r="AC20" s="283"/>
      <c r="AD20" s="283"/>
      <c r="AE20" s="283"/>
      <c r="AF20" s="283"/>
      <c r="AG20" s="283"/>
      <c r="AH20" s="283"/>
      <c r="AI20" s="285"/>
    </row>
    <row r="21" spans="2:35" ht="15.75" customHeight="1">
      <c r="B21" s="205" t="s">
        <v>167</v>
      </c>
      <c r="C21" s="191" t="s">
        <v>172</v>
      </c>
      <c r="D21" s="207" t="s">
        <v>173</v>
      </c>
      <c r="E21" s="18">
        <f t="shared" si="13"/>
        <v>1550</v>
      </c>
      <c r="F21" s="115">
        <v>1034</v>
      </c>
      <c r="G21" s="115">
        <v>1</v>
      </c>
      <c r="H21" s="115">
        <v>67</v>
      </c>
      <c r="I21" s="8">
        <v>35</v>
      </c>
      <c r="J21" s="8">
        <v>385</v>
      </c>
      <c r="K21" s="8">
        <v>28</v>
      </c>
      <c r="L21" s="38"/>
      <c r="M21" s="13"/>
      <c r="N21" s="13"/>
      <c r="O21" s="205" t="s">
        <v>167</v>
      </c>
      <c r="P21" s="191" t="s">
        <v>172</v>
      </c>
      <c r="Q21" s="207" t="s">
        <v>173</v>
      </c>
      <c r="R21" s="92">
        <f t="shared" si="14"/>
        <v>2.357342742426086</v>
      </c>
      <c r="S21" s="90">
        <f t="shared" si="12"/>
        <v>1.5725757391410147</v>
      </c>
      <c r="T21" s="90">
        <f t="shared" si="12"/>
        <v>1.5208662854361843E-3</v>
      </c>
      <c r="U21" s="90">
        <f t="shared" si="12"/>
        <v>0.10189804112422436</v>
      </c>
      <c r="V21" s="90">
        <f t="shared" si="12"/>
        <v>5.3230319990266457E-2</v>
      </c>
      <c r="W21" s="90">
        <f t="shared" si="12"/>
        <v>0.58553351989293101</v>
      </c>
      <c r="X21" s="90">
        <f t="shared" si="12"/>
        <v>4.2584255992213167E-2</v>
      </c>
      <c r="Y21" s="91">
        <f t="shared" si="12"/>
        <v>0</v>
      </c>
      <c r="AA21" s="123"/>
      <c r="AB21" s="283"/>
      <c r="AC21" s="283"/>
      <c r="AD21" s="283"/>
      <c r="AE21" s="283"/>
      <c r="AF21" s="283"/>
      <c r="AG21" s="283"/>
      <c r="AH21" s="283"/>
      <c r="AI21" s="285"/>
    </row>
    <row r="22" spans="2:35" ht="15.75" customHeight="1">
      <c r="B22" s="205" t="s">
        <v>167</v>
      </c>
      <c r="C22" s="191" t="s">
        <v>174</v>
      </c>
      <c r="D22" s="207" t="s">
        <v>175</v>
      </c>
      <c r="E22" s="18">
        <f t="shared" si="13"/>
        <v>299</v>
      </c>
      <c r="F22" s="115">
        <v>281</v>
      </c>
      <c r="G22" s="115"/>
      <c r="H22" s="115"/>
      <c r="I22" s="8">
        <v>5</v>
      </c>
      <c r="J22" s="8">
        <v>5</v>
      </c>
      <c r="K22" s="8">
        <v>8</v>
      </c>
      <c r="L22" s="38"/>
      <c r="M22" s="13"/>
      <c r="N22" s="13"/>
      <c r="O22" s="205" t="s">
        <v>167</v>
      </c>
      <c r="P22" s="191" t="s">
        <v>174</v>
      </c>
      <c r="Q22" s="207" t="s">
        <v>175</v>
      </c>
      <c r="R22" s="92">
        <f t="shared" si="14"/>
        <v>0.4547390193454191</v>
      </c>
      <c r="S22" s="90">
        <f t="shared" si="12"/>
        <v>0.42736342620756779</v>
      </c>
      <c r="T22" s="90">
        <f t="shared" si="12"/>
        <v>0</v>
      </c>
      <c r="U22" s="90">
        <f t="shared" si="12"/>
        <v>0</v>
      </c>
      <c r="V22" s="90">
        <f t="shared" si="12"/>
        <v>7.6043314271809223E-3</v>
      </c>
      <c r="W22" s="90">
        <f t="shared" si="12"/>
        <v>7.6043314271809223E-3</v>
      </c>
      <c r="X22" s="90">
        <f t="shared" si="12"/>
        <v>1.2166930283489474E-2</v>
      </c>
      <c r="Y22" s="91">
        <f t="shared" si="12"/>
        <v>0</v>
      </c>
      <c r="AA22" s="123"/>
      <c r="AB22" s="283"/>
      <c r="AC22" s="283"/>
      <c r="AD22" s="285"/>
      <c r="AE22" s="285"/>
      <c r="AF22" s="283"/>
      <c r="AG22" s="283"/>
      <c r="AH22" s="283"/>
      <c r="AI22" s="285"/>
    </row>
    <row r="23" spans="2:35" ht="15.75" customHeight="1">
      <c r="B23" s="205" t="s">
        <v>167</v>
      </c>
      <c r="C23" s="191" t="s">
        <v>176</v>
      </c>
      <c r="D23" s="207" t="s">
        <v>177</v>
      </c>
      <c r="E23" s="18">
        <f t="shared" si="13"/>
        <v>0</v>
      </c>
      <c r="F23" s="115"/>
      <c r="G23" s="115"/>
      <c r="H23" s="115"/>
      <c r="I23" s="8"/>
      <c r="J23" s="8"/>
      <c r="K23" s="8"/>
      <c r="L23" s="38"/>
      <c r="M23" s="13"/>
      <c r="N23" s="13"/>
      <c r="O23" s="205" t="s">
        <v>167</v>
      </c>
      <c r="P23" s="191" t="s">
        <v>176</v>
      </c>
      <c r="Q23" s="207" t="s">
        <v>177</v>
      </c>
      <c r="R23" s="92">
        <f t="shared" si="14"/>
        <v>0</v>
      </c>
      <c r="S23" s="90">
        <f t="shared" si="12"/>
        <v>0</v>
      </c>
      <c r="T23" s="90">
        <f t="shared" si="12"/>
        <v>0</v>
      </c>
      <c r="U23" s="90">
        <f t="shared" si="12"/>
        <v>0</v>
      </c>
      <c r="V23" s="90">
        <f t="shared" si="12"/>
        <v>0</v>
      </c>
      <c r="W23" s="90">
        <f t="shared" si="12"/>
        <v>0</v>
      </c>
      <c r="X23" s="90">
        <f t="shared" si="12"/>
        <v>0</v>
      </c>
      <c r="Y23" s="91">
        <f t="shared" si="12"/>
        <v>0</v>
      </c>
      <c r="AA23" s="123"/>
      <c r="AB23" s="283"/>
      <c r="AC23" s="285"/>
      <c r="AD23" s="283"/>
      <c r="AE23" s="285"/>
      <c r="AF23" s="283"/>
      <c r="AG23" s="283"/>
      <c r="AH23" s="283"/>
      <c r="AI23" s="285"/>
    </row>
    <row r="24" spans="2:35" ht="15.75" customHeight="1">
      <c r="B24" s="205" t="s">
        <v>167</v>
      </c>
      <c r="C24" s="191" t="s">
        <v>178</v>
      </c>
      <c r="D24" s="207" t="s">
        <v>179</v>
      </c>
      <c r="E24" s="18">
        <f t="shared" si="13"/>
        <v>12</v>
      </c>
      <c r="F24" s="115"/>
      <c r="G24" s="115">
        <v>2</v>
      </c>
      <c r="H24" s="115"/>
      <c r="I24" s="8">
        <v>2</v>
      </c>
      <c r="J24" s="8">
        <v>3</v>
      </c>
      <c r="K24" s="8">
        <v>5</v>
      </c>
      <c r="L24" s="38"/>
      <c r="M24" s="13"/>
      <c r="N24" s="13"/>
      <c r="O24" s="205" t="s">
        <v>167</v>
      </c>
      <c r="P24" s="191" t="s">
        <v>178</v>
      </c>
      <c r="Q24" s="207" t="s">
        <v>179</v>
      </c>
      <c r="R24" s="92">
        <f t="shared" si="14"/>
        <v>1.8250395425234212E-2</v>
      </c>
      <c r="S24" s="90">
        <f t="shared" si="12"/>
        <v>0</v>
      </c>
      <c r="T24" s="90">
        <f t="shared" si="12"/>
        <v>3.0417325708723686E-3</v>
      </c>
      <c r="U24" s="90">
        <f t="shared" si="12"/>
        <v>0</v>
      </c>
      <c r="V24" s="90">
        <f t="shared" si="12"/>
        <v>3.0417325708723686E-3</v>
      </c>
      <c r="W24" s="90">
        <f t="shared" si="12"/>
        <v>4.5625988563085538E-3</v>
      </c>
      <c r="X24" s="90">
        <f t="shared" si="12"/>
        <v>7.6043314271809223E-3</v>
      </c>
      <c r="Y24" s="91">
        <f t="shared" si="12"/>
        <v>0</v>
      </c>
      <c r="AA24" s="123"/>
      <c r="AB24" s="283"/>
      <c r="AC24" s="285"/>
      <c r="AD24" s="283"/>
      <c r="AE24" s="283"/>
      <c r="AF24" s="283"/>
      <c r="AG24" s="283"/>
      <c r="AH24" s="283"/>
      <c r="AI24" s="285"/>
    </row>
    <row r="25" spans="2:35" ht="15.75" customHeight="1">
      <c r="B25" s="205" t="s">
        <v>167</v>
      </c>
      <c r="C25" s="191" t="s">
        <v>180</v>
      </c>
      <c r="D25" s="207" t="s">
        <v>181</v>
      </c>
      <c r="E25" s="18">
        <f t="shared" si="13"/>
        <v>44</v>
      </c>
      <c r="F25" s="115"/>
      <c r="G25" s="115">
        <v>1</v>
      </c>
      <c r="H25" s="115">
        <v>5</v>
      </c>
      <c r="I25" s="8">
        <v>6</v>
      </c>
      <c r="J25" s="8">
        <v>12</v>
      </c>
      <c r="K25" s="8">
        <v>20</v>
      </c>
      <c r="L25" s="38"/>
      <c r="M25" s="13"/>
      <c r="N25" s="13"/>
      <c r="O25" s="205" t="s">
        <v>167</v>
      </c>
      <c r="P25" s="191" t="s">
        <v>180</v>
      </c>
      <c r="Q25" s="207" t="s">
        <v>181</v>
      </c>
      <c r="R25" s="92">
        <f t="shared" si="14"/>
        <v>6.6918116559192109E-2</v>
      </c>
      <c r="S25" s="90">
        <f t="shared" si="12"/>
        <v>0</v>
      </c>
      <c r="T25" s="90">
        <f t="shared" si="12"/>
        <v>1.5208662854361843E-3</v>
      </c>
      <c r="U25" s="90">
        <f t="shared" si="12"/>
        <v>7.6043314271809223E-3</v>
      </c>
      <c r="V25" s="90">
        <f t="shared" si="12"/>
        <v>9.1251977126171075E-3</v>
      </c>
      <c r="W25" s="90">
        <f t="shared" si="12"/>
        <v>1.8250395425234215E-2</v>
      </c>
      <c r="X25" s="90">
        <f t="shared" si="12"/>
        <v>3.0417325708723689E-2</v>
      </c>
      <c r="Y25" s="91">
        <f t="shared" si="12"/>
        <v>0</v>
      </c>
      <c r="AA25" s="123"/>
      <c r="AB25" s="283"/>
      <c r="AC25" s="283"/>
      <c r="AD25" s="283"/>
      <c r="AE25" s="283"/>
      <c r="AF25" s="283"/>
      <c r="AG25" s="283"/>
      <c r="AH25" s="283"/>
      <c r="AI25" s="285"/>
    </row>
    <row r="26" spans="2:35" ht="15.75" customHeight="1">
      <c r="B26" s="205" t="s">
        <v>167</v>
      </c>
      <c r="C26" s="191" t="s">
        <v>182</v>
      </c>
      <c r="D26" s="207" t="s">
        <v>183</v>
      </c>
      <c r="E26" s="18">
        <f t="shared" si="13"/>
        <v>29</v>
      </c>
      <c r="F26" s="115">
        <v>11</v>
      </c>
      <c r="G26" s="115">
        <v>5</v>
      </c>
      <c r="H26" s="115">
        <v>6</v>
      </c>
      <c r="I26" s="8">
        <v>3</v>
      </c>
      <c r="J26" s="8">
        <v>2</v>
      </c>
      <c r="K26" s="8">
        <v>2</v>
      </c>
      <c r="L26" s="38"/>
      <c r="M26" s="13"/>
      <c r="N26" s="13"/>
      <c r="O26" s="205" t="s">
        <v>167</v>
      </c>
      <c r="P26" s="191" t="s">
        <v>182</v>
      </c>
      <c r="Q26" s="207" t="s">
        <v>183</v>
      </c>
      <c r="R26" s="92">
        <f t="shared" si="14"/>
        <v>4.4105122277649352E-2</v>
      </c>
      <c r="S26" s="90">
        <f t="shared" si="12"/>
        <v>1.6729529139798031E-2</v>
      </c>
      <c r="T26" s="90">
        <f t="shared" si="12"/>
        <v>7.6043314271809223E-3</v>
      </c>
      <c r="U26" s="90">
        <f t="shared" si="12"/>
        <v>9.1251977126171075E-3</v>
      </c>
      <c r="V26" s="90">
        <f t="shared" si="12"/>
        <v>4.5625988563085538E-3</v>
      </c>
      <c r="W26" s="90">
        <f t="shared" si="12"/>
        <v>3.0417325708723686E-3</v>
      </c>
      <c r="X26" s="90">
        <f t="shared" si="12"/>
        <v>3.0417325708723686E-3</v>
      </c>
      <c r="Y26" s="91">
        <f t="shared" si="12"/>
        <v>0</v>
      </c>
      <c r="AA26" s="123"/>
      <c r="AB26" s="283"/>
      <c r="AC26" s="283"/>
      <c r="AD26" s="285"/>
      <c r="AE26" s="283"/>
      <c r="AF26" s="283"/>
      <c r="AG26" s="285"/>
      <c r="AH26" s="285"/>
      <c r="AI26" s="283"/>
    </row>
    <row r="27" spans="2:35" ht="15.75" customHeight="1">
      <c r="B27" s="205" t="s">
        <v>184</v>
      </c>
      <c r="C27" s="191" t="s">
        <v>185</v>
      </c>
      <c r="D27" s="207" t="s">
        <v>186</v>
      </c>
      <c r="E27" s="18">
        <f t="shared" si="13"/>
        <v>10</v>
      </c>
      <c r="F27" s="115">
        <v>3</v>
      </c>
      <c r="G27" s="115"/>
      <c r="H27" s="115">
        <v>2</v>
      </c>
      <c r="I27" s="8">
        <v>1</v>
      </c>
      <c r="J27" s="8"/>
      <c r="K27" s="8"/>
      <c r="L27" s="14">
        <v>4</v>
      </c>
      <c r="M27" s="13"/>
      <c r="N27" s="13"/>
      <c r="O27" s="205" t="s">
        <v>184</v>
      </c>
      <c r="P27" s="191" t="s">
        <v>185</v>
      </c>
      <c r="Q27" s="207" t="s">
        <v>186</v>
      </c>
      <c r="R27" s="92">
        <f t="shared" si="14"/>
        <v>1.5208662854361843E-2</v>
      </c>
      <c r="S27" s="90">
        <f t="shared" si="12"/>
        <v>4.5625988563085538E-3</v>
      </c>
      <c r="T27" s="90">
        <f t="shared" si="12"/>
        <v>0</v>
      </c>
      <c r="U27" s="90">
        <f t="shared" si="12"/>
        <v>3.0417325708723686E-3</v>
      </c>
      <c r="V27" s="90">
        <f t="shared" si="12"/>
        <v>1.5208662854361843E-3</v>
      </c>
      <c r="W27" s="90">
        <f t="shared" si="12"/>
        <v>0</v>
      </c>
      <c r="X27" s="90">
        <f t="shared" si="12"/>
        <v>0</v>
      </c>
      <c r="Y27" s="91">
        <f t="shared" si="12"/>
        <v>6.0834651417447372E-3</v>
      </c>
      <c r="AA27" s="123"/>
      <c r="AB27" s="283"/>
      <c r="AC27" s="283"/>
      <c r="AD27" s="283"/>
      <c r="AE27" s="283"/>
      <c r="AF27" s="283"/>
      <c r="AG27" s="283"/>
      <c r="AH27" s="283"/>
      <c r="AI27" s="285"/>
    </row>
    <row r="28" spans="2:35" ht="15.75" customHeight="1">
      <c r="B28" s="205" t="s">
        <v>184</v>
      </c>
      <c r="C28" s="191" t="s">
        <v>187</v>
      </c>
      <c r="D28" s="207" t="s">
        <v>188</v>
      </c>
      <c r="E28" s="18">
        <f t="shared" si="13"/>
        <v>602</v>
      </c>
      <c r="F28" s="115">
        <v>13</v>
      </c>
      <c r="G28" s="115">
        <v>1</v>
      </c>
      <c r="H28" s="115">
        <v>11</v>
      </c>
      <c r="I28" s="8">
        <v>13</v>
      </c>
      <c r="J28" s="8">
        <v>6</v>
      </c>
      <c r="K28" s="8">
        <v>558</v>
      </c>
      <c r="L28" s="38"/>
      <c r="M28" s="13"/>
      <c r="N28" s="13"/>
      <c r="O28" s="205" t="s">
        <v>184</v>
      </c>
      <c r="P28" s="191" t="s">
        <v>187</v>
      </c>
      <c r="Q28" s="207" t="s">
        <v>188</v>
      </c>
      <c r="R28" s="92">
        <f t="shared" si="14"/>
        <v>0.91556150383258306</v>
      </c>
      <c r="S28" s="90">
        <f t="shared" si="12"/>
        <v>1.9771261710670399E-2</v>
      </c>
      <c r="T28" s="90">
        <f t="shared" si="12"/>
        <v>1.5208662854361843E-3</v>
      </c>
      <c r="U28" s="90">
        <f t="shared" si="12"/>
        <v>1.6729529139798031E-2</v>
      </c>
      <c r="V28" s="90">
        <f t="shared" si="12"/>
        <v>1.9771261710670399E-2</v>
      </c>
      <c r="W28" s="90">
        <f t="shared" si="12"/>
        <v>9.1251977126171075E-3</v>
      </c>
      <c r="X28" s="90">
        <f t="shared" si="12"/>
        <v>0.84864338727339095</v>
      </c>
      <c r="Y28" s="91">
        <f t="shared" si="12"/>
        <v>0</v>
      </c>
      <c r="AB28" s="283"/>
      <c r="AC28" s="283"/>
      <c r="AD28" s="283"/>
      <c r="AE28" s="283"/>
      <c r="AF28" s="283"/>
      <c r="AG28" s="283"/>
      <c r="AH28" s="283"/>
      <c r="AI28" s="283"/>
    </row>
    <row r="29" spans="2:35" ht="15.75" customHeight="1">
      <c r="B29" s="205" t="s">
        <v>167</v>
      </c>
      <c r="C29" s="191" t="s">
        <v>189</v>
      </c>
      <c r="D29" s="207" t="s">
        <v>190</v>
      </c>
      <c r="E29" s="18">
        <f t="shared" si="13"/>
        <v>2032</v>
      </c>
      <c r="F29" s="115">
        <v>25</v>
      </c>
      <c r="G29" s="115">
        <v>13</v>
      </c>
      <c r="H29" s="115">
        <v>22</v>
      </c>
      <c r="I29" s="8">
        <v>103</v>
      </c>
      <c r="J29" s="8">
        <v>799</v>
      </c>
      <c r="K29" s="8">
        <v>1060</v>
      </c>
      <c r="L29" s="38">
        <v>10</v>
      </c>
      <c r="M29" s="13"/>
      <c r="N29" s="13"/>
      <c r="O29" s="205" t="s">
        <v>167</v>
      </c>
      <c r="P29" s="191" t="s">
        <v>189</v>
      </c>
      <c r="Q29" s="207" t="s">
        <v>190</v>
      </c>
      <c r="R29" s="92">
        <f t="shared" si="14"/>
        <v>3.0904002920063265</v>
      </c>
      <c r="S29" s="90">
        <f t="shared" si="12"/>
        <v>3.8021657135904614E-2</v>
      </c>
      <c r="T29" s="90">
        <f t="shared" si="12"/>
        <v>1.9771261710670399E-2</v>
      </c>
      <c r="U29" s="90">
        <f t="shared" si="12"/>
        <v>3.3459058279596061E-2</v>
      </c>
      <c r="V29" s="90">
        <f t="shared" si="12"/>
        <v>0.15664922739992698</v>
      </c>
      <c r="W29" s="90">
        <f t="shared" si="12"/>
        <v>1.2151721620635114</v>
      </c>
      <c r="X29" s="90">
        <f t="shared" si="12"/>
        <v>1.6121182625623554</v>
      </c>
      <c r="Y29" s="91">
        <f t="shared" si="12"/>
        <v>1.5208662854361845E-2</v>
      </c>
      <c r="AB29" s="283"/>
      <c r="AC29" s="283"/>
      <c r="AD29" s="283"/>
      <c r="AE29" s="283"/>
      <c r="AF29" s="283"/>
      <c r="AG29" s="283"/>
      <c r="AH29" s="283"/>
      <c r="AI29" s="285"/>
    </row>
    <row r="30" spans="2:35" ht="15.75" customHeight="1">
      <c r="B30" s="205" t="s">
        <v>167</v>
      </c>
      <c r="C30" s="191" t="s">
        <v>191</v>
      </c>
      <c r="D30" s="207" t="s">
        <v>192</v>
      </c>
      <c r="E30" s="18">
        <f t="shared" si="13"/>
        <v>3584</v>
      </c>
      <c r="F30" s="115">
        <v>12</v>
      </c>
      <c r="G30" s="115">
        <v>12</v>
      </c>
      <c r="H30" s="115">
        <v>13</v>
      </c>
      <c r="I30" s="8">
        <v>147</v>
      </c>
      <c r="J30" s="8">
        <v>343</v>
      </c>
      <c r="K30" s="8">
        <v>3057</v>
      </c>
      <c r="L30" s="38"/>
      <c r="O30" s="205" t="s">
        <v>167</v>
      </c>
      <c r="P30" s="191" t="s">
        <v>191</v>
      </c>
      <c r="Q30" s="207" t="s">
        <v>192</v>
      </c>
      <c r="R30" s="92">
        <f t="shared" si="14"/>
        <v>5.4507847670032845</v>
      </c>
      <c r="S30" s="90">
        <f t="shared" si="12"/>
        <v>1.8250395425234215E-2</v>
      </c>
      <c r="T30" s="90">
        <f t="shared" si="12"/>
        <v>1.8250395425234215E-2</v>
      </c>
      <c r="U30" s="90">
        <f t="shared" si="12"/>
        <v>1.9771261710670399E-2</v>
      </c>
      <c r="V30" s="90">
        <f t="shared" si="12"/>
        <v>0.22356734395911912</v>
      </c>
      <c r="W30" s="90">
        <f t="shared" si="12"/>
        <v>0.52165713590461127</v>
      </c>
      <c r="X30" s="90">
        <f t="shared" si="12"/>
        <v>4.6492882345784157</v>
      </c>
      <c r="Y30" s="91">
        <f t="shared" si="12"/>
        <v>0</v>
      </c>
      <c r="AB30" s="283"/>
      <c r="AC30" s="283"/>
      <c r="AD30" s="283"/>
      <c r="AE30" s="283"/>
      <c r="AF30" s="283"/>
      <c r="AG30" s="283"/>
      <c r="AH30" s="283"/>
      <c r="AI30" s="283"/>
    </row>
    <row r="31" spans="2:35" ht="15.75" customHeight="1">
      <c r="B31" s="205" t="s">
        <v>167</v>
      </c>
      <c r="C31" s="191" t="s">
        <v>193</v>
      </c>
      <c r="D31" s="207" t="s">
        <v>194</v>
      </c>
      <c r="E31" s="18">
        <f t="shared" si="13"/>
        <v>941</v>
      </c>
      <c r="F31" s="115">
        <v>105</v>
      </c>
      <c r="G31" s="115">
        <v>42</v>
      </c>
      <c r="H31" s="115">
        <v>464</v>
      </c>
      <c r="I31" s="8">
        <v>74</v>
      </c>
      <c r="J31" s="8">
        <v>55</v>
      </c>
      <c r="K31" s="8">
        <v>183</v>
      </c>
      <c r="L31" s="38">
        <v>18</v>
      </c>
      <c r="O31" s="205" t="s">
        <v>167</v>
      </c>
      <c r="P31" s="191" t="s">
        <v>193</v>
      </c>
      <c r="Q31" s="207" t="s">
        <v>194</v>
      </c>
      <c r="R31" s="92">
        <f t="shared" si="14"/>
        <v>1.4311351745954499</v>
      </c>
      <c r="S31" s="90">
        <f t="shared" si="12"/>
        <v>0.15969095997079935</v>
      </c>
      <c r="T31" s="90">
        <f t="shared" si="12"/>
        <v>6.3876383988319754E-2</v>
      </c>
      <c r="U31" s="90">
        <f t="shared" si="12"/>
        <v>0.70568195644238962</v>
      </c>
      <c r="V31" s="90">
        <f t="shared" si="12"/>
        <v>0.11254410512227765</v>
      </c>
      <c r="W31" s="90">
        <f t="shared" si="12"/>
        <v>8.364764569899015E-2</v>
      </c>
      <c r="X31" s="90">
        <f t="shared" si="12"/>
        <v>0.27831853023482178</v>
      </c>
      <c r="Y31" s="91">
        <f t="shared" si="12"/>
        <v>2.7375593137851321E-2</v>
      </c>
      <c r="AB31" s="283"/>
      <c r="AC31" s="283"/>
      <c r="AD31" s="285"/>
      <c r="AE31" s="283"/>
      <c r="AF31" s="283"/>
      <c r="AG31" s="283"/>
      <c r="AH31" s="283"/>
      <c r="AI31" s="285"/>
    </row>
    <row r="32" spans="2:35" ht="15.75" customHeight="1">
      <c r="B32" s="205" t="s">
        <v>167</v>
      </c>
      <c r="C32" s="191" t="s">
        <v>195</v>
      </c>
      <c r="D32" s="207" t="s">
        <v>196</v>
      </c>
      <c r="E32" s="18">
        <f t="shared" si="13"/>
        <v>117</v>
      </c>
      <c r="F32" s="115">
        <v>2</v>
      </c>
      <c r="G32" s="115"/>
      <c r="H32" s="115">
        <v>7</v>
      </c>
      <c r="I32" s="8">
        <v>9</v>
      </c>
      <c r="J32" s="8">
        <v>16</v>
      </c>
      <c r="K32" s="8">
        <v>83</v>
      </c>
      <c r="L32" s="38"/>
      <c r="O32" s="205" t="s">
        <v>167</v>
      </c>
      <c r="P32" s="191" t="s">
        <v>195</v>
      </c>
      <c r="Q32" s="207" t="s">
        <v>196</v>
      </c>
      <c r="R32" s="92">
        <f t="shared" si="14"/>
        <v>0.17794135539603356</v>
      </c>
      <c r="S32" s="90">
        <f t="shared" si="12"/>
        <v>3.0417325708723686E-3</v>
      </c>
      <c r="T32" s="90">
        <f t="shared" si="12"/>
        <v>0</v>
      </c>
      <c r="U32" s="90">
        <f t="shared" si="12"/>
        <v>1.0646063998053292E-2</v>
      </c>
      <c r="V32" s="90">
        <f t="shared" si="12"/>
        <v>1.368779656892566E-2</v>
      </c>
      <c r="W32" s="90">
        <f t="shared" si="12"/>
        <v>2.4333860566978949E-2</v>
      </c>
      <c r="X32" s="90">
        <f t="shared" si="12"/>
        <v>0.1262319016912033</v>
      </c>
      <c r="Y32" s="91">
        <f t="shared" si="12"/>
        <v>0</v>
      </c>
      <c r="AB32" s="283"/>
      <c r="AC32" s="283"/>
      <c r="AD32" s="283"/>
      <c r="AE32" s="283"/>
      <c r="AF32" s="283"/>
      <c r="AG32" s="283"/>
      <c r="AH32" s="283"/>
      <c r="AI32" s="283"/>
    </row>
    <row r="33" spans="2:35" ht="15.75" customHeight="1">
      <c r="B33" s="205" t="s">
        <v>197</v>
      </c>
      <c r="C33" s="191" t="s">
        <v>168</v>
      </c>
      <c r="D33" s="207" t="s">
        <v>198</v>
      </c>
      <c r="E33" s="18">
        <f t="shared" si="13"/>
        <v>514</v>
      </c>
      <c r="F33" s="115">
        <v>81</v>
      </c>
      <c r="G33" s="115">
        <v>44</v>
      </c>
      <c r="H33" s="115">
        <v>63</v>
      </c>
      <c r="I33" s="8">
        <v>133</v>
      </c>
      <c r="J33" s="8">
        <v>73</v>
      </c>
      <c r="K33" s="8">
        <v>89</v>
      </c>
      <c r="L33" s="38">
        <v>31</v>
      </c>
      <c r="O33" s="205" t="s">
        <v>197</v>
      </c>
      <c r="P33" s="191" t="s">
        <v>168</v>
      </c>
      <c r="Q33" s="207" t="s">
        <v>198</v>
      </c>
      <c r="R33" s="92">
        <f t="shared" si="14"/>
        <v>0.78172527071419862</v>
      </c>
      <c r="S33" s="90">
        <f t="shared" si="12"/>
        <v>0.12319016912033093</v>
      </c>
      <c r="T33" s="90">
        <f t="shared" si="12"/>
        <v>6.6918116559192123E-2</v>
      </c>
      <c r="U33" s="90">
        <f t="shared" si="12"/>
        <v>9.5814575982479611E-2</v>
      </c>
      <c r="V33" s="90">
        <f t="shared" si="12"/>
        <v>0.20227521596301251</v>
      </c>
      <c r="W33" s="90">
        <f t="shared" si="12"/>
        <v>0.11102323883684148</v>
      </c>
      <c r="X33" s="90">
        <f t="shared" si="12"/>
        <v>0.1353570994038204</v>
      </c>
      <c r="Y33" s="91">
        <f t="shared" si="12"/>
        <v>4.7146854848521713E-2</v>
      </c>
      <c r="AB33" s="283"/>
      <c r="AC33" s="285"/>
      <c r="AD33" s="283"/>
      <c r="AE33" s="283"/>
      <c r="AF33" s="283"/>
      <c r="AG33" s="283"/>
      <c r="AH33" s="283"/>
      <c r="AI33" s="285"/>
    </row>
    <row r="34" spans="2:35" ht="15.75" customHeight="1">
      <c r="B34" s="205" t="s">
        <v>197</v>
      </c>
      <c r="C34" s="191" t="s">
        <v>170</v>
      </c>
      <c r="D34" s="207" t="s">
        <v>199</v>
      </c>
      <c r="E34" s="18">
        <f t="shared" si="13"/>
        <v>2291</v>
      </c>
      <c r="F34" s="115"/>
      <c r="G34" s="115">
        <v>2</v>
      </c>
      <c r="H34" s="115">
        <v>7</v>
      </c>
      <c r="I34" s="115">
        <v>118</v>
      </c>
      <c r="J34" s="115">
        <v>460</v>
      </c>
      <c r="K34" s="115">
        <v>1704</v>
      </c>
      <c r="L34" s="203"/>
      <c r="O34" s="205" t="s">
        <v>197</v>
      </c>
      <c r="P34" s="191" t="s">
        <v>170</v>
      </c>
      <c r="Q34" s="207" t="s">
        <v>199</v>
      </c>
      <c r="R34" s="92">
        <f t="shared" si="14"/>
        <v>3.4843046599342991</v>
      </c>
      <c r="S34" s="90">
        <f t="shared" si="12"/>
        <v>0</v>
      </c>
      <c r="T34" s="90">
        <f t="shared" si="12"/>
        <v>3.0417325708723686E-3</v>
      </c>
      <c r="U34" s="90">
        <f t="shared" si="12"/>
        <v>1.0646063998053292E-2</v>
      </c>
      <c r="V34" s="90">
        <f t="shared" si="12"/>
        <v>0.17946222168146975</v>
      </c>
      <c r="W34" s="90">
        <f t="shared" si="12"/>
        <v>0.69959849130064489</v>
      </c>
      <c r="X34" s="90">
        <f t="shared" si="12"/>
        <v>2.5915561503832585</v>
      </c>
      <c r="Y34" s="91">
        <f t="shared" si="12"/>
        <v>0</v>
      </c>
      <c r="AB34" s="283"/>
      <c r="AC34" s="283"/>
      <c r="AD34" s="283"/>
      <c r="AE34" s="283"/>
      <c r="AF34" s="283"/>
      <c r="AG34" s="283"/>
      <c r="AH34" s="283"/>
      <c r="AI34" s="285"/>
    </row>
    <row r="35" spans="2:35" ht="15.75" customHeight="1">
      <c r="B35" s="205" t="s">
        <v>197</v>
      </c>
      <c r="C35" s="191" t="s">
        <v>172</v>
      </c>
      <c r="D35" s="207" t="s">
        <v>200</v>
      </c>
      <c r="E35" s="18">
        <f t="shared" si="13"/>
        <v>685</v>
      </c>
      <c r="F35" s="115">
        <v>3</v>
      </c>
      <c r="G35" s="115">
        <v>30</v>
      </c>
      <c r="H35" s="115">
        <v>19</v>
      </c>
      <c r="I35" s="8">
        <v>131</v>
      </c>
      <c r="J35" s="8">
        <v>17</v>
      </c>
      <c r="K35" s="8">
        <v>485</v>
      </c>
      <c r="L35" s="38"/>
      <c r="O35" s="205" t="s">
        <v>197</v>
      </c>
      <c r="P35" s="191" t="s">
        <v>172</v>
      </c>
      <c r="Q35" s="207" t="s">
        <v>200</v>
      </c>
      <c r="R35" s="92">
        <f t="shared" si="14"/>
        <v>1.0417934055237863</v>
      </c>
      <c r="S35" s="90">
        <f t="shared" si="12"/>
        <v>4.5625988563085538E-3</v>
      </c>
      <c r="T35" s="90">
        <f t="shared" si="12"/>
        <v>4.5625988563085529E-2</v>
      </c>
      <c r="U35" s="90">
        <f t="shared" si="12"/>
        <v>2.8896459423287505E-2</v>
      </c>
      <c r="V35" s="90">
        <f t="shared" si="12"/>
        <v>0.19923348339214017</v>
      </c>
      <c r="W35" s="90">
        <f t="shared" si="12"/>
        <v>2.5854726852415136E-2</v>
      </c>
      <c r="X35" s="90">
        <f t="shared" si="12"/>
        <v>0.73762014843654944</v>
      </c>
      <c r="Y35" s="91">
        <f t="shared" si="12"/>
        <v>0</v>
      </c>
      <c r="AB35" s="283"/>
      <c r="AC35" s="283"/>
      <c r="AD35" s="283"/>
      <c r="AE35" s="283"/>
      <c r="AF35" s="283"/>
      <c r="AG35" s="283"/>
      <c r="AH35" s="283"/>
      <c r="AI35" s="285"/>
    </row>
    <row r="36" spans="2:35" ht="15.75" customHeight="1">
      <c r="B36" s="205" t="s">
        <v>197</v>
      </c>
      <c r="C36" s="191" t="s">
        <v>174</v>
      </c>
      <c r="D36" s="207" t="s">
        <v>201</v>
      </c>
      <c r="E36" s="18">
        <f t="shared" si="13"/>
        <v>610</v>
      </c>
      <c r="F36" s="115">
        <v>13</v>
      </c>
      <c r="G36" s="115">
        <v>40</v>
      </c>
      <c r="H36" s="115">
        <v>34</v>
      </c>
      <c r="I36" s="8">
        <v>206</v>
      </c>
      <c r="J36" s="8">
        <v>78</v>
      </c>
      <c r="K36" s="8">
        <v>239</v>
      </c>
      <c r="L36" s="38"/>
      <c r="O36" s="205" t="s">
        <v>197</v>
      </c>
      <c r="P36" s="191" t="s">
        <v>174</v>
      </c>
      <c r="Q36" s="207" t="s">
        <v>201</v>
      </c>
      <c r="R36" s="92">
        <f t="shared" si="14"/>
        <v>0.92772843411607253</v>
      </c>
      <c r="S36" s="90">
        <f t="shared" si="12"/>
        <v>1.9771261710670399E-2</v>
      </c>
      <c r="T36" s="90">
        <f t="shared" si="12"/>
        <v>6.0834651417447379E-2</v>
      </c>
      <c r="U36" s="90">
        <f t="shared" si="12"/>
        <v>5.1709453704830273E-2</v>
      </c>
      <c r="V36" s="90">
        <f t="shared" si="12"/>
        <v>0.31329845479985396</v>
      </c>
      <c r="W36" s="90">
        <f t="shared" si="12"/>
        <v>0.11862757026402239</v>
      </c>
      <c r="X36" s="90">
        <f t="shared" si="12"/>
        <v>0.3634870422192481</v>
      </c>
      <c r="Y36" s="91">
        <f t="shared" si="12"/>
        <v>0</v>
      </c>
      <c r="AB36" s="283"/>
      <c r="AC36" s="283"/>
      <c r="AD36" s="283"/>
      <c r="AE36" s="283"/>
      <c r="AF36" s="283"/>
      <c r="AG36" s="283"/>
      <c r="AH36" s="283"/>
      <c r="AI36" s="285"/>
    </row>
    <row r="37" spans="2:35" ht="15.75" customHeight="1">
      <c r="B37" s="205" t="s">
        <v>197</v>
      </c>
      <c r="C37" s="191" t="s">
        <v>176</v>
      </c>
      <c r="D37" s="207" t="s">
        <v>203</v>
      </c>
      <c r="E37" s="18">
        <f t="shared" si="13"/>
        <v>2748</v>
      </c>
      <c r="F37" s="115">
        <v>39</v>
      </c>
      <c r="G37" s="115">
        <v>18</v>
      </c>
      <c r="H37" s="115">
        <v>15</v>
      </c>
      <c r="I37" s="8">
        <v>304</v>
      </c>
      <c r="J37" s="8">
        <v>12</v>
      </c>
      <c r="K37" s="8">
        <v>2360</v>
      </c>
      <c r="L37" s="38"/>
      <c r="O37" s="205" t="s">
        <v>197</v>
      </c>
      <c r="P37" s="191" t="s">
        <v>176</v>
      </c>
      <c r="Q37" s="207" t="s">
        <v>203</v>
      </c>
      <c r="R37" s="92">
        <f t="shared" si="14"/>
        <v>4.1793405523786351</v>
      </c>
      <c r="S37" s="90">
        <f t="shared" si="12"/>
        <v>5.9313785132011194E-2</v>
      </c>
      <c r="T37" s="90">
        <f t="shared" si="12"/>
        <v>2.7375593137851321E-2</v>
      </c>
      <c r="U37" s="90">
        <f t="shared" si="12"/>
        <v>2.2812994281542764E-2</v>
      </c>
      <c r="V37" s="90">
        <f t="shared" si="12"/>
        <v>0.46234335077260008</v>
      </c>
      <c r="W37" s="90">
        <f t="shared" si="12"/>
        <v>1.8250395425234215E-2</v>
      </c>
      <c r="X37" s="90">
        <f t="shared" si="12"/>
        <v>3.5892444336293954</v>
      </c>
      <c r="Y37" s="91">
        <f t="shared" si="12"/>
        <v>0</v>
      </c>
      <c r="AB37" s="283"/>
      <c r="AC37" s="283"/>
      <c r="AD37" s="283"/>
      <c r="AE37" s="283"/>
      <c r="AF37" s="283"/>
      <c r="AG37" s="283"/>
      <c r="AH37" s="283"/>
      <c r="AI37" s="283"/>
    </row>
    <row r="38" spans="2:35" ht="15.75" customHeight="1">
      <c r="B38" s="205" t="s">
        <v>197</v>
      </c>
      <c r="C38" s="191" t="s">
        <v>178</v>
      </c>
      <c r="D38" s="207" t="s">
        <v>204</v>
      </c>
      <c r="E38" s="18">
        <f t="shared" si="13"/>
        <v>1022</v>
      </c>
      <c r="F38" s="115">
        <v>7</v>
      </c>
      <c r="G38" s="115">
        <v>7</v>
      </c>
      <c r="H38" s="115">
        <v>14</v>
      </c>
      <c r="I38" s="8">
        <v>64</v>
      </c>
      <c r="J38" s="8">
        <v>160</v>
      </c>
      <c r="K38" s="8">
        <v>757</v>
      </c>
      <c r="L38" s="38">
        <v>13</v>
      </c>
      <c r="O38" s="205" t="s">
        <v>197</v>
      </c>
      <c r="P38" s="191" t="s">
        <v>178</v>
      </c>
      <c r="Q38" s="207" t="s">
        <v>204</v>
      </c>
      <c r="R38" s="92">
        <f t="shared" si="14"/>
        <v>1.5543253437157807</v>
      </c>
      <c r="S38" s="90">
        <f t="shared" si="12"/>
        <v>1.0646063998053292E-2</v>
      </c>
      <c r="T38" s="90">
        <f t="shared" si="12"/>
        <v>1.0646063998053292E-2</v>
      </c>
      <c r="U38" s="90">
        <f t="shared" si="12"/>
        <v>2.1292127996106584E-2</v>
      </c>
      <c r="V38" s="90">
        <f t="shared" si="12"/>
        <v>9.7335442267915795E-2</v>
      </c>
      <c r="W38" s="90">
        <f t="shared" si="12"/>
        <v>0.24333860566978952</v>
      </c>
      <c r="X38" s="90">
        <f t="shared" si="12"/>
        <v>1.1512957780751918</v>
      </c>
      <c r="Y38" s="91">
        <f t="shared" si="12"/>
        <v>1.9771261710670399E-2</v>
      </c>
      <c r="AB38" s="283"/>
      <c r="AC38" s="285"/>
      <c r="AD38" s="283"/>
      <c r="AE38" s="283"/>
      <c r="AF38" s="283"/>
      <c r="AG38" s="283"/>
      <c r="AH38" s="283"/>
      <c r="AI38" s="283"/>
    </row>
    <row r="39" spans="2:35" ht="15.75" customHeight="1">
      <c r="B39" s="205" t="s">
        <v>197</v>
      </c>
      <c r="C39" s="191" t="s">
        <v>180</v>
      </c>
      <c r="D39" s="207" t="s">
        <v>205</v>
      </c>
      <c r="E39" s="18">
        <f t="shared" si="13"/>
        <v>2021</v>
      </c>
      <c r="F39" s="115"/>
      <c r="G39" s="115">
        <v>5</v>
      </c>
      <c r="H39" s="115">
        <v>23</v>
      </c>
      <c r="I39" s="115">
        <v>47</v>
      </c>
      <c r="J39" s="115">
        <v>558</v>
      </c>
      <c r="K39" s="115">
        <v>1029</v>
      </c>
      <c r="L39" s="203">
        <v>359</v>
      </c>
      <c r="O39" s="205" t="s">
        <v>197</v>
      </c>
      <c r="P39" s="191" t="s">
        <v>180</v>
      </c>
      <c r="Q39" s="207" t="s">
        <v>205</v>
      </c>
      <c r="R39" s="92">
        <f t="shared" si="14"/>
        <v>3.073670762866529</v>
      </c>
      <c r="S39" s="90">
        <f t="shared" si="12"/>
        <v>0</v>
      </c>
      <c r="T39" s="90">
        <f t="shared" si="12"/>
        <v>7.6043314271809223E-3</v>
      </c>
      <c r="U39" s="90">
        <f t="shared" si="12"/>
        <v>3.4979924565032246E-2</v>
      </c>
      <c r="V39" s="90">
        <f t="shared" si="12"/>
        <v>7.1480715415500676E-2</v>
      </c>
      <c r="W39" s="90">
        <f t="shared" si="12"/>
        <v>0.84864338727339095</v>
      </c>
      <c r="X39" s="90">
        <f t="shared" si="12"/>
        <v>1.5649714077138339</v>
      </c>
      <c r="Y39" s="91">
        <f t="shared" si="12"/>
        <v>0.54599099647159022</v>
      </c>
      <c r="AB39" s="283"/>
      <c r="AC39" s="283"/>
      <c r="AD39" s="283"/>
      <c r="AE39" s="283"/>
      <c r="AF39" s="283"/>
      <c r="AG39" s="283"/>
      <c r="AH39" s="283"/>
      <c r="AI39" s="285"/>
    </row>
    <row r="40" spans="2:35" ht="15.75" customHeight="1">
      <c r="B40" s="205" t="s">
        <v>197</v>
      </c>
      <c r="C40" s="191" t="s">
        <v>182</v>
      </c>
      <c r="D40" s="207" t="s">
        <v>206</v>
      </c>
      <c r="E40" s="18">
        <f t="shared" si="13"/>
        <v>1792</v>
      </c>
      <c r="F40" s="115">
        <v>13</v>
      </c>
      <c r="G40" s="115">
        <v>50</v>
      </c>
      <c r="H40" s="115">
        <v>119</v>
      </c>
      <c r="I40" s="115">
        <v>129</v>
      </c>
      <c r="J40" s="115">
        <v>70</v>
      </c>
      <c r="K40" s="115">
        <v>1411</v>
      </c>
      <c r="L40" s="203"/>
      <c r="O40" s="205" t="s">
        <v>197</v>
      </c>
      <c r="P40" s="191" t="s">
        <v>182</v>
      </c>
      <c r="Q40" s="207" t="s">
        <v>206</v>
      </c>
      <c r="R40" s="92">
        <f t="shared" si="14"/>
        <v>2.7253923835016427</v>
      </c>
      <c r="S40" s="90">
        <f t="shared" si="12"/>
        <v>1.9771261710670399E-2</v>
      </c>
      <c r="T40" s="90">
        <f t="shared" si="12"/>
        <v>7.6043314271809229E-2</v>
      </c>
      <c r="U40" s="90">
        <f t="shared" si="12"/>
        <v>0.18098308796690596</v>
      </c>
      <c r="V40" s="90">
        <f t="shared" si="12"/>
        <v>0.19619175082126777</v>
      </c>
      <c r="W40" s="90">
        <f t="shared" si="12"/>
        <v>0.10646063998053291</v>
      </c>
      <c r="X40" s="90">
        <f t="shared" si="12"/>
        <v>2.1459423287504564</v>
      </c>
      <c r="Y40" s="91">
        <f t="shared" si="12"/>
        <v>0</v>
      </c>
      <c r="AB40" s="283"/>
      <c r="AC40" s="283"/>
      <c r="AD40" s="283"/>
      <c r="AE40" s="283"/>
      <c r="AF40" s="283"/>
      <c r="AG40" s="283"/>
      <c r="AH40" s="283"/>
      <c r="AI40" s="285"/>
    </row>
    <row r="41" spans="2:35" ht="15.75" customHeight="1">
      <c r="B41" s="205" t="s">
        <v>207</v>
      </c>
      <c r="C41" s="191" t="s">
        <v>168</v>
      </c>
      <c r="D41" s="207" t="s">
        <v>208</v>
      </c>
      <c r="E41" s="18">
        <f t="shared" si="13"/>
        <v>325</v>
      </c>
      <c r="F41" s="115">
        <v>7</v>
      </c>
      <c r="G41" s="115">
        <v>2</v>
      </c>
      <c r="H41" s="115">
        <v>29</v>
      </c>
      <c r="I41" s="115">
        <v>29</v>
      </c>
      <c r="J41" s="115">
        <v>59</v>
      </c>
      <c r="K41" s="115">
        <v>199</v>
      </c>
      <c r="L41" s="203"/>
      <c r="O41" s="205" t="s">
        <v>207</v>
      </c>
      <c r="P41" s="191" t="s">
        <v>168</v>
      </c>
      <c r="Q41" s="207" t="s">
        <v>208</v>
      </c>
      <c r="R41" s="92">
        <f t="shared" si="14"/>
        <v>0.4942815427667599</v>
      </c>
      <c r="S41" s="90">
        <f t="shared" si="12"/>
        <v>1.0646063998053292E-2</v>
      </c>
      <c r="T41" s="90">
        <f t="shared" si="12"/>
        <v>3.0417325708723686E-3</v>
      </c>
      <c r="U41" s="90">
        <f t="shared" si="12"/>
        <v>4.4105122277649352E-2</v>
      </c>
      <c r="V41" s="90">
        <f t="shared" si="12"/>
        <v>4.4105122277649352E-2</v>
      </c>
      <c r="W41" s="90">
        <f t="shared" si="12"/>
        <v>8.9731110840734873E-2</v>
      </c>
      <c r="X41" s="90">
        <f t="shared" si="12"/>
        <v>0.30265239080180067</v>
      </c>
      <c r="Y41" s="91">
        <f t="shared" si="12"/>
        <v>0</v>
      </c>
      <c r="AB41" s="283"/>
      <c r="AC41" s="283"/>
      <c r="AD41" s="283"/>
      <c r="AE41" s="283"/>
      <c r="AF41" s="283"/>
      <c r="AG41" s="283"/>
      <c r="AH41" s="283"/>
      <c r="AI41" s="283"/>
    </row>
    <row r="42" spans="2:35" ht="15.75" customHeight="1">
      <c r="B42" s="205" t="s">
        <v>207</v>
      </c>
      <c r="C42" s="191" t="s">
        <v>170</v>
      </c>
      <c r="D42" s="208" t="s">
        <v>209</v>
      </c>
      <c r="E42" s="18">
        <f t="shared" si="13"/>
        <v>425</v>
      </c>
      <c r="F42" s="115">
        <v>11</v>
      </c>
      <c r="G42" s="115">
        <v>25</v>
      </c>
      <c r="H42" s="115">
        <v>2</v>
      </c>
      <c r="I42" s="115">
        <v>38</v>
      </c>
      <c r="J42" s="115">
        <v>209</v>
      </c>
      <c r="K42" s="115">
        <v>136</v>
      </c>
      <c r="L42" s="203">
        <v>4</v>
      </c>
      <c r="O42" s="205" t="s">
        <v>207</v>
      </c>
      <c r="P42" s="191" t="s">
        <v>170</v>
      </c>
      <c r="Q42" s="208" t="s">
        <v>209</v>
      </c>
      <c r="R42" s="92">
        <f t="shared" si="14"/>
        <v>0.64636817131037838</v>
      </c>
      <c r="S42" s="90">
        <f t="shared" si="12"/>
        <v>1.6729529139798031E-2</v>
      </c>
      <c r="T42" s="90">
        <f t="shared" si="12"/>
        <v>3.8021657135904614E-2</v>
      </c>
      <c r="U42" s="90">
        <f t="shared" si="12"/>
        <v>3.0417325708723686E-3</v>
      </c>
      <c r="V42" s="90">
        <f t="shared" si="12"/>
        <v>5.779291884657501E-2</v>
      </c>
      <c r="W42" s="90">
        <f t="shared" si="12"/>
        <v>0.31786105365616257</v>
      </c>
      <c r="X42" s="90">
        <f t="shared" si="12"/>
        <v>0.20683781481932109</v>
      </c>
      <c r="Y42" s="91">
        <f t="shared" si="12"/>
        <v>6.0834651417447372E-3</v>
      </c>
      <c r="AB42" s="283"/>
      <c r="AC42" s="283"/>
      <c r="AD42" s="285"/>
      <c r="AE42" s="283"/>
      <c r="AF42" s="283"/>
      <c r="AG42" s="283"/>
      <c r="AH42" s="283"/>
      <c r="AI42" s="285"/>
    </row>
    <row r="43" spans="2:35" ht="15.75" customHeight="1">
      <c r="B43" s="205" t="s">
        <v>207</v>
      </c>
      <c r="C43" s="191" t="s">
        <v>172</v>
      </c>
      <c r="D43" s="207" t="s">
        <v>210</v>
      </c>
      <c r="E43" s="18">
        <f t="shared" si="13"/>
        <v>162</v>
      </c>
      <c r="F43" s="115">
        <v>5</v>
      </c>
      <c r="G43" s="115"/>
      <c r="H43" s="115">
        <v>2</v>
      </c>
      <c r="I43" s="115">
        <v>28</v>
      </c>
      <c r="J43" s="115">
        <v>18</v>
      </c>
      <c r="K43" s="115">
        <v>109</v>
      </c>
      <c r="L43" s="203"/>
      <c r="O43" s="205" t="s">
        <v>207</v>
      </c>
      <c r="P43" s="191" t="s">
        <v>172</v>
      </c>
      <c r="Q43" s="207" t="s">
        <v>210</v>
      </c>
      <c r="R43" s="92">
        <f t="shared" si="14"/>
        <v>0.24638033824066191</v>
      </c>
      <c r="S43" s="90">
        <f t="shared" si="12"/>
        <v>7.6043314271809223E-3</v>
      </c>
      <c r="T43" s="90">
        <f t="shared" si="12"/>
        <v>0</v>
      </c>
      <c r="U43" s="90">
        <f t="shared" si="12"/>
        <v>3.0417325708723686E-3</v>
      </c>
      <c r="V43" s="90">
        <f t="shared" si="12"/>
        <v>4.2584255992213167E-2</v>
      </c>
      <c r="W43" s="90">
        <f t="shared" si="12"/>
        <v>2.7375593137851321E-2</v>
      </c>
      <c r="X43" s="90">
        <f t="shared" si="12"/>
        <v>0.16577442511254412</v>
      </c>
      <c r="Y43" s="91">
        <f t="shared" si="12"/>
        <v>0</v>
      </c>
      <c r="AB43" s="283"/>
      <c r="AC43" s="283"/>
      <c r="AD43" s="283"/>
      <c r="AE43" s="283"/>
      <c r="AF43" s="283"/>
      <c r="AG43" s="283"/>
      <c r="AH43" s="283"/>
      <c r="AI43" s="283"/>
    </row>
    <row r="44" spans="2:35" ht="15.75" customHeight="1">
      <c r="B44" s="205" t="s">
        <v>207</v>
      </c>
      <c r="C44" s="191" t="s">
        <v>174</v>
      </c>
      <c r="D44" s="207" t="s">
        <v>211</v>
      </c>
      <c r="E44" s="18">
        <f t="shared" si="13"/>
        <v>5805</v>
      </c>
      <c r="F44" s="115">
        <v>15</v>
      </c>
      <c r="G44" s="115">
        <v>53</v>
      </c>
      <c r="H44" s="115">
        <v>102</v>
      </c>
      <c r="I44" s="115">
        <v>43</v>
      </c>
      <c r="J44" s="115">
        <v>386</v>
      </c>
      <c r="K44" s="115">
        <v>5185</v>
      </c>
      <c r="L44" s="203">
        <v>21</v>
      </c>
      <c r="O44" s="205" t="s">
        <v>207</v>
      </c>
      <c r="P44" s="191" t="s">
        <v>174</v>
      </c>
      <c r="Q44" s="207" t="s">
        <v>211</v>
      </c>
      <c r="R44" s="92">
        <f t="shared" si="14"/>
        <v>8.8286287869570508</v>
      </c>
      <c r="S44" s="90">
        <f t="shared" si="12"/>
        <v>2.2812994281542764E-2</v>
      </c>
      <c r="T44" s="90">
        <f t="shared" si="12"/>
        <v>8.0605913128117782E-2</v>
      </c>
      <c r="U44" s="90">
        <f t="shared" si="12"/>
        <v>0.15512836111449083</v>
      </c>
      <c r="V44" s="90">
        <f t="shared" si="12"/>
        <v>6.5397250273755939E-2</v>
      </c>
      <c r="W44" s="90">
        <f t="shared" si="12"/>
        <v>0.58705438617836725</v>
      </c>
      <c r="X44" s="90">
        <f t="shared" si="12"/>
        <v>7.8856916899866167</v>
      </c>
      <c r="Y44" s="91">
        <f t="shared" si="12"/>
        <v>3.1938191994159877E-2</v>
      </c>
      <c r="AB44" s="283"/>
      <c r="AC44" s="283"/>
      <c r="AD44" s="285"/>
      <c r="AE44" s="283"/>
      <c r="AF44" s="283"/>
      <c r="AG44" s="283"/>
      <c r="AH44" s="283"/>
      <c r="AI44" s="283"/>
    </row>
    <row r="45" spans="2:35" ht="15.75" customHeight="1">
      <c r="B45" s="205" t="s">
        <v>207</v>
      </c>
      <c r="C45" s="191" t="s">
        <v>176</v>
      </c>
      <c r="D45" s="207" t="s">
        <v>212</v>
      </c>
      <c r="E45" s="18">
        <f t="shared" si="13"/>
        <v>2063</v>
      </c>
      <c r="F45" s="115">
        <v>10</v>
      </c>
      <c r="G45" s="115"/>
      <c r="H45" s="115">
        <v>7</v>
      </c>
      <c r="I45" s="115">
        <v>39</v>
      </c>
      <c r="J45" s="115">
        <v>318</v>
      </c>
      <c r="K45" s="115">
        <v>1687</v>
      </c>
      <c r="L45" s="203">
        <v>2</v>
      </c>
      <c r="O45" s="205" t="s">
        <v>207</v>
      </c>
      <c r="P45" s="191" t="s">
        <v>176</v>
      </c>
      <c r="Q45" s="207" t="s">
        <v>212</v>
      </c>
      <c r="R45" s="92">
        <f t="shared" si="14"/>
        <v>3.1375471468548484</v>
      </c>
      <c r="S45" s="90">
        <f t="shared" si="12"/>
        <v>1.5208662854361845E-2</v>
      </c>
      <c r="T45" s="90">
        <f t="shared" si="12"/>
        <v>0</v>
      </c>
      <c r="U45" s="90">
        <f t="shared" si="12"/>
        <v>1.0646063998053292E-2</v>
      </c>
      <c r="V45" s="90">
        <f t="shared" si="12"/>
        <v>5.9313785132011194E-2</v>
      </c>
      <c r="W45" s="90">
        <f t="shared" si="12"/>
        <v>0.48363547876870666</v>
      </c>
      <c r="X45" s="90">
        <f t="shared" si="12"/>
        <v>2.5657014235308431</v>
      </c>
      <c r="Y45" s="91">
        <f t="shared" si="12"/>
        <v>3.0417325708723686E-3</v>
      </c>
      <c r="AB45" s="283"/>
      <c r="AC45" s="283"/>
      <c r="AD45" s="283"/>
      <c r="AE45" s="283"/>
      <c r="AF45" s="283"/>
      <c r="AG45" s="283"/>
      <c r="AH45" s="283"/>
      <c r="AI45" s="283"/>
    </row>
    <row r="46" spans="2:35" ht="15.75" customHeight="1">
      <c r="B46" s="205" t="s">
        <v>207</v>
      </c>
      <c r="C46" s="191" t="s">
        <v>178</v>
      </c>
      <c r="D46" s="207" t="s">
        <v>213</v>
      </c>
      <c r="E46" s="18">
        <f t="shared" si="13"/>
        <v>3355</v>
      </c>
      <c r="F46" s="115">
        <v>237</v>
      </c>
      <c r="G46" s="115">
        <v>494</v>
      </c>
      <c r="H46" s="115">
        <v>94</v>
      </c>
      <c r="I46" s="115">
        <v>216</v>
      </c>
      <c r="J46" s="115">
        <v>472</v>
      </c>
      <c r="K46" s="115">
        <v>1801</v>
      </c>
      <c r="L46" s="203">
        <v>41</v>
      </c>
      <c r="O46" s="205" t="s">
        <v>207</v>
      </c>
      <c r="P46" s="191" t="s">
        <v>178</v>
      </c>
      <c r="Q46" s="207" t="s">
        <v>213</v>
      </c>
      <c r="R46" s="92">
        <f t="shared" si="14"/>
        <v>5.1025063876383987</v>
      </c>
      <c r="S46" s="90">
        <f t="shared" si="12"/>
        <v>0.36044530964837573</v>
      </c>
      <c r="T46" s="90">
        <f t="shared" si="12"/>
        <v>0.75130794500547515</v>
      </c>
      <c r="U46" s="90">
        <f t="shared" si="12"/>
        <v>0.14296143083100135</v>
      </c>
      <c r="V46" s="90">
        <f t="shared" si="12"/>
        <v>0.32850711765421586</v>
      </c>
      <c r="W46" s="90">
        <f t="shared" si="12"/>
        <v>0.71784888672587899</v>
      </c>
      <c r="X46" s="90">
        <f t="shared" si="12"/>
        <v>2.7390801800705682</v>
      </c>
      <c r="Y46" s="91">
        <f t="shared" si="12"/>
        <v>6.2355517702883563E-2</v>
      </c>
      <c r="AB46" s="283"/>
      <c r="AC46" s="283"/>
      <c r="AD46" s="283"/>
      <c r="AE46" s="283"/>
      <c r="AF46" s="283"/>
      <c r="AG46" s="283"/>
      <c r="AH46" s="283"/>
      <c r="AI46" s="283"/>
    </row>
    <row r="47" spans="2:35" ht="15.75" customHeight="1">
      <c r="B47" s="205" t="s">
        <v>207</v>
      </c>
      <c r="C47" s="191" t="s">
        <v>180</v>
      </c>
      <c r="D47" s="207" t="s">
        <v>215</v>
      </c>
      <c r="E47" s="18">
        <f t="shared" si="13"/>
        <v>5441</v>
      </c>
      <c r="F47" s="115">
        <v>23</v>
      </c>
      <c r="G47" s="115">
        <v>33</v>
      </c>
      <c r="H47" s="115">
        <v>8</v>
      </c>
      <c r="I47" s="115">
        <v>370</v>
      </c>
      <c r="J47" s="115">
        <v>912</v>
      </c>
      <c r="K47" s="115">
        <v>4074</v>
      </c>
      <c r="L47" s="203">
        <v>21</v>
      </c>
      <c r="O47" s="205" t="s">
        <v>207</v>
      </c>
      <c r="P47" s="191" t="s">
        <v>180</v>
      </c>
      <c r="Q47" s="207" t="s">
        <v>215</v>
      </c>
      <c r="R47" s="92">
        <f t="shared" si="14"/>
        <v>8.2750334590582781</v>
      </c>
      <c r="S47" s="90">
        <f t="shared" si="12"/>
        <v>3.4979924565032246E-2</v>
      </c>
      <c r="T47" s="90">
        <f t="shared" si="12"/>
        <v>5.0188587419394082E-2</v>
      </c>
      <c r="U47" s="90">
        <f t="shared" si="12"/>
        <v>1.2166930283489474E-2</v>
      </c>
      <c r="V47" s="90">
        <f t="shared" si="12"/>
        <v>0.56272052561138819</v>
      </c>
      <c r="W47" s="90">
        <f t="shared" si="12"/>
        <v>1.3870300523178003</v>
      </c>
      <c r="X47" s="90">
        <f t="shared" si="12"/>
        <v>6.1960092468670149</v>
      </c>
      <c r="Y47" s="91">
        <f t="shared" si="12"/>
        <v>3.1938191994159877E-2</v>
      </c>
      <c r="AB47" s="283"/>
      <c r="AC47" s="283"/>
      <c r="AD47" s="283"/>
      <c r="AE47" s="283"/>
      <c r="AF47" s="283"/>
      <c r="AG47" s="283"/>
      <c r="AH47" s="283"/>
      <c r="AI47" s="283"/>
    </row>
    <row r="48" spans="2:35" ht="15.75" customHeight="1">
      <c r="B48" s="205" t="s">
        <v>207</v>
      </c>
      <c r="C48" s="191" t="s">
        <v>182</v>
      </c>
      <c r="D48" s="207" t="s">
        <v>216</v>
      </c>
      <c r="E48" s="18">
        <f t="shared" si="13"/>
        <v>1985</v>
      </c>
      <c r="F48" s="115">
        <v>6</v>
      </c>
      <c r="G48" s="115">
        <v>49</v>
      </c>
      <c r="H48" s="115">
        <v>51</v>
      </c>
      <c r="I48" s="115">
        <v>89</v>
      </c>
      <c r="J48" s="115">
        <v>66</v>
      </c>
      <c r="K48" s="115">
        <v>1275</v>
      </c>
      <c r="L48" s="203">
        <v>449</v>
      </c>
      <c r="O48" s="205" t="s">
        <v>207</v>
      </c>
      <c r="P48" s="191" t="s">
        <v>182</v>
      </c>
      <c r="Q48" s="207" t="s">
        <v>216</v>
      </c>
      <c r="R48" s="92">
        <f t="shared" si="14"/>
        <v>3.0189195765908261</v>
      </c>
      <c r="S48" s="90">
        <f t="shared" si="12"/>
        <v>9.1251977126171075E-3</v>
      </c>
      <c r="T48" s="90">
        <f t="shared" si="12"/>
        <v>7.4522447986373044E-2</v>
      </c>
      <c r="U48" s="90">
        <f t="shared" si="12"/>
        <v>7.7564180557245413E-2</v>
      </c>
      <c r="V48" s="90">
        <f t="shared" si="12"/>
        <v>0.1353570994038204</v>
      </c>
      <c r="W48" s="90">
        <f t="shared" si="12"/>
        <v>0.10037717483878816</v>
      </c>
      <c r="X48" s="90">
        <f t="shared" si="12"/>
        <v>1.9391045139311354</v>
      </c>
      <c r="Y48" s="91">
        <f t="shared" si="12"/>
        <v>0.6828689621608468</v>
      </c>
      <c r="AB48" s="283"/>
      <c r="AC48" s="283"/>
      <c r="AD48" s="283"/>
      <c r="AE48" s="283"/>
      <c r="AF48" s="283"/>
      <c r="AG48" s="283"/>
      <c r="AH48" s="283"/>
      <c r="AI48" s="285"/>
    </row>
    <row r="49" spans="2:35" ht="15.75" customHeight="1">
      <c r="B49" s="205" t="s">
        <v>207</v>
      </c>
      <c r="C49" s="191" t="s">
        <v>185</v>
      </c>
      <c r="D49" s="207" t="s">
        <v>217</v>
      </c>
      <c r="E49" s="18">
        <f t="shared" si="13"/>
        <v>2011</v>
      </c>
      <c r="F49" s="115">
        <v>29</v>
      </c>
      <c r="G49" s="115">
        <v>2</v>
      </c>
      <c r="H49" s="115">
        <v>10</v>
      </c>
      <c r="I49" s="115">
        <v>24</v>
      </c>
      <c r="J49" s="115">
        <v>340</v>
      </c>
      <c r="K49" s="115">
        <v>1606</v>
      </c>
      <c r="L49" s="203"/>
      <c r="O49" s="205" t="s">
        <v>207</v>
      </c>
      <c r="P49" s="191" t="s">
        <v>185</v>
      </c>
      <c r="Q49" s="207" t="s">
        <v>217</v>
      </c>
      <c r="R49" s="92">
        <f t="shared" si="14"/>
        <v>3.0584621000121666</v>
      </c>
      <c r="S49" s="90">
        <f t="shared" si="12"/>
        <v>4.4105122277649352E-2</v>
      </c>
      <c r="T49" s="90">
        <f t="shared" si="12"/>
        <v>3.0417325708723686E-3</v>
      </c>
      <c r="U49" s="90">
        <f t="shared" si="12"/>
        <v>1.5208662854361845E-2</v>
      </c>
      <c r="V49" s="90">
        <f t="shared" si="12"/>
        <v>3.650079085046843E-2</v>
      </c>
      <c r="W49" s="90">
        <f t="shared" si="12"/>
        <v>0.51709453704830266</v>
      </c>
      <c r="X49" s="90">
        <f t="shared" si="12"/>
        <v>2.4425112544105119</v>
      </c>
      <c r="Y49" s="91">
        <f t="shared" si="12"/>
        <v>0</v>
      </c>
      <c r="AB49" s="283"/>
      <c r="AC49" s="283"/>
      <c r="AD49" s="283"/>
      <c r="AE49" s="283"/>
      <c r="AF49" s="285"/>
      <c r="AG49" s="283"/>
      <c r="AH49" s="283"/>
      <c r="AI49" s="283"/>
    </row>
    <row r="50" spans="2:35" ht="15.75" customHeight="1">
      <c r="B50" s="205" t="s">
        <v>207</v>
      </c>
      <c r="C50" s="191" t="s">
        <v>187</v>
      </c>
      <c r="D50" s="207" t="s">
        <v>218</v>
      </c>
      <c r="E50" s="18">
        <f t="shared" si="13"/>
        <v>181</v>
      </c>
      <c r="F50" s="115">
        <v>18</v>
      </c>
      <c r="G50" s="115">
        <v>5</v>
      </c>
      <c r="H50" s="115">
        <v>2</v>
      </c>
      <c r="I50" s="115"/>
      <c r="J50" s="115">
        <v>23</v>
      </c>
      <c r="K50" s="115">
        <v>126</v>
      </c>
      <c r="L50" s="203">
        <v>7</v>
      </c>
      <c r="O50" s="205" t="s">
        <v>207</v>
      </c>
      <c r="P50" s="191" t="s">
        <v>187</v>
      </c>
      <c r="Q50" s="207" t="s">
        <v>218</v>
      </c>
      <c r="R50" s="92">
        <f t="shared" si="14"/>
        <v>0.27527679766394936</v>
      </c>
      <c r="S50" s="90">
        <f t="shared" si="12"/>
        <v>2.7375593137851321E-2</v>
      </c>
      <c r="T50" s="90">
        <f t="shared" si="12"/>
        <v>7.6043314271809223E-3</v>
      </c>
      <c r="U50" s="90">
        <f t="shared" si="12"/>
        <v>3.0417325708723686E-3</v>
      </c>
      <c r="V50" s="90">
        <f t="shared" si="12"/>
        <v>0</v>
      </c>
      <c r="W50" s="90">
        <f t="shared" si="12"/>
        <v>3.4979924565032246E-2</v>
      </c>
      <c r="X50" s="90">
        <f t="shared" si="12"/>
        <v>0.19162915196495922</v>
      </c>
      <c r="Y50" s="91">
        <f t="shared" si="12"/>
        <v>1.0646063998053292E-2</v>
      </c>
      <c r="AB50" s="283"/>
      <c r="AC50" s="285"/>
      <c r="AD50" s="283"/>
      <c r="AE50" s="285"/>
      <c r="AF50" s="283"/>
      <c r="AG50" s="283"/>
      <c r="AH50" s="283"/>
      <c r="AI50" s="285"/>
    </row>
    <row r="51" spans="2:35" ht="15.75" customHeight="1">
      <c r="B51" s="205" t="s">
        <v>207</v>
      </c>
      <c r="C51" s="191" t="s">
        <v>189</v>
      </c>
      <c r="D51" s="207" t="s">
        <v>220</v>
      </c>
      <c r="E51" s="18">
        <f t="shared" si="13"/>
        <v>103</v>
      </c>
      <c r="F51" s="115"/>
      <c r="G51" s="115">
        <v>22</v>
      </c>
      <c r="H51" s="115"/>
      <c r="I51" s="115">
        <v>19</v>
      </c>
      <c r="J51" s="115">
        <v>34</v>
      </c>
      <c r="K51" s="115">
        <v>28</v>
      </c>
      <c r="L51" s="203"/>
      <c r="O51" s="205" t="s">
        <v>207</v>
      </c>
      <c r="P51" s="191" t="s">
        <v>189</v>
      </c>
      <c r="Q51" s="207" t="s">
        <v>220</v>
      </c>
      <c r="R51" s="92">
        <f t="shared" si="14"/>
        <v>0.15664922739992701</v>
      </c>
      <c r="S51" s="90">
        <f t="shared" si="12"/>
        <v>0</v>
      </c>
      <c r="T51" s="90">
        <f t="shared" si="12"/>
        <v>3.3459058279596061E-2</v>
      </c>
      <c r="U51" s="90">
        <f t="shared" si="12"/>
        <v>0</v>
      </c>
      <c r="V51" s="90">
        <f t="shared" si="12"/>
        <v>2.8896459423287505E-2</v>
      </c>
      <c r="W51" s="90">
        <f t="shared" si="12"/>
        <v>5.1709453704830273E-2</v>
      </c>
      <c r="X51" s="90">
        <f t="shared" si="12"/>
        <v>4.2584255992213167E-2</v>
      </c>
      <c r="Y51" s="91">
        <f t="shared" si="12"/>
        <v>0</v>
      </c>
      <c r="AB51" s="283"/>
      <c r="AC51" s="285"/>
      <c r="AD51" s="283"/>
      <c r="AE51" s="283"/>
      <c r="AF51" s="283"/>
      <c r="AG51" s="283"/>
      <c r="AH51" s="283"/>
      <c r="AI51" s="285"/>
    </row>
    <row r="52" spans="2:35" ht="15.75" customHeight="1">
      <c r="B52" s="205" t="s">
        <v>207</v>
      </c>
      <c r="C52" s="191" t="s">
        <v>191</v>
      </c>
      <c r="D52" s="207" t="s">
        <v>221</v>
      </c>
      <c r="E52" s="18">
        <f t="shared" si="13"/>
        <v>216</v>
      </c>
      <c r="F52" s="115"/>
      <c r="G52" s="115">
        <v>3</v>
      </c>
      <c r="H52" s="115">
        <v>20</v>
      </c>
      <c r="I52" s="115">
        <v>17</v>
      </c>
      <c r="J52" s="115">
        <v>11</v>
      </c>
      <c r="K52" s="115">
        <v>165</v>
      </c>
      <c r="L52" s="203"/>
      <c r="O52" s="205" t="s">
        <v>207</v>
      </c>
      <c r="P52" s="191" t="s">
        <v>191</v>
      </c>
      <c r="Q52" s="207" t="s">
        <v>221</v>
      </c>
      <c r="R52" s="92">
        <f t="shared" si="14"/>
        <v>0.32850711765421581</v>
      </c>
      <c r="S52" s="90">
        <f t="shared" si="12"/>
        <v>0</v>
      </c>
      <c r="T52" s="90">
        <f t="shared" si="12"/>
        <v>4.5625988563085538E-3</v>
      </c>
      <c r="U52" s="90">
        <f t="shared" si="12"/>
        <v>3.0417325708723689E-2</v>
      </c>
      <c r="V52" s="90">
        <f t="shared" si="12"/>
        <v>2.5854726852415136E-2</v>
      </c>
      <c r="W52" s="90">
        <f t="shared" si="12"/>
        <v>1.6729529139798031E-2</v>
      </c>
      <c r="X52" s="90">
        <f t="shared" si="12"/>
        <v>0.25094293709697041</v>
      </c>
      <c r="Y52" s="91">
        <f t="shared" si="12"/>
        <v>0</v>
      </c>
      <c r="AB52" s="283"/>
      <c r="AC52" s="283"/>
      <c r="AD52" s="283"/>
      <c r="AE52" s="283"/>
      <c r="AF52" s="283"/>
      <c r="AG52" s="283"/>
      <c r="AH52" s="283"/>
      <c r="AI52" s="285"/>
    </row>
    <row r="53" spans="2:35" ht="15.75" customHeight="1">
      <c r="B53" s="205" t="s">
        <v>207</v>
      </c>
      <c r="C53" s="191" t="s">
        <v>193</v>
      </c>
      <c r="D53" s="207" t="s">
        <v>222</v>
      </c>
      <c r="E53" s="18">
        <f t="shared" si="13"/>
        <v>146</v>
      </c>
      <c r="F53" s="115">
        <v>15</v>
      </c>
      <c r="G53" s="115">
        <v>8</v>
      </c>
      <c r="H53" s="115">
        <v>2</v>
      </c>
      <c r="I53" s="115">
        <v>9</v>
      </c>
      <c r="J53" s="115">
        <v>55</v>
      </c>
      <c r="K53" s="115">
        <v>57</v>
      </c>
      <c r="L53" s="203"/>
      <c r="O53" s="205" t="s">
        <v>207</v>
      </c>
      <c r="P53" s="191" t="s">
        <v>193</v>
      </c>
      <c r="Q53" s="207" t="s">
        <v>222</v>
      </c>
      <c r="R53" s="92">
        <f t="shared" si="14"/>
        <v>0.22204647767368291</v>
      </c>
      <c r="S53" s="90">
        <f t="shared" si="12"/>
        <v>2.2812994281542764E-2</v>
      </c>
      <c r="T53" s="90">
        <f t="shared" si="12"/>
        <v>1.2166930283489474E-2</v>
      </c>
      <c r="U53" s="90">
        <f t="shared" si="12"/>
        <v>3.0417325708723686E-3</v>
      </c>
      <c r="V53" s="90">
        <f t="shared" si="12"/>
        <v>1.368779656892566E-2</v>
      </c>
      <c r="W53" s="90">
        <f t="shared" si="12"/>
        <v>8.364764569899015E-2</v>
      </c>
      <c r="X53" s="90">
        <f t="shared" si="12"/>
        <v>8.6689378269862519E-2</v>
      </c>
      <c r="Y53" s="91">
        <f t="shared" si="12"/>
        <v>0</v>
      </c>
      <c r="AB53" s="283"/>
      <c r="AC53" s="283"/>
      <c r="AD53" s="283"/>
      <c r="AE53" s="283"/>
      <c r="AF53" s="283"/>
      <c r="AG53" s="283"/>
      <c r="AH53" s="283"/>
      <c r="AI53" s="285"/>
    </row>
    <row r="54" spans="2:35" ht="15.75" customHeight="1">
      <c r="B54" s="205" t="s">
        <v>223</v>
      </c>
      <c r="C54" s="191" t="s">
        <v>168</v>
      </c>
      <c r="D54" s="207" t="s">
        <v>224</v>
      </c>
      <c r="E54" s="18">
        <f t="shared" si="13"/>
        <v>329</v>
      </c>
      <c r="F54" s="115">
        <v>8</v>
      </c>
      <c r="G54" s="115">
        <v>4</v>
      </c>
      <c r="H54" s="115">
        <v>4</v>
      </c>
      <c r="I54" s="115">
        <v>19</v>
      </c>
      <c r="J54" s="115">
        <v>47</v>
      </c>
      <c r="K54" s="115">
        <v>247</v>
      </c>
      <c r="L54" s="203"/>
      <c r="O54" s="205" t="s">
        <v>223</v>
      </c>
      <c r="P54" s="191" t="s">
        <v>168</v>
      </c>
      <c r="Q54" s="207" t="s">
        <v>224</v>
      </c>
      <c r="R54" s="92">
        <f t="shared" si="14"/>
        <v>0.50036500790850469</v>
      </c>
      <c r="S54" s="90">
        <f t="shared" si="12"/>
        <v>1.2166930283489474E-2</v>
      </c>
      <c r="T54" s="90">
        <f t="shared" si="12"/>
        <v>6.0834651417447372E-3</v>
      </c>
      <c r="U54" s="90">
        <f t="shared" si="12"/>
        <v>6.0834651417447372E-3</v>
      </c>
      <c r="V54" s="90">
        <f t="shared" si="12"/>
        <v>2.8896459423287505E-2</v>
      </c>
      <c r="W54" s="90">
        <f t="shared" si="12"/>
        <v>7.1480715415500676E-2</v>
      </c>
      <c r="X54" s="90">
        <f t="shared" si="12"/>
        <v>0.37565397250273758</v>
      </c>
      <c r="Y54" s="91">
        <f t="shared" si="12"/>
        <v>0</v>
      </c>
      <c r="AB54" s="283"/>
      <c r="AC54" s="285"/>
      <c r="AD54" s="283"/>
      <c r="AE54" s="283"/>
      <c r="AF54" s="283"/>
      <c r="AG54" s="283"/>
      <c r="AH54" s="283"/>
      <c r="AI54" s="285"/>
    </row>
    <row r="55" spans="2:35" ht="15.75" customHeight="1">
      <c r="B55" s="205" t="s">
        <v>223</v>
      </c>
      <c r="C55" s="191" t="s">
        <v>170</v>
      </c>
      <c r="D55" s="207" t="s">
        <v>225</v>
      </c>
      <c r="E55" s="18">
        <f t="shared" si="13"/>
        <v>97</v>
      </c>
      <c r="F55" s="115"/>
      <c r="G55" s="115">
        <v>1</v>
      </c>
      <c r="H55" s="115">
        <v>7</v>
      </c>
      <c r="I55" s="115">
        <v>11</v>
      </c>
      <c r="J55" s="115">
        <v>29</v>
      </c>
      <c r="K55" s="115">
        <v>49</v>
      </c>
      <c r="L55" s="203"/>
      <c r="O55" s="205" t="s">
        <v>223</v>
      </c>
      <c r="P55" s="191" t="s">
        <v>170</v>
      </c>
      <c r="Q55" s="207" t="s">
        <v>225</v>
      </c>
      <c r="R55" s="92">
        <f t="shared" si="14"/>
        <v>0.1475240296873099</v>
      </c>
      <c r="S55" s="90">
        <f t="shared" si="12"/>
        <v>0</v>
      </c>
      <c r="T55" s="90">
        <f t="shared" si="12"/>
        <v>1.5208662854361843E-3</v>
      </c>
      <c r="U55" s="90">
        <f t="shared" si="12"/>
        <v>1.0646063998053292E-2</v>
      </c>
      <c r="V55" s="90">
        <f t="shared" ref="V55:Y95" si="15">I55/$E$9*100</f>
        <v>1.6729529139798031E-2</v>
      </c>
      <c r="W55" s="90">
        <f t="shared" si="15"/>
        <v>4.4105122277649352E-2</v>
      </c>
      <c r="X55" s="90">
        <f t="shared" si="15"/>
        <v>7.4522447986373044E-2</v>
      </c>
      <c r="Y55" s="91">
        <f t="shared" si="15"/>
        <v>0</v>
      </c>
      <c r="AB55" s="283"/>
      <c r="AC55" s="285"/>
      <c r="AD55" s="285"/>
      <c r="AE55" s="285"/>
      <c r="AF55" s="283"/>
      <c r="AG55" s="283"/>
      <c r="AH55" s="283"/>
      <c r="AI55" s="285"/>
    </row>
    <row r="56" spans="2:35" ht="15.75" customHeight="1">
      <c r="B56" s="205" t="s">
        <v>223</v>
      </c>
      <c r="C56" s="191" t="s">
        <v>172</v>
      </c>
      <c r="D56" s="207" t="s">
        <v>226</v>
      </c>
      <c r="E56" s="18">
        <f t="shared" si="13"/>
        <v>33</v>
      </c>
      <c r="F56" s="115"/>
      <c r="G56" s="115"/>
      <c r="H56" s="115"/>
      <c r="I56" s="115">
        <v>17</v>
      </c>
      <c r="J56" s="115">
        <v>13</v>
      </c>
      <c r="K56" s="115">
        <v>3</v>
      </c>
      <c r="L56" s="203"/>
      <c r="O56" s="205" t="s">
        <v>223</v>
      </c>
      <c r="P56" s="191" t="s">
        <v>172</v>
      </c>
      <c r="Q56" s="207" t="s">
        <v>226</v>
      </c>
      <c r="R56" s="92">
        <f t="shared" si="14"/>
        <v>5.0188587419394089E-2</v>
      </c>
      <c r="S56" s="90">
        <f t="shared" ref="S56:U95" si="16">F56/$E$9*100</f>
        <v>0</v>
      </c>
      <c r="T56" s="90">
        <f t="shared" si="16"/>
        <v>0</v>
      </c>
      <c r="U56" s="90">
        <f t="shared" si="16"/>
        <v>0</v>
      </c>
      <c r="V56" s="90">
        <f t="shared" si="15"/>
        <v>2.5854726852415136E-2</v>
      </c>
      <c r="W56" s="90">
        <f t="shared" si="15"/>
        <v>1.9771261710670399E-2</v>
      </c>
      <c r="X56" s="90">
        <f t="shared" si="15"/>
        <v>4.5625988563085538E-3</v>
      </c>
      <c r="Y56" s="91">
        <f t="shared" si="15"/>
        <v>0</v>
      </c>
      <c r="AB56" s="283"/>
      <c r="AC56" s="283"/>
      <c r="AD56" s="283"/>
      <c r="AE56" s="285"/>
      <c r="AF56" s="283"/>
      <c r="AG56" s="283"/>
      <c r="AH56" s="283"/>
      <c r="AI56" s="285"/>
    </row>
    <row r="57" spans="2:35" ht="15.75" customHeight="1">
      <c r="B57" s="205" t="s">
        <v>223</v>
      </c>
      <c r="C57" s="191" t="s">
        <v>174</v>
      </c>
      <c r="D57" s="207" t="s">
        <v>227</v>
      </c>
      <c r="E57" s="18">
        <f t="shared" si="13"/>
        <v>106</v>
      </c>
      <c r="F57" s="115">
        <v>15</v>
      </c>
      <c r="G57" s="115">
        <v>14</v>
      </c>
      <c r="H57" s="115"/>
      <c r="I57" s="115">
        <v>7</v>
      </c>
      <c r="J57" s="115">
        <v>12</v>
      </c>
      <c r="K57" s="115">
        <v>58</v>
      </c>
      <c r="L57" s="203"/>
      <c r="O57" s="205" t="s">
        <v>223</v>
      </c>
      <c r="P57" s="191" t="s">
        <v>174</v>
      </c>
      <c r="Q57" s="207" t="s">
        <v>227</v>
      </c>
      <c r="R57" s="92">
        <f t="shared" si="14"/>
        <v>0.16121182625623554</v>
      </c>
      <c r="S57" s="90">
        <f t="shared" si="16"/>
        <v>2.2812994281542764E-2</v>
      </c>
      <c r="T57" s="90">
        <f t="shared" si="16"/>
        <v>2.1292127996106584E-2</v>
      </c>
      <c r="U57" s="90">
        <f t="shared" si="16"/>
        <v>0</v>
      </c>
      <c r="V57" s="90">
        <f t="shared" si="15"/>
        <v>1.0646063998053292E-2</v>
      </c>
      <c r="W57" s="90">
        <f t="shared" si="15"/>
        <v>1.8250395425234215E-2</v>
      </c>
      <c r="X57" s="90">
        <f t="shared" si="15"/>
        <v>8.8210244555298703E-2</v>
      </c>
      <c r="Y57" s="91">
        <f t="shared" si="15"/>
        <v>0</v>
      </c>
      <c r="AB57" s="283"/>
      <c r="AC57" s="283"/>
      <c r="AD57" s="283"/>
      <c r="AE57" s="283"/>
      <c r="AF57" s="283"/>
      <c r="AG57" s="283"/>
      <c r="AH57" s="283"/>
      <c r="AI57" s="285"/>
    </row>
    <row r="58" spans="2:35" ht="15.75" customHeight="1">
      <c r="B58" s="205" t="s">
        <v>223</v>
      </c>
      <c r="C58" s="191" t="s">
        <v>176</v>
      </c>
      <c r="D58" s="207" t="s">
        <v>228</v>
      </c>
      <c r="E58" s="18">
        <f t="shared" si="13"/>
        <v>553</v>
      </c>
      <c r="F58" s="115">
        <v>6</v>
      </c>
      <c r="G58" s="115">
        <v>16</v>
      </c>
      <c r="H58" s="115">
        <v>36</v>
      </c>
      <c r="I58" s="115">
        <v>58</v>
      </c>
      <c r="J58" s="115">
        <v>31</v>
      </c>
      <c r="K58" s="115">
        <v>406</v>
      </c>
      <c r="L58" s="203"/>
      <c r="O58" s="205" t="s">
        <v>223</v>
      </c>
      <c r="P58" s="191" t="s">
        <v>176</v>
      </c>
      <c r="Q58" s="207" t="s">
        <v>228</v>
      </c>
      <c r="R58" s="92">
        <f t="shared" si="14"/>
        <v>0.84103905584620997</v>
      </c>
      <c r="S58" s="90">
        <f t="shared" si="16"/>
        <v>9.1251977126171075E-3</v>
      </c>
      <c r="T58" s="90">
        <f t="shared" si="16"/>
        <v>2.4333860566978949E-2</v>
      </c>
      <c r="U58" s="90">
        <f t="shared" si="16"/>
        <v>5.4751186275702642E-2</v>
      </c>
      <c r="V58" s="90">
        <f t="shared" si="15"/>
        <v>8.8210244555298703E-2</v>
      </c>
      <c r="W58" s="90">
        <f t="shared" si="15"/>
        <v>4.7146854848521713E-2</v>
      </c>
      <c r="X58" s="90">
        <f t="shared" si="15"/>
        <v>0.61747171188709082</v>
      </c>
      <c r="Y58" s="91">
        <f t="shared" si="15"/>
        <v>0</v>
      </c>
      <c r="AB58" s="283"/>
      <c r="AC58" s="283"/>
      <c r="AD58" s="283"/>
      <c r="AE58" s="283"/>
      <c r="AF58" s="285"/>
      <c r="AG58" s="283"/>
      <c r="AH58" s="283"/>
      <c r="AI58" s="285"/>
    </row>
    <row r="59" spans="2:35" ht="15.75" customHeight="1">
      <c r="B59" s="205" t="s">
        <v>223</v>
      </c>
      <c r="C59" s="191" t="s">
        <v>178</v>
      </c>
      <c r="D59" s="207" t="s">
        <v>229</v>
      </c>
      <c r="E59" s="18">
        <f t="shared" si="13"/>
        <v>97</v>
      </c>
      <c r="F59" s="115">
        <v>20</v>
      </c>
      <c r="G59" s="115">
        <v>13</v>
      </c>
      <c r="H59" s="115">
        <v>8</v>
      </c>
      <c r="I59" s="115"/>
      <c r="J59" s="115">
        <v>6</v>
      </c>
      <c r="K59" s="115">
        <v>50</v>
      </c>
      <c r="L59" s="203"/>
      <c r="O59" s="205" t="s">
        <v>223</v>
      </c>
      <c r="P59" s="191" t="s">
        <v>178</v>
      </c>
      <c r="Q59" s="207" t="s">
        <v>229</v>
      </c>
      <c r="R59" s="92">
        <f t="shared" si="14"/>
        <v>0.1475240296873099</v>
      </c>
      <c r="S59" s="90">
        <f t="shared" si="16"/>
        <v>3.0417325708723689E-2</v>
      </c>
      <c r="T59" s="90">
        <f t="shared" si="16"/>
        <v>1.9771261710670399E-2</v>
      </c>
      <c r="U59" s="90">
        <f t="shared" si="16"/>
        <v>1.2166930283489474E-2</v>
      </c>
      <c r="V59" s="90">
        <f t="shared" si="15"/>
        <v>0</v>
      </c>
      <c r="W59" s="90">
        <f t="shared" si="15"/>
        <v>9.1251977126171075E-3</v>
      </c>
      <c r="X59" s="90">
        <f t="shared" si="15"/>
        <v>7.6043314271809229E-2</v>
      </c>
      <c r="Y59" s="91">
        <f t="shared" si="15"/>
        <v>0</v>
      </c>
      <c r="AB59" s="283"/>
      <c r="AC59" s="285"/>
      <c r="AD59" s="285"/>
      <c r="AE59" s="285"/>
      <c r="AF59" s="283"/>
      <c r="AG59" s="283"/>
      <c r="AH59" s="283"/>
      <c r="AI59" s="285"/>
    </row>
    <row r="60" spans="2:35" ht="15.75" customHeight="1">
      <c r="B60" s="205" t="s">
        <v>223</v>
      </c>
      <c r="C60" s="191" t="s">
        <v>180</v>
      </c>
      <c r="D60" s="207" t="s">
        <v>230</v>
      </c>
      <c r="E60" s="18">
        <f t="shared" si="13"/>
        <v>159</v>
      </c>
      <c r="F60" s="115"/>
      <c r="G60" s="115"/>
      <c r="H60" s="115"/>
      <c r="I60" s="115">
        <v>2</v>
      </c>
      <c r="J60" s="115">
        <v>14</v>
      </c>
      <c r="K60" s="115">
        <v>143</v>
      </c>
      <c r="L60" s="203"/>
      <c r="O60" s="205" t="s">
        <v>223</v>
      </c>
      <c r="P60" s="191" t="s">
        <v>180</v>
      </c>
      <c r="Q60" s="207" t="s">
        <v>230</v>
      </c>
      <c r="R60" s="92">
        <f t="shared" si="14"/>
        <v>0.24181773938435333</v>
      </c>
      <c r="S60" s="90">
        <f t="shared" si="16"/>
        <v>0</v>
      </c>
      <c r="T60" s="90">
        <f t="shared" si="16"/>
        <v>0</v>
      </c>
      <c r="U60" s="90">
        <f t="shared" si="16"/>
        <v>0</v>
      </c>
      <c r="V60" s="90">
        <f t="shared" si="15"/>
        <v>3.0417325708723686E-3</v>
      </c>
      <c r="W60" s="90">
        <f t="shared" si="15"/>
        <v>2.1292127996106584E-2</v>
      </c>
      <c r="X60" s="90">
        <f t="shared" si="15"/>
        <v>0.21748387881737438</v>
      </c>
      <c r="Y60" s="91">
        <f t="shared" si="15"/>
        <v>0</v>
      </c>
      <c r="AB60" s="283"/>
      <c r="AC60" s="285"/>
      <c r="AD60" s="285"/>
      <c r="AE60" s="283"/>
      <c r="AF60" s="283"/>
      <c r="AG60" s="283"/>
      <c r="AH60" s="283"/>
      <c r="AI60" s="283"/>
    </row>
    <row r="61" spans="2:35" ht="15.75" customHeight="1">
      <c r="B61" s="205" t="s">
        <v>223</v>
      </c>
      <c r="C61" s="191" t="s">
        <v>182</v>
      </c>
      <c r="D61" s="207" t="s">
        <v>231</v>
      </c>
      <c r="E61" s="18">
        <f t="shared" si="13"/>
        <v>1981</v>
      </c>
      <c r="F61" s="115"/>
      <c r="G61" s="115"/>
      <c r="H61" s="115">
        <v>5</v>
      </c>
      <c r="I61" s="115">
        <v>35</v>
      </c>
      <c r="J61" s="115">
        <v>16</v>
      </c>
      <c r="K61" s="115">
        <v>1611</v>
      </c>
      <c r="L61" s="203">
        <v>314</v>
      </c>
      <c r="O61" s="205" t="s">
        <v>223</v>
      </c>
      <c r="P61" s="191" t="s">
        <v>182</v>
      </c>
      <c r="Q61" s="207" t="s">
        <v>231</v>
      </c>
      <c r="R61" s="92">
        <f t="shared" si="14"/>
        <v>3.0128361114490816</v>
      </c>
      <c r="S61" s="90">
        <f t="shared" si="16"/>
        <v>0</v>
      </c>
      <c r="T61" s="90">
        <f t="shared" si="16"/>
        <v>0</v>
      </c>
      <c r="U61" s="90">
        <f t="shared" si="16"/>
        <v>7.6043314271809223E-3</v>
      </c>
      <c r="V61" s="90">
        <f t="shared" si="15"/>
        <v>5.3230319990266457E-2</v>
      </c>
      <c r="W61" s="90">
        <f t="shared" si="15"/>
        <v>2.4333860566978949E-2</v>
      </c>
      <c r="X61" s="90">
        <f t="shared" si="15"/>
        <v>2.4501155858376933</v>
      </c>
      <c r="Y61" s="91">
        <f t="shared" si="15"/>
        <v>0.47755201362696187</v>
      </c>
      <c r="AB61" s="283"/>
      <c r="AC61" s="283"/>
      <c r="AD61" s="283"/>
      <c r="AE61" s="283"/>
      <c r="AF61" s="283"/>
      <c r="AG61" s="285"/>
      <c r="AH61" s="283"/>
      <c r="AI61" s="285"/>
    </row>
    <row r="62" spans="2:35" ht="15.75" customHeight="1">
      <c r="B62" s="205" t="s">
        <v>223</v>
      </c>
      <c r="C62" s="191" t="s">
        <v>185</v>
      </c>
      <c r="D62" s="207" t="s">
        <v>232</v>
      </c>
      <c r="E62" s="18">
        <f t="shared" si="13"/>
        <v>153</v>
      </c>
      <c r="F62" s="115">
        <v>7</v>
      </c>
      <c r="G62" s="115">
        <v>5</v>
      </c>
      <c r="H62" s="115">
        <v>3</v>
      </c>
      <c r="I62" s="115">
        <v>24</v>
      </c>
      <c r="J62" s="115"/>
      <c r="K62" s="115">
        <v>114</v>
      </c>
      <c r="L62" s="203"/>
      <c r="O62" s="205" t="s">
        <v>223</v>
      </c>
      <c r="P62" s="191" t="s">
        <v>185</v>
      </c>
      <c r="Q62" s="207" t="s">
        <v>232</v>
      </c>
      <c r="R62" s="92">
        <f t="shared" si="14"/>
        <v>0.23269254167173625</v>
      </c>
      <c r="S62" s="90">
        <f t="shared" si="16"/>
        <v>1.0646063998053292E-2</v>
      </c>
      <c r="T62" s="90">
        <f t="shared" si="16"/>
        <v>7.6043314271809223E-3</v>
      </c>
      <c r="U62" s="90">
        <f t="shared" si="16"/>
        <v>4.5625988563085538E-3</v>
      </c>
      <c r="V62" s="90">
        <f t="shared" si="15"/>
        <v>3.650079085046843E-2</v>
      </c>
      <c r="W62" s="90">
        <f t="shared" si="15"/>
        <v>0</v>
      </c>
      <c r="X62" s="90">
        <f t="shared" si="15"/>
        <v>0.17337875653972504</v>
      </c>
      <c r="Y62" s="91">
        <f t="shared" si="15"/>
        <v>0</v>
      </c>
      <c r="AB62" s="283"/>
      <c r="AC62" s="285"/>
      <c r="AD62" s="283"/>
      <c r="AE62" s="283"/>
      <c r="AF62" s="283"/>
      <c r="AG62" s="285"/>
      <c r="AH62" s="285"/>
      <c r="AI62" s="285"/>
    </row>
    <row r="63" spans="2:35" ht="15.75" customHeight="1">
      <c r="B63" s="205" t="s">
        <v>223</v>
      </c>
      <c r="C63" s="191" t="s">
        <v>187</v>
      </c>
      <c r="D63" s="207" t="s">
        <v>233</v>
      </c>
      <c r="E63" s="18">
        <f t="shared" si="13"/>
        <v>15</v>
      </c>
      <c r="F63" s="115"/>
      <c r="G63" s="115">
        <v>8</v>
      </c>
      <c r="H63" s="115">
        <v>5</v>
      </c>
      <c r="I63" s="115">
        <v>2</v>
      </c>
      <c r="J63" s="115"/>
      <c r="K63" s="115"/>
      <c r="L63" s="203"/>
      <c r="O63" s="205" t="s">
        <v>223</v>
      </c>
      <c r="P63" s="191" t="s">
        <v>187</v>
      </c>
      <c r="Q63" s="207" t="s">
        <v>233</v>
      </c>
      <c r="R63" s="92">
        <f t="shared" si="14"/>
        <v>2.2812994281542764E-2</v>
      </c>
      <c r="S63" s="90">
        <f t="shared" si="16"/>
        <v>0</v>
      </c>
      <c r="T63" s="90">
        <f t="shared" si="16"/>
        <v>1.2166930283489474E-2</v>
      </c>
      <c r="U63" s="90">
        <f t="shared" si="16"/>
        <v>7.6043314271809223E-3</v>
      </c>
      <c r="V63" s="90">
        <f t="shared" si="15"/>
        <v>3.0417325708723686E-3</v>
      </c>
      <c r="W63" s="90">
        <f t="shared" si="15"/>
        <v>0</v>
      </c>
      <c r="X63" s="90">
        <f t="shared" si="15"/>
        <v>0</v>
      </c>
      <c r="Y63" s="91">
        <f t="shared" si="15"/>
        <v>0</v>
      </c>
      <c r="AB63" s="283"/>
      <c r="AC63" s="283"/>
      <c r="AD63" s="283"/>
      <c r="AE63" s="283"/>
      <c r="AF63" s="283"/>
      <c r="AG63" s="283"/>
      <c r="AH63" s="283"/>
      <c r="AI63" s="285"/>
    </row>
    <row r="64" spans="2:35" ht="15.75" customHeight="1">
      <c r="B64" s="205" t="s">
        <v>223</v>
      </c>
      <c r="C64" s="191" t="s">
        <v>189</v>
      </c>
      <c r="D64" s="207" t="s">
        <v>234</v>
      </c>
      <c r="E64" s="18">
        <f t="shared" si="13"/>
        <v>282</v>
      </c>
      <c r="F64" s="115">
        <v>117</v>
      </c>
      <c r="G64" s="115">
        <v>32</v>
      </c>
      <c r="H64" s="115">
        <v>11</v>
      </c>
      <c r="I64" s="115">
        <v>13</v>
      </c>
      <c r="J64" s="115">
        <v>42</v>
      </c>
      <c r="K64" s="115">
        <v>67</v>
      </c>
      <c r="L64" s="203"/>
      <c r="O64" s="205" t="s">
        <v>223</v>
      </c>
      <c r="P64" s="191" t="s">
        <v>189</v>
      </c>
      <c r="Q64" s="207" t="s">
        <v>234</v>
      </c>
      <c r="R64" s="92">
        <f t="shared" si="14"/>
        <v>0.42888429249300403</v>
      </c>
      <c r="S64" s="90">
        <f t="shared" si="16"/>
        <v>0.17794135539603359</v>
      </c>
      <c r="T64" s="90">
        <f t="shared" si="16"/>
        <v>4.8667721133957897E-2</v>
      </c>
      <c r="U64" s="90">
        <f t="shared" si="16"/>
        <v>1.6729529139798031E-2</v>
      </c>
      <c r="V64" s="90">
        <f t="shared" si="15"/>
        <v>1.9771261710670399E-2</v>
      </c>
      <c r="W64" s="90">
        <f t="shared" si="15"/>
        <v>6.3876383988319754E-2</v>
      </c>
      <c r="X64" s="90">
        <f t="shared" si="15"/>
        <v>0.10189804112422436</v>
      </c>
      <c r="Y64" s="91">
        <f t="shared" si="15"/>
        <v>0</v>
      </c>
      <c r="AB64" s="283"/>
      <c r="AC64" s="283"/>
      <c r="AD64" s="283"/>
      <c r="AE64" s="283"/>
      <c r="AF64" s="283"/>
      <c r="AG64" s="285"/>
      <c r="AH64" s="283"/>
      <c r="AI64" s="285"/>
    </row>
    <row r="65" spans="2:35" ht="15.75" customHeight="1">
      <c r="B65" s="205" t="s">
        <v>235</v>
      </c>
      <c r="C65" s="191" t="s">
        <v>168</v>
      </c>
      <c r="D65" s="207" t="s">
        <v>236</v>
      </c>
      <c r="E65" s="18">
        <f t="shared" si="13"/>
        <v>18</v>
      </c>
      <c r="F65" s="115">
        <v>4</v>
      </c>
      <c r="G65" s="115">
        <v>2</v>
      </c>
      <c r="H65" s="115">
        <v>1</v>
      </c>
      <c r="I65" s="115">
        <v>1</v>
      </c>
      <c r="J65" s="115"/>
      <c r="K65" s="115">
        <v>10</v>
      </c>
      <c r="L65" s="203"/>
      <c r="O65" s="205" t="s">
        <v>235</v>
      </c>
      <c r="P65" s="191" t="s">
        <v>168</v>
      </c>
      <c r="Q65" s="207" t="s">
        <v>236</v>
      </c>
      <c r="R65" s="92">
        <f t="shared" si="14"/>
        <v>2.7375593137851317E-2</v>
      </c>
      <c r="S65" s="90">
        <f t="shared" si="16"/>
        <v>6.0834651417447372E-3</v>
      </c>
      <c r="T65" s="90">
        <f t="shared" si="16"/>
        <v>3.0417325708723686E-3</v>
      </c>
      <c r="U65" s="90">
        <f t="shared" si="16"/>
        <v>1.5208662854361843E-3</v>
      </c>
      <c r="V65" s="90">
        <f t="shared" si="15"/>
        <v>1.5208662854361843E-3</v>
      </c>
      <c r="W65" s="90">
        <f t="shared" si="15"/>
        <v>0</v>
      </c>
      <c r="X65" s="90">
        <f t="shared" si="15"/>
        <v>1.5208662854361845E-2</v>
      </c>
      <c r="Y65" s="91">
        <f t="shared" si="15"/>
        <v>0</v>
      </c>
      <c r="AB65" s="283"/>
      <c r="AC65" s="285"/>
      <c r="AD65" s="285"/>
      <c r="AE65" s="285"/>
      <c r="AF65" s="285"/>
      <c r="AG65" s="283"/>
      <c r="AH65" s="283"/>
      <c r="AI65" s="285"/>
    </row>
    <row r="66" spans="2:35" ht="15.75" customHeight="1">
      <c r="B66" s="205" t="s">
        <v>235</v>
      </c>
      <c r="C66" s="191" t="s">
        <v>170</v>
      </c>
      <c r="D66" s="207" t="s">
        <v>237</v>
      </c>
      <c r="E66" s="18">
        <f t="shared" si="13"/>
        <v>24</v>
      </c>
      <c r="F66" s="115"/>
      <c r="G66" s="115"/>
      <c r="H66" s="115"/>
      <c r="I66" s="115"/>
      <c r="J66" s="115">
        <v>2</v>
      </c>
      <c r="K66" s="115">
        <v>22</v>
      </c>
      <c r="L66" s="203"/>
      <c r="O66" s="205" t="s">
        <v>235</v>
      </c>
      <c r="P66" s="191" t="s">
        <v>170</v>
      </c>
      <c r="Q66" s="207" t="s">
        <v>237</v>
      </c>
      <c r="R66" s="92">
        <f t="shared" si="14"/>
        <v>3.650079085046843E-2</v>
      </c>
      <c r="S66" s="90">
        <f t="shared" si="16"/>
        <v>0</v>
      </c>
      <c r="T66" s="90">
        <f t="shared" si="16"/>
        <v>0</v>
      </c>
      <c r="U66" s="90">
        <f t="shared" si="16"/>
        <v>0</v>
      </c>
      <c r="V66" s="90">
        <f t="shared" si="15"/>
        <v>0</v>
      </c>
      <c r="W66" s="90">
        <f t="shared" si="15"/>
        <v>3.0417325708723686E-3</v>
      </c>
      <c r="X66" s="90">
        <f t="shared" si="15"/>
        <v>3.3459058279596061E-2</v>
      </c>
      <c r="Y66" s="91">
        <f t="shared" si="15"/>
        <v>0</v>
      </c>
      <c r="AB66" s="283"/>
      <c r="AC66" s="285"/>
      <c r="AD66" s="285"/>
      <c r="AE66" s="285"/>
      <c r="AF66" s="283"/>
      <c r="AG66" s="283"/>
      <c r="AH66" s="283"/>
      <c r="AI66" s="285"/>
    </row>
    <row r="67" spans="2:35" ht="15.75" customHeight="1">
      <c r="B67" s="205" t="s">
        <v>235</v>
      </c>
      <c r="C67" s="191" t="s">
        <v>172</v>
      </c>
      <c r="D67" s="207" t="s">
        <v>238</v>
      </c>
      <c r="E67" s="18">
        <f t="shared" si="13"/>
        <v>27</v>
      </c>
      <c r="F67" s="115"/>
      <c r="G67" s="115"/>
      <c r="H67" s="115"/>
      <c r="I67" s="115">
        <v>3</v>
      </c>
      <c r="J67" s="115">
        <v>6</v>
      </c>
      <c r="K67" s="115">
        <v>18</v>
      </c>
      <c r="L67" s="203"/>
      <c r="O67" s="205" t="s">
        <v>235</v>
      </c>
      <c r="P67" s="191" t="s">
        <v>172</v>
      </c>
      <c r="Q67" s="207" t="s">
        <v>238</v>
      </c>
      <c r="R67" s="92">
        <f t="shared" si="14"/>
        <v>4.1063389706776983E-2</v>
      </c>
      <c r="S67" s="90">
        <f t="shared" si="16"/>
        <v>0</v>
      </c>
      <c r="T67" s="90">
        <f t="shared" si="16"/>
        <v>0</v>
      </c>
      <c r="U67" s="90">
        <f t="shared" si="16"/>
        <v>0</v>
      </c>
      <c r="V67" s="90">
        <f t="shared" si="15"/>
        <v>4.5625988563085538E-3</v>
      </c>
      <c r="W67" s="90">
        <f t="shared" si="15"/>
        <v>9.1251977126171075E-3</v>
      </c>
      <c r="X67" s="90">
        <f t="shared" si="15"/>
        <v>2.7375593137851321E-2</v>
      </c>
      <c r="Y67" s="91">
        <f t="shared" si="15"/>
        <v>0</v>
      </c>
      <c r="AB67" s="283"/>
      <c r="AC67" s="283"/>
      <c r="AD67" s="283"/>
      <c r="AE67" s="285"/>
      <c r="AF67" s="283"/>
      <c r="AG67" s="285"/>
      <c r="AH67" s="283"/>
      <c r="AI67" s="283"/>
    </row>
    <row r="68" spans="2:35" ht="15.75" customHeight="1">
      <c r="B68" s="205" t="s">
        <v>235</v>
      </c>
      <c r="C68" s="191" t="s">
        <v>174</v>
      </c>
      <c r="D68" s="207" t="s">
        <v>239</v>
      </c>
      <c r="E68" s="18">
        <f t="shared" si="13"/>
        <v>36</v>
      </c>
      <c r="F68" s="115">
        <v>24</v>
      </c>
      <c r="G68" s="115">
        <v>3</v>
      </c>
      <c r="H68" s="115"/>
      <c r="I68" s="115">
        <v>1</v>
      </c>
      <c r="J68" s="115"/>
      <c r="K68" s="115">
        <v>7</v>
      </c>
      <c r="L68" s="203">
        <v>1</v>
      </c>
      <c r="O68" s="205" t="s">
        <v>235</v>
      </c>
      <c r="P68" s="191" t="s">
        <v>174</v>
      </c>
      <c r="Q68" s="207" t="s">
        <v>239</v>
      </c>
      <c r="R68" s="92">
        <f t="shared" si="14"/>
        <v>5.4751186275702642E-2</v>
      </c>
      <c r="S68" s="90">
        <f t="shared" si="16"/>
        <v>3.650079085046843E-2</v>
      </c>
      <c r="T68" s="90">
        <f t="shared" si="16"/>
        <v>4.5625988563085538E-3</v>
      </c>
      <c r="U68" s="90">
        <f t="shared" si="16"/>
        <v>0</v>
      </c>
      <c r="V68" s="90">
        <f t="shared" si="15"/>
        <v>1.5208662854361843E-3</v>
      </c>
      <c r="W68" s="90">
        <f t="shared" si="15"/>
        <v>0</v>
      </c>
      <c r="X68" s="90">
        <f t="shared" si="15"/>
        <v>1.0646063998053292E-2</v>
      </c>
      <c r="Y68" s="91">
        <f t="shared" si="15"/>
        <v>1.5208662854361843E-3</v>
      </c>
      <c r="AB68" s="283"/>
      <c r="AC68" s="283"/>
      <c r="AD68" s="285"/>
      <c r="AE68" s="283"/>
      <c r="AF68" s="283"/>
      <c r="AG68" s="285"/>
      <c r="AH68" s="283"/>
      <c r="AI68" s="283"/>
    </row>
    <row r="69" spans="2:35" ht="15.75" customHeight="1">
      <c r="B69" s="205" t="s">
        <v>235</v>
      </c>
      <c r="C69" s="191" t="s">
        <v>176</v>
      </c>
      <c r="D69" s="207" t="s">
        <v>240</v>
      </c>
      <c r="E69" s="18">
        <f t="shared" si="13"/>
        <v>22</v>
      </c>
      <c r="F69" s="115">
        <v>11</v>
      </c>
      <c r="G69" s="115"/>
      <c r="H69" s="115">
        <v>1</v>
      </c>
      <c r="I69" s="115">
        <v>3</v>
      </c>
      <c r="J69" s="115"/>
      <c r="K69" s="115">
        <v>4</v>
      </c>
      <c r="L69" s="203">
        <v>3</v>
      </c>
      <c r="O69" s="205" t="s">
        <v>235</v>
      </c>
      <c r="P69" s="191" t="s">
        <v>176</v>
      </c>
      <c r="Q69" s="207" t="s">
        <v>240</v>
      </c>
      <c r="R69" s="92">
        <f t="shared" si="14"/>
        <v>3.3459058279596061E-2</v>
      </c>
      <c r="S69" s="90">
        <f t="shared" si="16"/>
        <v>1.6729529139798031E-2</v>
      </c>
      <c r="T69" s="90">
        <f t="shared" si="16"/>
        <v>0</v>
      </c>
      <c r="U69" s="90">
        <f t="shared" si="16"/>
        <v>1.5208662854361843E-3</v>
      </c>
      <c r="V69" s="90">
        <f t="shared" si="15"/>
        <v>4.5625988563085538E-3</v>
      </c>
      <c r="W69" s="90">
        <f t="shared" si="15"/>
        <v>0</v>
      </c>
      <c r="X69" s="90">
        <f t="shared" si="15"/>
        <v>6.0834651417447372E-3</v>
      </c>
      <c r="Y69" s="91">
        <f t="shared" si="15"/>
        <v>4.5625988563085538E-3</v>
      </c>
      <c r="AB69" s="283"/>
      <c r="AC69" s="283"/>
      <c r="AD69" s="285"/>
      <c r="AE69" s="283"/>
      <c r="AF69" s="283"/>
      <c r="AG69" s="283"/>
      <c r="AH69" s="283"/>
      <c r="AI69" s="285"/>
    </row>
    <row r="70" spans="2:35" ht="15.75" customHeight="1">
      <c r="B70" s="205" t="s">
        <v>235</v>
      </c>
      <c r="C70" s="191" t="s">
        <v>178</v>
      </c>
      <c r="D70" s="207" t="s">
        <v>241</v>
      </c>
      <c r="E70" s="18">
        <f t="shared" si="13"/>
        <v>28</v>
      </c>
      <c r="F70" s="115">
        <v>13</v>
      </c>
      <c r="G70" s="115"/>
      <c r="H70" s="115">
        <v>3</v>
      </c>
      <c r="I70" s="115">
        <v>1</v>
      </c>
      <c r="J70" s="115">
        <v>2</v>
      </c>
      <c r="K70" s="115">
        <v>9</v>
      </c>
      <c r="L70" s="203"/>
      <c r="O70" s="205" t="s">
        <v>235</v>
      </c>
      <c r="P70" s="191" t="s">
        <v>178</v>
      </c>
      <c r="Q70" s="207" t="s">
        <v>241</v>
      </c>
      <c r="R70" s="92">
        <f t="shared" si="14"/>
        <v>4.2584255992213167E-2</v>
      </c>
      <c r="S70" s="90">
        <f t="shared" si="16"/>
        <v>1.9771261710670399E-2</v>
      </c>
      <c r="T70" s="90">
        <f t="shared" si="16"/>
        <v>0</v>
      </c>
      <c r="U70" s="90">
        <f t="shared" si="16"/>
        <v>4.5625988563085538E-3</v>
      </c>
      <c r="V70" s="90">
        <f t="shared" si="15"/>
        <v>1.5208662854361843E-3</v>
      </c>
      <c r="W70" s="90">
        <f t="shared" si="15"/>
        <v>3.0417325708723686E-3</v>
      </c>
      <c r="X70" s="90">
        <f t="shared" si="15"/>
        <v>1.368779656892566E-2</v>
      </c>
      <c r="Y70" s="91">
        <f t="shared" si="15"/>
        <v>0</v>
      </c>
      <c r="AB70" s="283"/>
      <c r="AC70" s="285"/>
      <c r="AD70" s="283"/>
      <c r="AE70" s="285"/>
      <c r="AF70" s="283"/>
      <c r="AG70" s="283"/>
      <c r="AH70" s="283"/>
      <c r="AI70" s="285"/>
    </row>
    <row r="71" spans="2:35" ht="15.75" customHeight="1">
      <c r="B71" s="205" t="s">
        <v>235</v>
      </c>
      <c r="C71" s="191" t="s">
        <v>180</v>
      </c>
      <c r="D71" s="207" t="s">
        <v>242</v>
      </c>
      <c r="E71" s="18">
        <f t="shared" si="13"/>
        <v>2003</v>
      </c>
      <c r="F71" s="115"/>
      <c r="G71" s="115">
        <v>443</v>
      </c>
      <c r="H71" s="115"/>
      <c r="I71" s="115">
        <v>26</v>
      </c>
      <c r="J71" s="115">
        <v>600</v>
      </c>
      <c r="K71" s="115">
        <v>934</v>
      </c>
      <c r="L71" s="203"/>
      <c r="O71" s="205" t="s">
        <v>235</v>
      </c>
      <c r="P71" s="191" t="s">
        <v>180</v>
      </c>
      <c r="Q71" s="207" t="s">
        <v>242</v>
      </c>
      <c r="R71" s="92">
        <f t="shared" si="14"/>
        <v>3.0462951697286775</v>
      </c>
      <c r="S71" s="90">
        <f t="shared" si="16"/>
        <v>0</v>
      </c>
      <c r="T71" s="90">
        <f t="shared" si="16"/>
        <v>0.6737437644482297</v>
      </c>
      <c r="U71" s="90">
        <f t="shared" si="16"/>
        <v>0</v>
      </c>
      <c r="V71" s="90">
        <f t="shared" si="15"/>
        <v>3.9542523421340799E-2</v>
      </c>
      <c r="W71" s="90">
        <f t="shared" si="15"/>
        <v>0.9125197712617108</v>
      </c>
      <c r="X71" s="90">
        <f t="shared" si="15"/>
        <v>1.4204891105973962</v>
      </c>
      <c r="Y71" s="91">
        <f t="shared" si="15"/>
        <v>0</v>
      </c>
      <c r="AB71" s="283"/>
      <c r="AC71" s="283"/>
      <c r="AD71" s="283"/>
      <c r="AE71" s="283"/>
      <c r="AF71" s="283"/>
      <c r="AG71" s="283"/>
      <c r="AH71" s="283"/>
      <c r="AI71" s="283"/>
    </row>
    <row r="72" spans="2:35" ht="15.75" customHeight="1">
      <c r="B72" s="205" t="s">
        <v>235</v>
      </c>
      <c r="C72" s="191" t="s">
        <v>182</v>
      </c>
      <c r="D72" s="207" t="s">
        <v>243</v>
      </c>
      <c r="E72" s="18">
        <f t="shared" si="13"/>
        <v>2172</v>
      </c>
      <c r="F72" s="115">
        <v>8</v>
      </c>
      <c r="G72" s="115">
        <v>71</v>
      </c>
      <c r="H72" s="115">
        <v>66</v>
      </c>
      <c r="I72" s="115">
        <v>281</v>
      </c>
      <c r="J72" s="115">
        <v>81</v>
      </c>
      <c r="K72" s="115">
        <v>1663</v>
      </c>
      <c r="L72" s="203">
        <v>2</v>
      </c>
      <c r="O72" s="205" t="s">
        <v>235</v>
      </c>
      <c r="P72" s="191" t="s">
        <v>182</v>
      </c>
      <c r="Q72" s="207" t="s">
        <v>243</v>
      </c>
      <c r="R72" s="92">
        <f t="shared" si="14"/>
        <v>3.3033215719673925</v>
      </c>
      <c r="S72" s="90">
        <f t="shared" si="16"/>
        <v>1.2166930283489474E-2</v>
      </c>
      <c r="T72" s="90">
        <f t="shared" si="16"/>
        <v>0.1079815062659691</v>
      </c>
      <c r="U72" s="90">
        <f t="shared" si="16"/>
        <v>0.10037717483878816</v>
      </c>
      <c r="V72" s="90">
        <f t="shared" si="15"/>
        <v>0.42736342620756779</v>
      </c>
      <c r="W72" s="90">
        <f t="shared" si="15"/>
        <v>0.12319016912033093</v>
      </c>
      <c r="X72" s="90">
        <f t="shared" si="15"/>
        <v>2.5292006326803746</v>
      </c>
      <c r="Y72" s="91">
        <f t="shared" si="15"/>
        <v>3.0417325708723686E-3</v>
      </c>
      <c r="AB72" s="283"/>
      <c r="AC72" s="285"/>
      <c r="AD72" s="283"/>
      <c r="AE72" s="283"/>
      <c r="AF72" s="283"/>
      <c r="AG72" s="283"/>
      <c r="AH72" s="283"/>
      <c r="AI72" s="283"/>
    </row>
    <row r="73" spans="2:35" ht="15.75" customHeight="1">
      <c r="B73" s="205" t="s">
        <v>235</v>
      </c>
      <c r="C73" s="191" t="s">
        <v>185</v>
      </c>
      <c r="D73" s="207" t="s">
        <v>244</v>
      </c>
      <c r="E73" s="18">
        <f t="shared" si="13"/>
        <v>2546</v>
      </c>
      <c r="F73" s="115"/>
      <c r="G73" s="115">
        <v>19</v>
      </c>
      <c r="H73" s="115">
        <v>48</v>
      </c>
      <c r="I73" s="115">
        <v>69</v>
      </c>
      <c r="J73" s="115">
        <v>548</v>
      </c>
      <c r="K73" s="115">
        <v>1860</v>
      </c>
      <c r="L73" s="203">
        <v>2</v>
      </c>
      <c r="O73" s="205" t="s">
        <v>235</v>
      </c>
      <c r="P73" s="191" t="s">
        <v>185</v>
      </c>
      <c r="Q73" s="207" t="s">
        <v>244</v>
      </c>
      <c r="R73" s="92">
        <f t="shared" si="14"/>
        <v>3.8721255627205253</v>
      </c>
      <c r="S73" s="90">
        <f t="shared" si="16"/>
        <v>0</v>
      </c>
      <c r="T73" s="90">
        <f t="shared" si="16"/>
        <v>2.8896459423287505E-2</v>
      </c>
      <c r="U73" s="90">
        <f t="shared" si="16"/>
        <v>7.300158170093686E-2</v>
      </c>
      <c r="V73" s="90">
        <f t="shared" si="15"/>
        <v>0.10493977369509673</v>
      </c>
      <c r="W73" s="90">
        <f t="shared" si="15"/>
        <v>0.83343472441902899</v>
      </c>
      <c r="X73" s="90">
        <f t="shared" si="15"/>
        <v>2.828811290911303</v>
      </c>
      <c r="Y73" s="91">
        <f t="shared" si="15"/>
        <v>3.0417325708723686E-3</v>
      </c>
      <c r="AB73" s="283"/>
      <c r="AC73" s="283"/>
      <c r="AD73" s="285"/>
      <c r="AE73" s="283"/>
      <c r="AF73" s="283"/>
      <c r="AG73" s="283"/>
      <c r="AH73" s="283"/>
      <c r="AI73" s="285"/>
    </row>
    <row r="74" spans="2:35" ht="15.75" customHeight="1">
      <c r="B74" s="205" t="s">
        <v>235</v>
      </c>
      <c r="C74" s="191" t="s">
        <v>187</v>
      </c>
      <c r="D74" s="207" t="s">
        <v>245</v>
      </c>
      <c r="E74" s="18">
        <f t="shared" si="13"/>
        <v>1620</v>
      </c>
      <c r="F74" s="115">
        <v>6</v>
      </c>
      <c r="G74" s="115"/>
      <c r="H74" s="115">
        <v>6</v>
      </c>
      <c r="I74" s="115">
        <v>40</v>
      </c>
      <c r="J74" s="115">
        <v>388</v>
      </c>
      <c r="K74" s="115">
        <v>1180</v>
      </c>
      <c r="L74" s="203"/>
      <c r="O74" s="205" t="s">
        <v>235</v>
      </c>
      <c r="P74" s="191" t="s">
        <v>187</v>
      </c>
      <c r="Q74" s="207" t="s">
        <v>245</v>
      </c>
      <c r="R74" s="92">
        <f t="shared" si="14"/>
        <v>2.4638033824066188</v>
      </c>
      <c r="S74" s="90">
        <f t="shared" si="16"/>
        <v>9.1251977126171075E-3</v>
      </c>
      <c r="T74" s="90">
        <f t="shared" si="16"/>
        <v>0</v>
      </c>
      <c r="U74" s="90">
        <f t="shared" si="16"/>
        <v>9.1251977126171075E-3</v>
      </c>
      <c r="V74" s="90">
        <f t="shared" si="15"/>
        <v>6.0834651417447379E-2</v>
      </c>
      <c r="W74" s="90">
        <f t="shared" si="15"/>
        <v>0.59009611874923951</v>
      </c>
      <c r="X74" s="90">
        <f t="shared" si="15"/>
        <v>1.7946222168146977</v>
      </c>
      <c r="Y74" s="91">
        <f t="shared" si="15"/>
        <v>0</v>
      </c>
      <c r="AB74" s="283"/>
      <c r="AC74" s="283"/>
      <c r="AD74" s="283"/>
      <c r="AE74" s="283"/>
      <c r="AF74" s="283"/>
      <c r="AG74" s="283"/>
      <c r="AH74" s="283"/>
      <c r="AI74" s="285"/>
    </row>
    <row r="75" spans="2:35" ht="15.75" customHeight="1">
      <c r="B75" s="205" t="s">
        <v>235</v>
      </c>
      <c r="C75" s="191" t="s">
        <v>189</v>
      </c>
      <c r="D75" s="207" t="s">
        <v>246</v>
      </c>
      <c r="E75" s="18">
        <f t="shared" si="13"/>
        <v>2212</v>
      </c>
      <c r="F75" s="115">
        <v>308</v>
      </c>
      <c r="G75" s="115">
        <v>8</v>
      </c>
      <c r="H75" s="115">
        <v>21</v>
      </c>
      <c r="I75" s="115">
        <v>535</v>
      </c>
      <c r="J75" s="115">
        <v>1108</v>
      </c>
      <c r="K75" s="115">
        <v>232</v>
      </c>
      <c r="L75" s="203"/>
      <c r="O75" s="205" t="s">
        <v>235</v>
      </c>
      <c r="P75" s="191" t="s">
        <v>189</v>
      </c>
      <c r="Q75" s="207" t="s">
        <v>246</v>
      </c>
      <c r="R75" s="92">
        <f t="shared" si="14"/>
        <v>3.3641562233848403</v>
      </c>
      <c r="S75" s="90">
        <f t="shared" si="16"/>
        <v>0.46842681591434487</v>
      </c>
      <c r="T75" s="90">
        <f t="shared" si="16"/>
        <v>1.2166930283489474E-2</v>
      </c>
      <c r="U75" s="90">
        <f t="shared" si="16"/>
        <v>3.1938191994159877E-2</v>
      </c>
      <c r="V75" s="90">
        <f t="shared" si="15"/>
        <v>0.81366346270835865</v>
      </c>
      <c r="W75" s="90">
        <f t="shared" si="15"/>
        <v>1.6851198442632924</v>
      </c>
      <c r="X75" s="90">
        <f t="shared" si="15"/>
        <v>0.35284097822119481</v>
      </c>
      <c r="Y75" s="91">
        <f t="shared" si="15"/>
        <v>0</v>
      </c>
      <c r="AB75" s="283"/>
      <c r="AC75" s="283"/>
      <c r="AD75" s="283"/>
      <c r="AE75" s="283"/>
      <c r="AF75" s="283"/>
      <c r="AG75" s="283"/>
      <c r="AH75" s="283"/>
      <c r="AI75" s="283"/>
    </row>
    <row r="76" spans="2:35" ht="15.75" customHeight="1">
      <c r="B76" s="205" t="s">
        <v>235</v>
      </c>
      <c r="C76" s="191" t="s">
        <v>191</v>
      </c>
      <c r="D76" s="207" t="s">
        <v>247</v>
      </c>
      <c r="E76" s="18">
        <f t="shared" si="13"/>
        <v>214</v>
      </c>
      <c r="F76" s="115">
        <v>4</v>
      </c>
      <c r="G76" s="115">
        <v>13</v>
      </c>
      <c r="H76" s="115">
        <v>24</v>
      </c>
      <c r="I76" s="115">
        <v>34</v>
      </c>
      <c r="J76" s="115">
        <v>50</v>
      </c>
      <c r="K76" s="115">
        <v>88</v>
      </c>
      <c r="L76" s="203">
        <v>1</v>
      </c>
      <c r="O76" s="205" t="s">
        <v>235</v>
      </c>
      <c r="P76" s="191" t="s">
        <v>191</v>
      </c>
      <c r="Q76" s="207" t="s">
        <v>247</v>
      </c>
      <c r="R76" s="92">
        <f t="shared" si="14"/>
        <v>0.32546538508334349</v>
      </c>
      <c r="S76" s="90">
        <f t="shared" si="16"/>
        <v>6.0834651417447372E-3</v>
      </c>
      <c r="T76" s="90">
        <f t="shared" si="16"/>
        <v>1.9771261710670399E-2</v>
      </c>
      <c r="U76" s="90">
        <f t="shared" si="16"/>
        <v>3.650079085046843E-2</v>
      </c>
      <c r="V76" s="90">
        <f t="shared" si="15"/>
        <v>5.1709453704830273E-2</v>
      </c>
      <c r="W76" s="90">
        <f t="shared" si="15"/>
        <v>7.6043314271809229E-2</v>
      </c>
      <c r="X76" s="90">
        <f t="shared" si="15"/>
        <v>0.13383623311838425</v>
      </c>
      <c r="Y76" s="91">
        <f t="shared" si="15"/>
        <v>1.5208662854361843E-3</v>
      </c>
      <c r="AB76" s="283"/>
      <c r="AC76" s="283"/>
      <c r="AD76" s="283"/>
      <c r="AE76" s="283"/>
      <c r="AF76" s="283"/>
      <c r="AG76" s="283"/>
      <c r="AH76" s="283"/>
      <c r="AI76" s="285"/>
    </row>
    <row r="77" spans="2:35" ht="15.75" customHeight="1">
      <c r="B77" s="205" t="s">
        <v>248</v>
      </c>
      <c r="C77" s="191" t="s">
        <v>168</v>
      </c>
      <c r="D77" s="207" t="s">
        <v>249</v>
      </c>
      <c r="E77" s="18">
        <f t="shared" si="13"/>
        <v>254</v>
      </c>
      <c r="F77" s="115">
        <v>2</v>
      </c>
      <c r="G77" s="115">
        <v>14</v>
      </c>
      <c r="H77" s="115">
        <v>54</v>
      </c>
      <c r="I77" s="115">
        <v>43</v>
      </c>
      <c r="J77" s="115">
        <v>78</v>
      </c>
      <c r="K77" s="115">
        <v>63</v>
      </c>
      <c r="L77" s="203"/>
      <c r="O77" s="205" t="s">
        <v>248</v>
      </c>
      <c r="P77" s="191" t="s">
        <v>168</v>
      </c>
      <c r="Q77" s="207" t="s">
        <v>249</v>
      </c>
      <c r="R77" s="92">
        <f t="shared" si="14"/>
        <v>0.38630003650079087</v>
      </c>
      <c r="S77" s="90">
        <f t="shared" si="16"/>
        <v>3.0417325708723686E-3</v>
      </c>
      <c r="T77" s="90">
        <f t="shared" si="16"/>
        <v>2.1292127996106584E-2</v>
      </c>
      <c r="U77" s="90">
        <f t="shared" si="16"/>
        <v>8.2126779413553966E-2</v>
      </c>
      <c r="V77" s="90">
        <f t="shared" si="15"/>
        <v>6.5397250273755939E-2</v>
      </c>
      <c r="W77" s="90">
        <f t="shared" si="15"/>
        <v>0.11862757026402239</v>
      </c>
      <c r="X77" s="90">
        <f t="shared" si="15"/>
        <v>9.5814575982479611E-2</v>
      </c>
      <c r="Y77" s="91">
        <f t="shared" si="15"/>
        <v>0</v>
      </c>
      <c r="AB77" s="283"/>
      <c r="AC77" s="283"/>
      <c r="AD77" s="285"/>
      <c r="AE77" s="283"/>
      <c r="AF77" s="283"/>
      <c r="AG77" s="283"/>
      <c r="AH77" s="283"/>
      <c r="AI77" s="283"/>
    </row>
    <row r="78" spans="2:35" ht="15.75" customHeight="1">
      <c r="B78" s="205" t="s">
        <v>248</v>
      </c>
      <c r="C78" s="191" t="s">
        <v>170</v>
      </c>
      <c r="D78" s="207" t="s">
        <v>250</v>
      </c>
      <c r="E78" s="18">
        <f t="shared" si="13"/>
        <v>93</v>
      </c>
      <c r="F78" s="115">
        <v>2</v>
      </c>
      <c r="G78" s="115"/>
      <c r="H78" s="115">
        <v>7</v>
      </c>
      <c r="I78" s="115">
        <v>3</v>
      </c>
      <c r="J78" s="115">
        <v>5</v>
      </c>
      <c r="K78" s="115">
        <v>50</v>
      </c>
      <c r="L78" s="203">
        <v>26</v>
      </c>
      <c r="O78" s="205" t="s">
        <v>248</v>
      </c>
      <c r="P78" s="191" t="s">
        <v>170</v>
      </c>
      <c r="Q78" s="207" t="s">
        <v>250</v>
      </c>
      <c r="R78" s="92">
        <f t="shared" si="14"/>
        <v>0.14144056454556517</v>
      </c>
      <c r="S78" s="90">
        <f t="shared" si="16"/>
        <v>3.0417325708723686E-3</v>
      </c>
      <c r="T78" s="90">
        <f t="shared" si="16"/>
        <v>0</v>
      </c>
      <c r="U78" s="90">
        <f t="shared" si="16"/>
        <v>1.0646063998053292E-2</v>
      </c>
      <c r="V78" s="90">
        <f t="shared" si="15"/>
        <v>4.5625988563085538E-3</v>
      </c>
      <c r="W78" s="90">
        <f t="shared" si="15"/>
        <v>7.6043314271809223E-3</v>
      </c>
      <c r="X78" s="90">
        <f t="shared" si="15"/>
        <v>7.6043314271809229E-2</v>
      </c>
      <c r="Y78" s="91">
        <f t="shared" si="15"/>
        <v>3.9542523421340799E-2</v>
      </c>
      <c r="AB78" s="283"/>
      <c r="AC78" s="285"/>
      <c r="AD78" s="285"/>
      <c r="AE78" s="283"/>
      <c r="AF78" s="283"/>
      <c r="AG78" s="283"/>
      <c r="AH78" s="283"/>
      <c r="AI78" s="285"/>
    </row>
    <row r="79" spans="2:35" ht="15.75" customHeight="1">
      <c r="B79" s="205" t="s">
        <v>248</v>
      </c>
      <c r="C79" s="191" t="s">
        <v>172</v>
      </c>
      <c r="D79" s="207" t="s">
        <v>251</v>
      </c>
      <c r="E79" s="18">
        <f t="shared" si="13"/>
        <v>202</v>
      </c>
      <c r="F79" s="115"/>
      <c r="G79" s="115"/>
      <c r="H79" s="115">
        <v>12</v>
      </c>
      <c r="I79" s="115">
        <v>64</v>
      </c>
      <c r="J79" s="115">
        <v>32</v>
      </c>
      <c r="K79" s="115">
        <v>94</v>
      </c>
      <c r="L79" s="203"/>
      <c r="O79" s="205" t="s">
        <v>248</v>
      </c>
      <c r="P79" s="191" t="s">
        <v>172</v>
      </c>
      <c r="Q79" s="207" t="s">
        <v>251</v>
      </c>
      <c r="R79" s="92">
        <f t="shared" si="14"/>
        <v>0.30721498965810923</v>
      </c>
      <c r="S79" s="90">
        <f t="shared" si="16"/>
        <v>0</v>
      </c>
      <c r="T79" s="90">
        <f t="shared" si="16"/>
        <v>0</v>
      </c>
      <c r="U79" s="90">
        <f t="shared" si="16"/>
        <v>1.8250395425234215E-2</v>
      </c>
      <c r="V79" s="90">
        <f t="shared" si="15"/>
        <v>9.7335442267915795E-2</v>
      </c>
      <c r="W79" s="90">
        <f t="shared" si="15"/>
        <v>4.8667721133957897E-2</v>
      </c>
      <c r="X79" s="90">
        <f t="shared" si="15"/>
        <v>0.14296143083100135</v>
      </c>
      <c r="Y79" s="91">
        <f t="shared" si="15"/>
        <v>0</v>
      </c>
      <c r="AB79" s="283"/>
      <c r="AC79" s="285"/>
      <c r="AD79" s="283"/>
      <c r="AE79" s="283"/>
      <c r="AF79" s="283"/>
      <c r="AG79" s="283"/>
      <c r="AH79" s="283"/>
      <c r="AI79" s="285"/>
    </row>
    <row r="80" spans="2:35" ht="15.75" customHeight="1">
      <c r="B80" s="205" t="s">
        <v>248</v>
      </c>
      <c r="C80" s="191" t="s">
        <v>174</v>
      </c>
      <c r="D80" s="207" t="s">
        <v>252</v>
      </c>
      <c r="E80" s="18">
        <f t="shared" si="13"/>
        <v>69</v>
      </c>
      <c r="F80" s="115"/>
      <c r="G80" s="115">
        <v>1</v>
      </c>
      <c r="H80" s="115">
        <v>7</v>
      </c>
      <c r="I80" s="115">
        <v>12</v>
      </c>
      <c r="J80" s="115">
        <v>11</v>
      </c>
      <c r="K80" s="115">
        <v>38</v>
      </c>
      <c r="L80" s="203"/>
      <c r="O80" s="205" t="s">
        <v>248</v>
      </c>
      <c r="P80" s="191" t="s">
        <v>174</v>
      </c>
      <c r="Q80" s="207" t="s">
        <v>252</v>
      </c>
      <c r="R80" s="92">
        <f t="shared" si="14"/>
        <v>0.10493977369509674</v>
      </c>
      <c r="S80" s="90">
        <f t="shared" si="16"/>
        <v>0</v>
      </c>
      <c r="T80" s="90">
        <f t="shared" si="16"/>
        <v>1.5208662854361843E-3</v>
      </c>
      <c r="U80" s="90">
        <f t="shared" si="16"/>
        <v>1.0646063998053292E-2</v>
      </c>
      <c r="V80" s="90">
        <f t="shared" si="15"/>
        <v>1.8250395425234215E-2</v>
      </c>
      <c r="W80" s="90">
        <f t="shared" si="15"/>
        <v>1.6729529139798031E-2</v>
      </c>
      <c r="X80" s="90">
        <f t="shared" si="15"/>
        <v>5.779291884657501E-2</v>
      </c>
      <c r="Y80" s="91">
        <f t="shared" si="15"/>
        <v>0</v>
      </c>
      <c r="AB80" s="283"/>
      <c r="AC80" s="283"/>
      <c r="AD80" s="283"/>
      <c r="AE80" s="283"/>
      <c r="AF80" s="283"/>
      <c r="AG80" s="283"/>
      <c r="AH80" s="283"/>
      <c r="AI80" s="285"/>
    </row>
    <row r="81" spans="2:35" ht="15.75" customHeight="1">
      <c r="B81" s="205" t="s">
        <v>248</v>
      </c>
      <c r="C81" s="191" t="s">
        <v>176</v>
      </c>
      <c r="D81" s="207" t="s">
        <v>253</v>
      </c>
      <c r="E81" s="18">
        <f t="shared" si="13"/>
        <v>194</v>
      </c>
      <c r="F81" s="115">
        <v>6</v>
      </c>
      <c r="G81" s="115">
        <v>2</v>
      </c>
      <c r="H81" s="115">
        <v>20</v>
      </c>
      <c r="I81" s="115">
        <v>55</v>
      </c>
      <c r="J81" s="115">
        <v>56</v>
      </c>
      <c r="K81" s="115">
        <v>55</v>
      </c>
      <c r="L81" s="203"/>
      <c r="O81" s="205" t="s">
        <v>248</v>
      </c>
      <c r="P81" s="191" t="s">
        <v>176</v>
      </c>
      <c r="Q81" s="207" t="s">
        <v>253</v>
      </c>
      <c r="R81" s="92">
        <f t="shared" si="14"/>
        <v>0.29504805937461981</v>
      </c>
      <c r="S81" s="90">
        <f t="shared" si="16"/>
        <v>9.1251977126171075E-3</v>
      </c>
      <c r="T81" s="90">
        <f t="shared" si="16"/>
        <v>3.0417325708723686E-3</v>
      </c>
      <c r="U81" s="90">
        <f t="shared" si="16"/>
        <v>3.0417325708723689E-2</v>
      </c>
      <c r="V81" s="90">
        <f t="shared" si="15"/>
        <v>8.364764569899015E-2</v>
      </c>
      <c r="W81" s="90">
        <f t="shared" si="15"/>
        <v>8.5168511984426334E-2</v>
      </c>
      <c r="X81" s="90">
        <f t="shared" si="15"/>
        <v>8.364764569899015E-2</v>
      </c>
      <c r="Y81" s="91">
        <f t="shared" si="15"/>
        <v>0</v>
      </c>
      <c r="AB81" s="283"/>
      <c r="AC81" s="283"/>
      <c r="AD81" s="285"/>
      <c r="AE81" s="283"/>
      <c r="AF81" s="283"/>
      <c r="AG81" s="283"/>
      <c r="AH81" s="283"/>
      <c r="AI81" s="283"/>
    </row>
    <row r="82" spans="2:35" ht="15.75" customHeight="1">
      <c r="B82" s="205" t="s">
        <v>248</v>
      </c>
      <c r="C82" s="191" t="s">
        <v>178</v>
      </c>
      <c r="D82" s="207" t="s">
        <v>254</v>
      </c>
      <c r="E82" s="18">
        <f t="shared" si="13"/>
        <v>18</v>
      </c>
      <c r="F82" s="115">
        <v>1</v>
      </c>
      <c r="G82" s="115"/>
      <c r="H82" s="115">
        <v>1</v>
      </c>
      <c r="I82" s="115">
        <v>1</v>
      </c>
      <c r="J82" s="115">
        <v>8</v>
      </c>
      <c r="K82" s="115">
        <v>6</v>
      </c>
      <c r="L82" s="203">
        <v>1</v>
      </c>
      <c r="O82" s="205" t="s">
        <v>248</v>
      </c>
      <c r="P82" s="191" t="s">
        <v>178</v>
      </c>
      <c r="Q82" s="207" t="s">
        <v>254</v>
      </c>
      <c r="R82" s="92">
        <f t="shared" si="14"/>
        <v>2.7375593137851317E-2</v>
      </c>
      <c r="S82" s="90">
        <f t="shared" si="16"/>
        <v>1.5208662854361843E-3</v>
      </c>
      <c r="T82" s="90">
        <f t="shared" si="16"/>
        <v>0</v>
      </c>
      <c r="U82" s="90">
        <f t="shared" si="16"/>
        <v>1.5208662854361843E-3</v>
      </c>
      <c r="V82" s="90">
        <f t="shared" si="15"/>
        <v>1.5208662854361843E-3</v>
      </c>
      <c r="W82" s="90">
        <f t="shared" si="15"/>
        <v>1.2166930283489474E-2</v>
      </c>
      <c r="X82" s="90">
        <f t="shared" si="15"/>
        <v>9.1251977126171075E-3</v>
      </c>
      <c r="Y82" s="91">
        <f t="shared" si="15"/>
        <v>1.5208662854361843E-3</v>
      </c>
      <c r="AB82" s="283"/>
      <c r="AC82" s="285"/>
      <c r="AD82" s="285"/>
      <c r="AE82" s="285"/>
      <c r="AF82" s="283"/>
      <c r="AG82" s="285"/>
      <c r="AH82" s="285"/>
      <c r="AI82" s="285"/>
    </row>
    <row r="83" spans="2:35" ht="15.75" customHeight="1">
      <c r="B83" s="205" t="s">
        <v>248</v>
      </c>
      <c r="C83" s="191" t="s">
        <v>180</v>
      </c>
      <c r="D83" s="207" t="s">
        <v>255</v>
      </c>
      <c r="E83" s="18">
        <f t="shared" si="13"/>
        <v>1</v>
      </c>
      <c r="F83" s="115"/>
      <c r="G83" s="115"/>
      <c r="H83" s="115"/>
      <c r="I83" s="115">
        <v>1</v>
      </c>
      <c r="J83" s="115"/>
      <c r="K83" s="115"/>
      <c r="L83" s="203"/>
      <c r="O83" s="205" t="s">
        <v>248</v>
      </c>
      <c r="P83" s="191" t="s">
        <v>180</v>
      </c>
      <c r="Q83" s="207" t="s">
        <v>255</v>
      </c>
      <c r="R83" s="92">
        <f t="shared" si="14"/>
        <v>1.5208662854361843E-3</v>
      </c>
      <c r="S83" s="90">
        <f t="shared" si="16"/>
        <v>0</v>
      </c>
      <c r="T83" s="90">
        <f t="shared" si="16"/>
        <v>0</v>
      </c>
      <c r="U83" s="90">
        <f t="shared" si="16"/>
        <v>0</v>
      </c>
      <c r="V83" s="90">
        <f t="shared" si="15"/>
        <v>1.5208662854361843E-3</v>
      </c>
      <c r="W83" s="90">
        <f t="shared" si="15"/>
        <v>0</v>
      </c>
      <c r="X83" s="90">
        <f t="shared" si="15"/>
        <v>0</v>
      </c>
      <c r="Y83" s="91">
        <f t="shared" si="15"/>
        <v>0</v>
      </c>
      <c r="AB83" s="283"/>
      <c r="AC83" s="283"/>
      <c r="AD83" s="283"/>
      <c r="AE83" s="285"/>
      <c r="AF83" s="283"/>
      <c r="AG83" s="283"/>
      <c r="AH83" s="283"/>
      <c r="AI83" s="285"/>
    </row>
    <row r="84" spans="2:35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17">SUM(F84:L84)</f>
        <v>12</v>
      </c>
      <c r="F84" s="115">
        <v>2</v>
      </c>
      <c r="G84" s="115">
        <v>2</v>
      </c>
      <c r="H84" s="115"/>
      <c r="I84" s="115">
        <v>2</v>
      </c>
      <c r="J84" s="115">
        <v>4</v>
      </c>
      <c r="K84" s="115">
        <v>2</v>
      </c>
      <c r="L84" s="203"/>
      <c r="O84" s="205" t="s">
        <v>248</v>
      </c>
      <c r="P84" s="191" t="s">
        <v>182</v>
      </c>
      <c r="Q84" s="207" t="s">
        <v>256</v>
      </c>
      <c r="R84" s="92">
        <f t="shared" ref="R84:R95" si="18">SUM(S84:Y84)</f>
        <v>1.8250395425234212E-2</v>
      </c>
      <c r="S84" s="90">
        <f t="shared" si="16"/>
        <v>3.0417325708723686E-3</v>
      </c>
      <c r="T84" s="90">
        <f t="shared" si="16"/>
        <v>3.0417325708723686E-3</v>
      </c>
      <c r="U84" s="90">
        <f t="shared" si="16"/>
        <v>0</v>
      </c>
      <c r="V84" s="90">
        <f t="shared" si="15"/>
        <v>3.0417325708723686E-3</v>
      </c>
      <c r="W84" s="90">
        <f t="shared" si="15"/>
        <v>6.0834651417447372E-3</v>
      </c>
      <c r="X84" s="90">
        <f t="shared" si="15"/>
        <v>3.0417325708723686E-3</v>
      </c>
      <c r="Y84" s="91">
        <f t="shared" si="15"/>
        <v>0</v>
      </c>
      <c r="AB84" s="283"/>
      <c r="AC84" s="283"/>
      <c r="AD84" s="283"/>
      <c r="AE84" s="283"/>
      <c r="AF84" s="283"/>
      <c r="AG84" s="283"/>
      <c r="AH84" s="283"/>
      <c r="AI84" s="285"/>
    </row>
    <row r="85" spans="2:35" ht="15.75" customHeight="1">
      <c r="B85" s="205" t="s">
        <v>248</v>
      </c>
      <c r="C85" s="191" t="s">
        <v>185</v>
      </c>
      <c r="D85" s="207" t="s">
        <v>257</v>
      </c>
      <c r="E85" s="18">
        <f t="shared" si="17"/>
        <v>122</v>
      </c>
      <c r="F85" s="115">
        <v>8</v>
      </c>
      <c r="G85" s="115">
        <v>2</v>
      </c>
      <c r="H85" s="115">
        <v>11</v>
      </c>
      <c r="I85" s="115">
        <v>26</v>
      </c>
      <c r="J85" s="115">
        <v>51</v>
      </c>
      <c r="K85" s="115">
        <v>24</v>
      </c>
      <c r="L85" s="203"/>
      <c r="O85" s="205" t="s">
        <v>248</v>
      </c>
      <c r="P85" s="191" t="s">
        <v>185</v>
      </c>
      <c r="Q85" s="207" t="s">
        <v>257</v>
      </c>
      <c r="R85" s="92">
        <f t="shared" si="18"/>
        <v>0.18554568682321448</v>
      </c>
      <c r="S85" s="90">
        <f t="shared" si="16"/>
        <v>1.2166930283489474E-2</v>
      </c>
      <c r="T85" s="90">
        <f t="shared" si="16"/>
        <v>3.0417325708723686E-3</v>
      </c>
      <c r="U85" s="90">
        <f t="shared" si="16"/>
        <v>1.6729529139798031E-2</v>
      </c>
      <c r="V85" s="90">
        <f t="shared" si="15"/>
        <v>3.9542523421340799E-2</v>
      </c>
      <c r="W85" s="90">
        <f t="shared" si="15"/>
        <v>7.7564180557245413E-2</v>
      </c>
      <c r="X85" s="90">
        <f t="shared" si="15"/>
        <v>3.650079085046843E-2</v>
      </c>
      <c r="Y85" s="91">
        <f t="shared" si="15"/>
        <v>0</v>
      </c>
      <c r="AB85" s="283"/>
      <c r="AC85" s="285"/>
      <c r="AD85" s="283"/>
      <c r="AE85" s="283"/>
      <c r="AF85" s="283"/>
      <c r="AG85" s="283"/>
      <c r="AH85" s="283"/>
      <c r="AI85" s="285"/>
    </row>
    <row r="86" spans="2:35" ht="15.75" customHeight="1">
      <c r="B86" s="205" t="s">
        <v>248</v>
      </c>
      <c r="C86" s="191" t="s">
        <v>187</v>
      </c>
      <c r="D86" s="207" t="s">
        <v>258</v>
      </c>
      <c r="E86" s="18">
        <f t="shared" si="17"/>
        <v>56</v>
      </c>
      <c r="F86" s="115"/>
      <c r="G86" s="115">
        <v>1</v>
      </c>
      <c r="H86" s="115">
        <v>4</v>
      </c>
      <c r="I86" s="115">
        <v>5</v>
      </c>
      <c r="J86" s="115">
        <v>27</v>
      </c>
      <c r="K86" s="115">
        <v>19</v>
      </c>
      <c r="L86" s="203"/>
      <c r="O86" s="205" t="s">
        <v>248</v>
      </c>
      <c r="P86" s="191" t="s">
        <v>187</v>
      </c>
      <c r="Q86" s="207" t="s">
        <v>258</v>
      </c>
      <c r="R86" s="92">
        <f t="shared" si="18"/>
        <v>8.5168511984426334E-2</v>
      </c>
      <c r="S86" s="90">
        <f t="shared" si="16"/>
        <v>0</v>
      </c>
      <c r="T86" s="90">
        <f t="shared" si="16"/>
        <v>1.5208662854361843E-3</v>
      </c>
      <c r="U86" s="90">
        <f t="shared" si="16"/>
        <v>6.0834651417447372E-3</v>
      </c>
      <c r="V86" s="90">
        <f t="shared" si="15"/>
        <v>7.6043314271809223E-3</v>
      </c>
      <c r="W86" s="90">
        <f t="shared" si="15"/>
        <v>4.1063389706776983E-2</v>
      </c>
      <c r="X86" s="90">
        <f t="shared" si="15"/>
        <v>2.8896459423287505E-2</v>
      </c>
      <c r="Y86" s="91">
        <f t="shared" si="15"/>
        <v>0</v>
      </c>
      <c r="AB86" s="283"/>
      <c r="AC86" s="285"/>
      <c r="AD86" s="285"/>
      <c r="AE86" s="283"/>
      <c r="AF86" s="283"/>
      <c r="AG86" s="283"/>
      <c r="AH86" s="283"/>
      <c r="AI86" s="285"/>
    </row>
    <row r="87" spans="2:35" ht="15.75" customHeight="1">
      <c r="B87" s="205" t="s">
        <v>259</v>
      </c>
      <c r="C87" s="191" t="s">
        <v>168</v>
      </c>
      <c r="D87" s="207" t="s">
        <v>260</v>
      </c>
      <c r="E87" s="18">
        <f t="shared" si="17"/>
        <v>60</v>
      </c>
      <c r="F87" s="115"/>
      <c r="G87" s="115"/>
      <c r="H87" s="115">
        <v>13</v>
      </c>
      <c r="I87" s="115">
        <v>30</v>
      </c>
      <c r="J87" s="115">
        <v>16</v>
      </c>
      <c r="K87" s="115">
        <v>1</v>
      </c>
      <c r="L87" s="203"/>
      <c r="O87" s="205" t="s">
        <v>259</v>
      </c>
      <c r="P87" s="191" t="s">
        <v>168</v>
      </c>
      <c r="Q87" s="207" t="s">
        <v>260</v>
      </c>
      <c r="R87" s="92">
        <f t="shared" si="18"/>
        <v>9.1251977126171058E-2</v>
      </c>
      <c r="S87" s="90">
        <f t="shared" si="16"/>
        <v>0</v>
      </c>
      <c r="T87" s="90">
        <f t="shared" si="16"/>
        <v>0</v>
      </c>
      <c r="U87" s="90">
        <f t="shared" si="16"/>
        <v>1.9771261710670399E-2</v>
      </c>
      <c r="V87" s="90">
        <f t="shared" si="15"/>
        <v>4.5625988563085529E-2</v>
      </c>
      <c r="W87" s="90">
        <f t="shared" si="15"/>
        <v>2.4333860566978949E-2</v>
      </c>
      <c r="X87" s="90">
        <f t="shared" si="15"/>
        <v>1.5208662854361843E-3</v>
      </c>
      <c r="Y87" s="91">
        <f t="shared" si="15"/>
        <v>0</v>
      </c>
      <c r="AB87" s="283"/>
      <c r="AC87" s="285"/>
      <c r="AD87" s="283"/>
      <c r="AE87" s="283"/>
      <c r="AF87" s="283"/>
      <c r="AG87" s="283"/>
      <c r="AH87" s="283"/>
      <c r="AI87" s="283"/>
    </row>
    <row r="88" spans="2:35" ht="15.75" customHeight="1">
      <c r="B88" s="205" t="s">
        <v>259</v>
      </c>
      <c r="C88" s="191" t="s">
        <v>170</v>
      </c>
      <c r="D88" s="207" t="s">
        <v>261</v>
      </c>
      <c r="E88" s="18">
        <f t="shared" si="17"/>
        <v>250</v>
      </c>
      <c r="F88" s="115"/>
      <c r="G88" s="115">
        <v>5</v>
      </c>
      <c r="H88" s="115">
        <v>21</v>
      </c>
      <c r="I88" s="115">
        <v>100</v>
      </c>
      <c r="J88" s="115">
        <v>45</v>
      </c>
      <c r="K88" s="115">
        <v>73</v>
      </c>
      <c r="L88" s="203">
        <v>6</v>
      </c>
      <c r="O88" s="205" t="s">
        <v>259</v>
      </c>
      <c r="P88" s="191" t="s">
        <v>170</v>
      </c>
      <c r="Q88" s="207" t="s">
        <v>261</v>
      </c>
      <c r="R88" s="92">
        <f t="shared" si="18"/>
        <v>0.38021657135904618</v>
      </c>
      <c r="S88" s="90">
        <f t="shared" si="16"/>
        <v>0</v>
      </c>
      <c r="T88" s="90">
        <f t="shared" si="16"/>
        <v>7.6043314271809223E-3</v>
      </c>
      <c r="U88" s="90">
        <f t="shared" si="16"/>
        <v>3.1938191994159877E-2</v>
      </c>
      <c r="V88" s="90">
        <f t="shared" si="15"/>
        <v>0.15208662854361846</v>
      </c>
      <c r="W88" s="90">
        <f t="shared" si="15"/>
        <v>6.8438982844628307E-2</v>
      </c>
      <c r="X88" s="90">
        <f t="shared" si="15"/>
        <v>0.11102323883684148</v>
      </c>
      <c r="Y88" s="91">
        <f t="shared" si="15"/>
        <v>9.1251977126171075E-3</v>
      </c>
      <c r="AB88" s="283"/>
      <c r="AC88" s="285"/>
      <c r="AD88" s="283"/>
      <c r="AE88" s="283"/>
      <c r="AF88" s="283"/>
      <c r="AG88" s="283"/>
      <c r="AH88" s="283"/>
      <c r="AI88" s="285"/>
    </row>
    <row r="89" spans="2:35" ht="15.75" customHeight="1">
      <c r="B89" s="205" t="s">
        <v>259</v>
      </c>
      <c r="C89" s="191" t="s">
        <v>172</v>
      </c>
      <c r="D89" s="207" t="s">
        <v>262</v>
      </c>
      <c r="E89" s="18">
        <f t="shared" si="17"/>
        <v>201</v>
      </c>
      <c r="F89" s="115"/>
      <c r="G89" s="115">
        <v>2</v>
      </c>
      <c r="H89" s="115">
        <v>17</v>
      </c>
      <c r="I89" s="115">
        <v>66</v>
      </c>
      <c r="J89" s="115">
        <v>54</v>
      </c>
      <c r="K89" s="115">
        <v>62</v>
      </c>
      <c r="L89" s="203"/>
      <c r="O89" s="205" t="s">
        <v>259</v>
      </c>
      <c r="P89" s="191" t="s">
        <v>172</v>
      </c>
      <c r="Q89" s="207" t="s">
        <v>262</v>
      </c>
      <c r="R89" s="92">
        <f t="shared" si="18"/>
        <v>0.30569412337267304</v>
      </c>
      <c r="S89" s="90">
        <f t="shared" si="16"/>
        <v>0</v>
      </c>
      <c r="T89" s="90">
        <f t="shared" si="16"/>
        <v>3.0417325708723686E-3</v>
      </c>
      <c r="U89" s="90">
        <f t="shared" si="16"/>
        <v>2.5854726852415136E-2</v>
      </c>
      <c r="V89" s="90">
        <f t="shared" si="15"/>
        <v>0.10037717483878816</v>
      </c>
      <c r="W89" s="90">
        <f t="shared" si="15"/>
        <v>8.2126779413553966E-2</v>
      </c>
      <c r="X89" s="90">
        <f t="shared" si="15"/>
        <v>9.4293709697043426E-2</v>
      </c>
      <c r="Y89" s="91">
        <f t="shared" si="15"/>
        <v>0</v>
      </c>
      <c r="AB89" s="283"/>
      <c r="AC89" s="285"/>
      <c r="AD89" s="285"/>
      <c r="AE89" s="283"/>
      <c r="AF89" s="283"/>
      <c r="AG89" s="283"/>
      <c r="AH89" s="283"/>
      <c r="AI89" s="285"/>
    </row>
    <row r="90" spans="2:35" ht="15.75" customHeight="1">
      <c r="B90" s="205" t="s">
        <v>259</v>
      </c>
      <c r="C90" s="191" t="s">
        <v>174</v>
      </c>
      <c r="D90" s="207" t="s">
        <v>263</v>
      </c>
      <c r="E90" s="18">
        <f t="shared" si="17"/>
        <v>45</v>
      </c>
      <c r="F90" s="115"/>
      <c r="G90" s="115"/>
      <c r="H90" s="115">
        <v>3</v>
      </c>
      <c r="I90" s="115">
        <v>3</v>
      </c>
      <c r="J90" s="115">
        <v>4</v>
      </c>
      <c r="K90" s="115">
        <v>35</v>
      </c>
      <c r="L90" s="203"/>
      <c r="O90" s="205" t="s">
        <v>259</v>
      </c>
      <c r="P90" s="191" t="s">
        <v>174</v>
      </c>
      <c r="Q90" s="207" t="s">
        <v>263</v>
      </c>
      <c r="R90" s="92">
        <f t="shared" si="18"/>
        <v>6.8438982844628307E-2</v>
      </c>
      <c r="S90" s="90">
        <f t="shared" si="16"/>
        <v>0</v>
      </c>
      <c r="T90" s="90">
        <f t="shared" si="16"/>
        <v>0</v>
      </c>
      <c r="U90" s="90">
        <f t="shared" si="16"/>
        <v>4.5625988563085538E-3</v>
      </c>
      <c r="V90" s="90">
        <f t="shared" si="15"/>
        <v>4.5625988563085538E-3</v>
      </c>
      <c r="W90" s="90">
        <f t="shared" si="15"/>
        <v>6.0834651417447372E-3</v>
      </c>
      <c r="X90" s="90">
        <f t="shared" si="15"/>
        <v>5.3230319990266457E-2</v>
      </c>
      <c r="Y90" s="91">
        <f t="shared" si="15"/>
        <v>0</v>
      </c>
      <c r="AB90" s="283"/>
      <c r="AC90" s="283"/>
      <c r="AD90" s="283"/>
      <c r="AE90" s="283"/>
      <c r="AF90" s="283"/>
      <c r="AG90" s="283"/>
      <c r="AH90" s="283"/>
      <c r="AI90" s="285"/>
    </row>
    <row r="91" spans="2:35" ht="15.75" customHeight="1">
      <c r="B91" s="205" t="s">
        <v>259</v>
      </c>
      <c r="C91" s="191" t="s">
        <v>176</v>
      </c>
      <c r="D91" s="207" t="s">
        <v>264</v>
      </c>
      <c r="E91" s="18">
        <f t="shared" si="17"/>
        <v>45</v>
      </c>
      <c r="F91" s="115">
        <v>2</v>
      </c>
      <c r="G91" s="115">
        <v>1</v>
      </c>
      <c r="H91" s="115">
        <v>28</v>
      </c>
      <c r="I91" s="115">
        <v>8</v>
      </c>
      <c r="J91" s="115">
        <v>3</v>
      </c>
      <c r="K91" s="115">
        <v>3</v>
      </c>
      <c r="L91" s="203"/>
      <c r="O91" s="205" t="s">
        <v>259</v>
      </c>
      <c r="P91" s="191" t="s">
        <v>176</v>
      </c>
      <c r="Q91" s="207" t="s">
        <v>264</v>
      </c>
      <c r="R91" s="92">
        <f t="shared" si="18"/>
        <v>6.8438982844628307E-2</v>
      </c>
      <c r="S91" s="90">
        <f t="shared" si="16"/>
        <v>3.0417325708723686E-3</v>
      </c>
      <c r="T91" s="90">
        <f t="shared" si="16"/>
        <v>1.5208662854361843E-3</v>
      </c>
      <c r="U91" s="90">
        <f t="shared" si="16"/>
        <v>4.2584255992213167E-2</v>
      </c>
      <c r="V91" s="90">
        <f t="shared" si="15"/>
        <v>1.2166930283489474E-2</v>
      </c>
      <c r="W91" s="90">
        <f t="shared" si="15"/>
        <v>4.5625988563085538E-3</v>
      </c>
      <c r="X91" s="90">
        <f t="shared" si="15"/>
        <v>4.5625988563085538E-3</v>
      </c>
      <c r="Y91" s="91">
        <f t="shared" si="15"/>
        <v>0</v>
      </c>
      <c r="AB91" s="283"/>
      <c r="AC91" s="283"/>
      <c r="AD91" s="283"/>
      <c r="AE91" s="283"/>
      <c r="AF91" s="283"/>
      <c r="AG91" s="283"/>
      <c r="AH91" s="283"/>
      <c r="AI91" s="283"/>
    </row>
    <row r="92" spans="2:35" ht="15.75" customHeight="1">
      <c r="B92" s="205" t="s">
        <v>259</v>
      </c>
      <c r="C92" s="191" t="s">
        <v>178</v>
      </c>
      <c r="D92" s="207" t="s">
        <v>265</v>
      </c>
      <c r="E92" s="18">
        <f t="shared" si="17"/>
        <v>0</v>
      </c>
      <c r="F92" s="115"/>
      <c r="G92" s="115"/>
      <c r="H92" s="115"/>
      <c r="I92" s="115"/>
      <c r="J92" s="115"/>
      <c r="K92" s="115"/>
      <c r="L92" s="203"/>
      <c r="O92" s="205" t="s">
        <v>259</v>
      </c>
      <c r="P92" s="191" t="s">
        <v>178</v>
      </c>
      <c r="Q92" s="207" t="s">
        <v>265</v>
      </c>
      <c r="R92" s="92">
        <f t="shared" si="18"/>
        <v>0</v>
      </c>
      <c r="S92" s="90">
        <f t="shared" si="16"/>
        <v>0</v>
      </c>
      <c r="T92" s="90">
        <f t="shared" si="16"/>
        <v>0</v>
      </c>
      <c r="U92" s="90">
        <f t="shared" si="16"/>
        <v>0</v>
      </c>
      <c r="V92" s="90">
        <f t="shared" si="15"/>
        <v>0</v>
      </c>
      <c r="W92" s="90">
        <f t="shared" si="15"/>
        <v>0</v>
      </c>
      <c r="X92" s="90">
        <f t="shared" si="15"/>
        <v>0</v>
      </c>
      <c r="Y92" s="91">
        <f t="shared" si="15"/>
        <v>0</v>
      </c>
      <c r="AB92" s="283"/>
      <c r="AC92" s="283"/>
      <c r="AD92" s="283"/>
      <c r="AE92" s="283"/>
      <c r="AF92" s="283"/>
      <c r="AG92" s="283"/>
      <c r="AH92" s="283"/>
      <c r="AI92" s="285"/>
    </row>
    <row r="93" spans="2:35" ht="15.75" customHeight="1">
      <c r="B93" s="205" t="s">
        <v>259</v>
      </c>
      <c r="C93" s="191" t="s">
        <v>180</v>
      </c>
      <c r="D93" s="207" t="s">
        <v>266</v>
      </c>
      <c r="E93" s="18">
        <f t="shared" si="17"/>
        <v>0</v>
      </c>
      <c r="F93" s="115"/>
      <c r="G93" s="115"/>
      <c r="H93" s="115"/>
      <c r="I93" s="115"/>
      <c r="J93" s="115"/>
      <c r="K93" s="115"/>
      <c r="L93" s="203"/>
      <c r="O93" s="205" t="s">
        <v>259</v>
      </c>
      <c r="P93" s="191" t="s">
        <v>180</v>
      </c>
      <c r="Q93" s="207" t="s">
        <v>266</v>
      </c>
      <c r="R93" s="92">
        <f t="shared" si="18"/>
        <v>0</v>
      </c>
      <c r="S93" s="90">
        <f t="shared" si="16"/>
        <v>0</v>
      </c>
      <c r="T93" s="90">
        <f t="shared" si="16"/>
        <v>0</v>
      </c>
      <c r="U93" s="90">
        <f t="shared" si="16"/>
        <v>0</v>
      </c>
      <c r="V93" s="90">
        <f t="shared" si="15"/>
        <v>0</v>
      </c>
      <c r="W93" s="90">
        <f t="shared" si="15"/>
        <v>0</v>
      </c>
      <c r="X93" s="90">
        <f t="shared" si="15"/>
        <v>0</v>
      </c>
      <c r="Y93" s="91">
        <f t="shared" si="15"/>
        <v>0</v>
      </c>
    </row>
    <row r="94" spans="2:35" ht="15.75" customHeight="1">
      <c r="B94" s="205" t="s">
        <v>259</v>
      </c>
      <c r="C94" s="191" t="s">
        <v>182</v>
      </c>
      <c r="D94" s="207" t="s">
        <v>267</v>
      </c>
      <c r="E94" s="18">
        <f t="shared" si="17"/>
        <v>2257</v>
      </c>
      <c r="F94" s="115">
        <v>9</v>
      </c>
      <c r="G94" s="115">
        <v>11</v>
      </c>
      <c r="H94" s="115">
        <v>29</v>
      </c>
      <c r="I94" s="115">
        <v>47</v>
      </c>
      <c r="J94" s="115">
        <v>153</v>
      </c>
      <c r="K94" s="115">
        <v>2005</v>
      </c>
      <c r="L94" s="203">
        <v>3</v>
      </c>
      <c r="O94" s="205" t="s">
        <v>259</v>
      </c>
      <c r="P94" s="191" t="s">
        <v>182</v>
      </c>
      <c r="Q94" s="207" t="s">
        <v>267</v>
      </c>
      <c r="R94" s="92">
        <f t="shared" si="18"/>
        <v>3.4325952062294682</v>
      </c>
      <c r="S94" s="90">
        <f t="shared" si="16"/>
        <v>1.368779656892566E-2</v>
      </c>
      <c r="T94" s="90">
        <f t="shared" si="16"/>
        <v>1.6729529139798031E-2</v>
      </c>
      <c r="U94" s="90">
        <f t="shared" si="16"/>
        <v>4.4105122277649352E-2</v>
      </c>
      <c r="V94" s="90">
        <f t="shared" si="15"/>
        <v>7.1480715415500676E-2</v>
      </c>
      <c r="W94" s="90">
        <f t="shared" si="15"/>
        <v>0.2326925416717362</v>
      </c>
      <c r="X94" s="90">
        <f t="shared" si="15"/>
        <v>3.0493369022995496</v>
      </c>
      <c r="Y94" s="91">
        <f t="shared" si="15"/>
        <v>4.5625988563085538E-3</v>
      </c>
    </row>
    <row r="95" spans="2:35" ht="15.75" customHeight="1">
      <c r="B95" s="209" t="s">
        <v>259</v>
      </c>
      <c r="C95" s="210" t="s">
        <v>185</v>
      </c>
      <c r="D95" s="211" t="s">
        <v>268</v>
      </c>
      <c r="E95" s="71">
        <f t="shared" si="17"/>
        <v>3829</v>
      </c>
      <c r="F95" s="212">
        <v>3</v>
      </c>
      <c r="G95" s="212">
        <v>25</v>
      </c>
      <c r="H95" s="212">
        <v>12</v>
      </c>
      <c r="I95" s="212">
        <v>72</v>
      </c>
      <c r="J95" s="212">
        <v>957</v>
      </c>
      <c r="K95" s="212">
        <v>2760</v>
      </c>
      <c r="L95" s="213"/>
      <c r="O95" s="209" t="s">
        <v>259</v>
      </c>
      <c r="P95" s="210" t="s">
        <v>185</v>
      </c>
      <c r="Q95" s="211" t="s">
        <v>268</v>
      </c>
      <c r="R95" s="158">
        <f t="shared" si="18"/>
        <v>5.8233970069351502</v>
      </c>
      <c r="S95" s="156">
        <f t="shared" si="16"/>
        <v>4.5625988563085538E-3</v>
      </c>
      <c r="T95" s="156">
        <f t="shared" si="16"/>
        <v>3.8021657135904614E-2</v>
      </c>
      <c r="U95" s="156">
        <f t="shared" si="16"/>
        <v>1.8250395425234215E-2</v>
      </c>
      <c r="V95" s="156">
        <f t="shared" si="15"/>
        <v>0.10950237255140528</v>
      </c>
      <c r="W95" s="156">
        <f t="shared" si="15"/>
        <v>1.4554690351624286</v>
      </c>
      <c r="X95" s="156">
        <f t="shared" si="15"/>
        <v>4.1975909478038691</v>
      </c>
      <c r="Y95" s="157">
        <f t="shared" si="15"/>
        <v>0</v>
      </c>
    </row>
    <row r="96" spans="2:35" ht="6.75" customHeight="1"/>
    <row r="97" spans="2:15" ht="15.75" customHeight="1">
      <c r="B97" s="155" t="s">
        <v>283</v>
      </c>
      <c r="O97" s="155" t="s">
        <v>283</v>
      </c>
    </row>
    <row r="98" spans="2:15" ht="15.75" customHeight="1">
      <c r="B98" s="154" t="s">
        <v>284</v>
      </c>
      <c r="O98" s="154" t="s">
        <v>151</v>
      </c>
    </row>
    <row r="99" spans="2:15" ht="15.75" customHeight="1"/>
  </sheetData>
  <mergeCells count="2">
    <mergeCell ref="E5:L5"/>
    <mergeCell ref="R5:Y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29" orientation="portrait" useFirstPageNumber="1" verticalDpi="0" r:id="rId1"/>
  <headerFooter>
    <oddFooter>&amp;CIV-2-&amp;P</oddFooter>
  </headerFooter>
  <rowBreaks count="1" manualBreakCount="1">
    <brk id="53" max="16383" man="1"/>
  </rowBreaks>
  <colBreaks count="1" manualBreakCount="1">
    <brk id="13" max="1048575" man="1"/>
  </colBreaks>
  <ignoredErrors>
    <ignoredError sqref="R9:Y95" evalError="1"/>
    <ignoredError sqref="B19:C94 O19:P95" numberStoredAsText="1"/>
    <ignoredError sqref="G11:L17 F11:F16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01"/>
  <sheetViews>
    <sheetView showGridLines="0" topLeftCell="B1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10" width="11.33203125" style="6" customWidth="1"/>
    <col min="11" max="14" width="2.6640625" style="6" customWidth="1"/>
    <col min="15" max="15" width="21.6640625" style="6" customWidth="1"/>
    <col min="16" max="21" width="10.6640625" style="6" customWidth="1"/>
    <col min="22" max="22" width="8.6640625" style="6" customWidth="1"/>
    <col min="23" max="23" width="2.1328125" style="6" customWidth="1"/>
    <col min="24" max="40" width="9.1328125" style="9"/>
    <col min="41" max="16384" width="9.1328125" style="7"/>
  </cols>
  <sheetData>
    <row r="1" spans="2:39">
      <c r="E1" s="4"/>
      <c r="J1" s="17" t="s">
        <v>7</v>
      </c>
      <c r="K1" s="17"/>
      <c r="L1" s="17"/>
      <c r="M1" s="17"/>
      <c r="N1" s="17"/>
      <c r="U1" s="17"/>
      <c r="V1" s="17" t="s">
        <v>8</v>
      </c>
    </row>
    <row r="2" spans="2:39">
      <c r="D2" s="16" t="s">
        <v>332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 t="s">
        <v>332</v>
      </c>
      <c r="P2" s="16"/>
      <c r="Q2" s="16"/>
      <c r="R2" s="16"/>
      <c r="S2" s="16"/>
      <c r="T2" s="16"/>
      <c r="U2" s="16"/>
      <c r="V2" s="16"/>
      <c r="W2" s="15"/>
    </row>
    <row r="3" spans="2:39">
      <c r="D3" s="16" t="s">
        <v>127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 t="s">
        <v>127</v>
      </c>
      <c r="P3" s="16"/>
      <c r="Q3" s="16"/>
      <c r="R3" s="16"/>
      <c r="S3" s="16"/>
      <c r="T3" s="16"/>
      <c r="U3" s="16"/>
      <c r="V3" s="16"/>
      <c r="W3" s="15"/>
    </row>
    <row r="4" spans="2:39"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6"/>
      <c r="P4" s="16"/>
      <c r="Q4" s="16"/>
      <c r="R4" s="16"/>
      <c r="S4" s="16"/>
      <c r="T4" s="16"/>
      <c r="U4" s="17"/>
      <c r="V4" s="17"/>
      <c r="W4" s="15"/>
    </row>
    <row r="5" spans="2:39" ht="15" customHeight="1">
      <c r="B5" s="215" t="s">
        <v>269</v>
      </c>
      <c r="C5" s="216"/>
      <c r="D5" s="217"/>
      <c r="E5" s="339" t="s">
        <v>140</v>
      </c>
      <c r="F5" s="340"/>
      <c r="G5" s="340"/>
      <c r="H5" s="340"/>
      <c r="I5" s="340"/>
      <c r="J5" s="341"/>
      <c r="K5" s="58"/>
      <c r="L5" s="27"/>
      <c r="M5" s="215" t="s">
        <v>269</v>
      </c>
      <c r="N5" s="216"/>
      <c r="O5" s="217"/>
      <c r="P5" s="339" t="s">
        <v>141</v>
      </c>
      <c r="Q5" s="340"/>
      <c r="R5" s="340"/>
      <c r="S5" s="340"/>
      <c r="T5" s="340"/>
      <c r="U5" s="340"/>
      <c r="V5" s="341"/>
    </row>
    <row r="6" spans="2:39" ht="53.25" customHeight="1">
      <c r="B6" s="218"/>
      <c r="C6" s="219" t="s">
        <v>270</v>
      </c>
      <c r="D6" s="220"/>
      <c r="E6" s="33" t="s">
        <v>3</v>
      </c>
      <c r="F6" s="34" t="s">
        <v>156</v>
      </c>
      <c r="G6" s="34">
        <v>2073</v>
      </c>
      <c r="H6" s="34">
        <v>2072</v>
      </c>
      <c r="I6" s="51">
        <v>2071</v>
      </c>
      <c r="J6" s="59">
        <v>2070</v>
      </c>
      <c r="K6" s="55"/>
      <c r="L6" s="28"/>
      <c r="M6" s="218"/>
      <c r="N6" s="219" t="s">
        <v>270</v>
      </c>
      <c r="O6" s="220"/>
      <c r="P6" s="33" t="s">
        <v>41</v>
      </c>
      <c r="Q6" s="34" t="s">
        <v>42</v>
      </c>
      <c r="R6" s="34" t="s">
        <v>43</v>
      </c>
      <c r="S6" s="34" t="s">
        <v>44</v>
      </c>
      <c r="T6" s="34" t="s">
        <v>96</v>
      </c>
      <c r="U6" s="51" t="s">
        <v>45</v>
      </c>
      <c r="V6" s="111" t="s">
        <v>157</v>
      </c>
    </row>
    <row r="7" spans="2:39" ht="18" customHeight="1">
      <c r="B7" s="214"/>
      <c r="C7" s="221"/>
      <c r="D7" s="222" t="s">
        <v>271</v>
      </c>
      <c r="E7" s="56"/>
      <c r="F7" s="57"/>
      <c r="G7" s="337" t="s">
        <v>302</v>
      </c>
      <c r="H7" s="337"/>
      <c r="I7" s="57"/>
      <c r="J7" s="52"/>
      <c r="K7" s="28"/>
      <c r="L7" s="28"/>
      <c r="M7" s="214"/>
      <c r="N7" s="221"/>
      <c r="O7" s="222" t="s">
        <v>271</v>
      </c>
      <c r="P7" s="56"/>
      <c r="Q7" s="57"/>
      <c r="R7" s="337" t="s">
        <v>302</v>
      </c>
      <c r="S7" s="337"/>
      <c r="T7" s="57"/>
      <c r="U7" s="57"/>
      <c r="V7" s="52"/>
    </row>
    <row r="8" spans="2:39" ht="7.5" customHeight="1">
      <c r="B8" s="195"/>
      <c r="C8" s="196"/>
      <c r="D8" s="197"/>
      <c r="E8" s="12"/>
      <c r="F8" s="1"/>
      <c r="G8" s="1"/>
      <c r="H8" s="2"/>
      <c r="I8" s="2"/>
      <c r="J8" s="3"/>
      <c r="K8" s="2"/>
      <c r="L8" s="2"/>
      <c r="M8" s="195"/>
      <c r="N8" s="196"/>
      <c r="O8" s="197"/>
      <c r="P8" s="12"/>
      <c r="Q8" s="1"/>
      <c r="R8" s="2"/>
      <c r="S8" s="2"/>
      <c r="T8" s="2"/>
      <c r="U8" s="2"/>
      <c r="V8" s="3"/>
    </row>
    <row r="9" spans="2:39" ht="15.75" customHeight="1">
      <c r="B9" s="201"/>
      <c r="C9" s="26"/>
      <c r="D9" s="202" t="s">
        <v>160</v>
      </c>
      <c r="E9" s="241">
        <f t="shared" ref="E9:J9" si="0">SUM(E19:E95)</f>
        <v>3228457</v>
      </c>
      <c r="F9" s="115">
        <f t="shared" si="0"/>
        <v>427854</v>
      </c>
      <c r="G9" s="115">
        <f t="shared" si="0"/>
        <v>261647</v>
      </c>
      <c r="H9" s="115">
        <f t="shared" si="0"/>
        <v>220989</v>
      </c>
      <c r="I9" s="115">
        <f t="shared" si="0"/>
        <v>169129</v>
      </c>
      <c r="J9" s="203">
        <f t="shared" si="0"/>
        <v>208914</v>
      </c>
      <c r="K9" s="4"/>
      <c r="L9" s="4"/>
      <c r="M9" s="201"/>
      <c r="N9" s="26"/>
      <c r="O9" s="202" t="s">
        <v>160</v>
      </c>
      <c r="P9" s="115">
        <f t="shared" ref="P9:V9" si="1">SUM(P19:P95)</f>
        <v>620074</v>
      </c>
      <c r="Q9" s="115">
        <f t="shared" si="1"/>
        <v>343577</v>
      </c>
      <c r="R9" s="115">
        <f t="shared" si="1"/>
        <v>225869</v>
      </c>
      <c r="S9" s="115">
        <f t="shared" si="1"/>
        <v>212874</v>
      </c>
      <c r="T9" s="115">
        <f t="shared" si="1"/>
        <v>105426</v>
      </c>
      <c r="U9" s="115">
        <f t="shared" si="1"/>
        <v>338639</v>
      </c>
      <c r="V9" s="203">
        <f t="shared" si="1"/>
        <v>93465</v>
      </c>
    </row>
    <row r="10" spans="2:39" ht="6.75" customHeight="1">
      <c r="B10" s="201"/>
      <c r="C10" s="26"/>
      <c r="D10" s="202"/>
      <c r="E10" s="18"/>
      <c r="F10" s="115"/>
      <c r="G10" s="115"/>
      <c r="H10" s="115"/>
      <c r="I10" s="8"/>
      <c r="J10" s="203"/>
      <c r="K10" s="4"/>
      <c r="L10" s="4"/>
      <c r="M10" s="201"/>
      <c r="N10" s="26"/>
      <c r="O10" s="202"/>
      <c r="P10" s="115"/>
      <c r="Q10" s="115"/>
      <c r="R10" s="115"/>
      <c r="S10" s="8"/>
      <c r="T10" s="115"/>
      <c r="U10" s="115"/>
      <c r="V10" s="38"/>
      <c r="X10" s="13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</row>
    <row r="11" spans="2:39" ht="15.75" customHeight="1">
      <c r="B11" s="201"/>
      <c r="C11" s="26"/>
      <c r="D11" s="202" t="s">
        <v>161</v>
      </c>
      <c r="E11" s="18">
        <f t="shared" ref="E11:J11" si="2">SUM(E19:E32)</f>
        <v>544079</v>
      </c>
      <c r="F11" s="13">
        <f t="shared" si="2"/>
        <v>68046</v>
      </c>
      <c r="G11" s="13">
        <f t="shared" si="2"/>
        <v>41079</v>
      </c>
      <c r="H11" s="13">
        <f t="shared" si="2"/>
        <v>35689</v>
      </c>
      <c r="I11" s="13">
        <f t="shared" si="2"/>
        <v>27026</v>
      </c>
      <c r="J11" s="14">
        <f t="shared" si="2"/>
        <v>36448</v>
      </c>
      <c r="K11" s="13"/>
      <c r="L11" s="13"/>
      <c r="M11" s="201"/>
      <c r="N11" s="26"/>
      <c r="O11" s="202" t="s">
        <v>161</v>
      </c>
      <c r="P11" s="13">
        <f t="shared" ref="P11:V11" si="3">SUM(P19:P32)</f>
        <v>101364</v>
      </c>
      <c r="Q11" s="13">
        <f t="shared" si="3"/>
        <v>54600</v>
      </c>
      <c r="R11" s="13">
        <f t="shared" si="3"/>
        <v>38508</v>
      </c>
      <c r="S11" s="13">
        <f t="shared" si="3"/>
        <v>45043</v>
      </c>
      <c r="T11" s="13">
        <f t="shared" si="3"/>
        <v>17452</v>
      </c>
      <c r="U11" s="13">
        <f t="shared" si="3"/>
        <v>66482</v>
      </c>
      <c r="V11" s="14">
        <f t="shared" si="3"/>
        <v>12342</v>
      </c>
      <c r="X11" s="134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</row>
    <row r="12" spans="2:39" ht="15.75" customHeight="1">
      <c r="B12" s="201"/>
      <c r="C12" s="26"/>
      <c r="D12" s="202" t="s">
        <v>162</v>
      </c>
      <c r="E12" s="18">
        <f t="shared" ref="E12:J12" si="4">SUM(E33:E40)</f>
        <v>354994</v>
      </c>
      <c r="F12" s="13">
        <f t="shared" si="4"/>
        <v>46759</v>
      </c>
      <c r="G12" s="13">
        <f t="shared" si="4"/>
        <v>35217</v>
      </c>
      <c r="H12" s="13">
        <f t="shared" si="4"/>
        <v>27620</v>
      </c>
      <c r="I12" s="13">
        <f t="shared" si="4"/>
        <v>20945</v>
      </c>
      <c r="J12" s="14">
        <f t="shared" si="4"/>
        <v>30775</v>
      </c>
      <c r="K12" s="13"/>
      <c r="L12" s="13"/>
      <c r="M12" s="201"/>
      <c r="N12" s="26"/>
      <c r="O12" s="202" t="s">
        <v>162</v>
      </c>
      <c r="P12" s="13">
        <f t="shared" ref="P12:V12" si="5">SUM(P33:P40)</f>
        <v>66410</v>
      </c>
      <c r="Q12" s="13">
        <f t="shared" si="5"/>
        <v>31741</v>
      </c>
      <c r="R12" s="13">
        <f t="shared" si="5"/>
        <v>20849</v>
      </c>
      <c r="S12" s="13">
        <f t="shared" si="5"/>
        <v>18714</v>
      </c>
      <c r="T12" s="13">
        <f t="shared" si="5"/>
        <v>8488</v>
      </c>
      <c r="U12" s="13">
        <f t="shared" si="5"/>
        <v>28387</v>
      </c>
      <c r="V12" s="14">
        <f t="shared" si="5"/>
        <v>19089</v>
      </c>
      <c r="X12" s="134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4"/>
      <c r="AM12" s="192"/>
    </row>
    <row r="13" spans="2:39" ht="15.75" customHeight="1">
      <c r="B13" s="201"/>
      <c r="C13" s="26"/>
      <c r="D13" s="202" t="s">
        <v>163</v>
      </c>
      <c r="E13" s="18">
        <f t="shared" ref="E13:J13" si="6">SUM(E41:E53)</f>
        <v>1218497</v>
      </c>
      <c r="F13" s="13">
        <f t="shared" si="6"/>
        <v>163897</v>
      </c>
      <c r="G13" s="13">
        <f t="shared" si="6"/>
        <v>92815</v>
      </c>
      <c r="H13" s="13">
        <f t="shared" si="6"/>
        <v>79328</v>
      </c>
      <c r="I13" s="13">
        <f t="shared" si="6"/>
        <v>61016</v>
      </c>
      <c r="J13" s="14">
        <f t="shared" si="6"/>
        <v>67093</v>
      </c>
      <c r="K13" s="13"/>
      <c r="L13" s="13"/>
      <c r="M13" s="201"/>
      <c r="N13" s="26"/>
      <c r="O13" s="202" t="s">
        <v>163</v>
      </c>
      <c r="P13" s="13">
        <f t="shared" ref="P13:V13" si="7">SUM(P41:P53)</f>
        <v>244406</v>
      </c>
      <c r="Q13" s="13">
        <f t="shared" si="7"/>
        <v>145828</v>
      </c>
      <c r="R13" s="13">
        <f t="shared" si="7"/>
        <v>86332</v>
      </c>
      <c r="S13" s="13">
        <f t="shared" si="7"/>
        <v>79614</v>
      </c>
      <c r="T13" s="13">
        <f t="shared" si="7"/>
        <v>39222</v>
      </c>
      <c r="U13" s="13">
        <f t="shared" si="7"/>
        <v>120880</v>
      </c>
      <c r="V13" s="14">
        <f t="shared" si="7"/>
        <v>38066</v>
      </c>
      <c r="X13" s="134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4"/>
      <c r="AM13" s="192"/>
    </row>
    <row r="14" spans="2:39" ht="15.75" customHeight="1">
      <c r="B14" s="201"/>
      <c r="C14" s="26"/>
      <c r="D14" s="202" t="s">
        <v>164</v>
      </c>
      <c r="E14" s="18">
        <f t="shared" ref="E14:J14" si="8">SUM(E54:E64)</f>
        <v>332472</v>
      </c>
      <c r="F14" s="13">
        <f t="shared" si="8"/>
        <v>43436</v>
      </c>
      <c r="G14" s="13">
        <f t="shared" si="8"/>
        <v>25682</v>
      </c>
      <c r="H14" s="13">
        <f t="shared" si="8"/>
        <v>20964</v>
      </c>
      <c r="I14" s="13">
        <f t="shared" si="8"/>
        <v>16464</v>
      </c>
      <c r="J14" s="14">
        <f t="shared" si="8"/>
        <v>22200</v>
      </c>
      <c r="K14" s="13"/>
      <c r="L14" s="13"/>
      <c r="M14" s="201"/>
      <c r="N14" s="26"/>
      <c r="O14" s="202" t="s">
        <v>164</v>
      </c>
      <c r="P14" s="13">
        <f t="shared" ref="P14:V14" si="9">SUM(P54:P64)</f>
        <v>60839</v>
      </c>
      <c r="Q14" s="13">
        <f t="shared" si="9"/>
        <v>32652</v>
      </c>
      <c r="R14" s="13">
        <f t="shared" si="9"/>
        <v>28448</v>
      </c>
      <c r="S14" s="13">
        <f t="shared" si="9"/>
        <v>21673</v>
      </c>
      <c r="T14" s="13">
        <f t="shared" si="9"/>
        <v>12634</v>
      </c>
      <c r="U14" s="13">
        <f t="shared" si="9"/>
        <v>40683</v>
      </c>
      <c r="V14" s="14">
        <f t="shared" si="9"/>
        <v>6797</v>
      </c>
      <c r="X14" s="134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4"/>
      <c r="AM14" s="192"/>
    </row>
    <row r="15" spans="2:39" ht="15.75" customHeight="1">
      <c r="B15" s="201"/>
      <c r="C15" s="26"/>
      <c r="D15" s="202" t="s">
        <v>165</v>
      </c>
      <c r="E15" s="18">
        <f t="shared" ref="E15:J15" si="10">SUM(E65:E76)</f>
        <v>474264</v>
      </c>
      <c r="F15" s="13">
        <f t="shared" si="10"/>
        <v>68047</v>
      </c>
      <c r="G15" s="13">
        <f t="shared" si="10"/>
        <v>41224</v>
      </c>
      <c r="H15" s="13">
        <f t="shared" si="10"/>
        <v>32163</v>
      </c>
      <c r="I15" s="13">
        <f t="shared" si="10"/>
        <v>26822</v>
      </c>
      <c r="J15" s="14">
        <f t="shared" si="10"/>
        <v>32938</v>
      </c>
      <c r="K15" s="13"/>
      <c r="L15" s="13"/>
      <c r="M15" s="201"/>
      <c r="N15" s="26"/>
      <c r="O15" s="202" t="s">
        <v>165</v>
      </c>
      <c r="P15" s="13">
        <f t="shared" ref="P15:V15" si="11">SUM(P65:P76)</f>
        <v>93813</v>
      </c>
      <c r="Q15" s="13">
        <f t="shared" si="11"/>
        <v>47879</v>
      </c>
      <c r="R15" s="13">
        <f t="shared" si="11"/>
        <v>33636</v>
      </c>
      <c r="S15" s="13">
        <f t="shared" si="11"/>
        <v>30043</v>
      </c>
      <c r="T15" s="13">
        <f t="shared" si="11"/>
        <v>14290</v>
      </c>
      <c r="U15" s="13">
        <f t="shared" si="11"/>
        <v>41955</v>
      </c>
      <c r="V15" s="14">
        <f t="shared" si="11"/>
        <v>11454</v>
      </c>
      <c r="X15" s="134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4"/>
      <c r="AM15" s="192"/>
    </row>
    <row r="16" spans="2:39" ht="15.75" customHeight="1">
      <c r="B16" s="201"/>
      <c r="C16" s="26"/>
      <c r="D16" s="202" t="s">
        <v>166</v>
      </c>
      <c r="E16" s="18">
        <f t="shared" ref="E16:J16" si="12">SUM(E77:E86)</f>
        <v>118951</v>
      </c>
      <c r="F16" s="13">
        <f t="shared" si="12"/>
        <v>15797</v>
      </c>
      <c r="G16" s="13">
        <f t="shared" si="12"/>
        <v>10969</v>
      </c>
      <c r="H16" s="13">
        <f t="shared" si="12"/>
        <v>9062</v>
      </c>
      <c r="I16" s="13">
        <f t="shared" si="12"/>
        <v>6913</v>
      </c>
      <c r="J16" s="14">
        <f t="shared" si="12"/>
        <v>6999</v>
      </c>
      <c r="K16" s="13"/>
      <c r="L16" s="13"/>
      <c r="M16" s="201"/>
      <c r="N16" s="26"/>
      <c r="O16" s="202" t="s">
        <v>166</v>
      </c>
      <c r="P16" s="13">
        <f t="shared" ref="P16:V16" si="13">SUM(P77:P86)</f>
        <v>19303</v>
      </c>
      <c r="Q16" s="13">
        <f t="shared" si="13"/>
        <v>11678</v>
      </c>
      <c r="R16" s="13">
        <f t="shared" si="13"/>
        <v>7529</v>
      </c>
      <c r="S16" s="13">
        <f t="shared" si="13"/>
        <v>6849</v>
      </c>
      <c r="T16" s="13">
        <f t="shared" si="13"/>
        <v>5189</v>
      </c>
      <c r="U16" s="13">
        <f t="shared" si="13"/>
        <v>16300</v>
      </c>
      <c r="V16" s="14">
        <f t="shared" si="13"/>
        <v>2363</v>
      </c>
      <c r="X16" s="134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4"/>
      <c r="AM16" s="192"/>
    </row>
    <row r="17" spans="2:39" ht="15.75" customHeight="1">
      <c r="B17" s="201"/>
      <c r="C17" s="26"/>
      <c r="D17" s="202" t="s">
        <v>348</v>
      </c>
      <c r="E17" s="18">
        <f t="shared" ref="E17:J17" si="14">SUM(E87:E95)</f>
        <v>185200</v>
      </c>
      <c r="F17" s="13">
        <f t="shared" si="14"/>
        <v>21872</v>
      </c>
      <c r="G17" s="13">
        <f t="shared" si="14"/>
        <v>14661</v>
      </c>
      <c r="H17" s="13">
        <f t="shared" si="14"/>
        <v>16163</v>
      </c>
      <c r="I17" s="13">
        <f t="shared" si="14"/>
        <v>9943</v>
      </c>
      <c r="J17" s="14">
        <f t="shared" si="14"/>
        <v>12461</v>
      </c>
      <c r="K17" s="13"/>
      <c r="L17" s="13"/>
      <c r="M17" s="201"/>
      <c r="N17" s="26"/>
      <c r="O17" s="202" t="s">
        <v>348</v>
      </c>
      <c r="P17" s="13">
        <f t="shared" ref="P17:V17" si="15">SUM(P87:P95)</f>
        <v>33939</v>
      </c>
      <c r="Q17" s="13">
        <f t="shared" si="15"/>
        <v>19199</v>
      </c>
      <c r="R17" s="13">
        <f t="shared" si="15"/>
        <v>10567</v>
      </c>
      <c r="S17" s="13">
        <f t="shared" si="15"/>
        <v>10938</v>
      </c>
      <c r="T17" s="13">
        <f t="shared" si="15"/>
        <v>8151</v>
      </c>
      <c r="U17" s="13">
        <f t="shared" si="15"/>
        <v>23952</v>
      </c>
      <c r="V17" s="14">
        <f t="shared" si="15"/>
        <v>3354</v>
      </c>
      <c r="X17" s="134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</row>
    <row r="18" spans="2:39" ht="6.75" customHeight="1">
      <c r="B18" s="201"/>
      <c r="C18" s="26"/>
      <c r="D18" s="202"/>
      <c r="E18" s="204"/>
      <c r="F18" s="115"/>
      <c r="G18" s="115"/>
      <c r="H18" s="115"/>
      <c r="I18" s="8"/>
      <c r="J18" s="38"/>
      <c r="K18" s="13"/>
      <c r="L18" s="13"/>
      <c r="M18" s="201"/>
      <c r="N18" s="26"/>
      <c r="O18" s="202"/>
      <c r="P18" s="115"/>
      <c r="Q18" s="115"/>
      <c r="R18" s="115"/>
      <c r="S18" s="8"/>
      <c r="T18" s="115"/>
      <c r="U18" s="115"/>
      <c r="V18" s="38"/>
      <c r="X18" s="134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8"/>
      <c r="AM18" s="288"/>
    </row>
    <row r="19" spans="2:39" ht="15.75" customHeight="1">
      <c r="B19" s="205" t="s">
        <v>167</v>
      </c>
      <c r="C19" s="191" t="s">
        <v>168</v>
      </c>
      <c r="D19" s="206" t="s">
        <v>169</v>
      </c>
      <c r="E19" s="18">
        <f>SUM(F19:J19)+SUM(P19:V19)</f>
        <v>11573</v>
      </c>
      <c r="F19" s="115">
        <v>1062</v>
      </c>
      <c r="G19" s="115">
        <v>774</v>
      </c>
      <c r="H19" s="115">
        <v>681</v>
      </c>
      <c r="I19" s="8">
        <v>658</v>
      </c>
      <c r="J19" s="38">
        <v>694</v>
      </c>
      <c r="K19" s="13"/>
      <c r="L19" s="13"/>
      <c r="M19" s="205" t="s">
        <v>167</v>
      </c>
      <c r="N19" s="191" t="s">
        <v>168</v>
      </c>
      <c r="O19" s="206" t="s">
        <v>169</v>
      </c>
      <c r="P19" s="115">
        <v>2328</v>
      </c>
      <c r="Q19" s="115">
        <v>1014</v>
      </c>
      <c r="R19" s="115">
        <v>694</v>
      </c>
      <c r="S19" s="8">
        <v>755</v>
      </c>
      <c r="T19" s="115">
        <v>466</v>
      </c>
      <c r="U19" s="115">
        <v>2339</v>
      </c>
      <c r="V19" s="38">
        <v>108</v>
      </c>
      <c r="X19" s="134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8"/>
      <c r="AM19" s="286"/>
    </row>
    <row r="20" spans="2:39" ht="15.75" customHeight="1">
      <c r="B20" s="205" t="s">
        <v>167</v>
      </c>
      <c r="C20" s="191" t="s">
        <v>170</v>
      </c>
      <c r="D20" s="207" t="s">
        <v>171</v>
      </c>
      <c r="E20" s="18">
        <f>SUM(F20:J20)+SUM(P20:V20)</f>
        <v>19227</v>
      </c>
      <c r="F20" s="115">
        <v>2181</v>
      </c>
      <c r="G20" s="115">
        <v>1310</v>
      </c>
      <c r="H20" s="115">
        <v>1689</v>
      </c>
      <c r="I20" s="8">
        <v>994</v>
      </c>
      <c r="J20" s="38">
        <v>933</v>
      </c>
      <c r="K20" s="13"/>
      <c r="L20" s="13"/>
      <c r="M20" s="205" t="s">
        <v>167</v>
      </c>
      <c r="N20" s="191" t="s">
        <v>170</v>
      </c>
      <c r="O20" s="207" t="s">
        <v>171</v>
      </c>
      <c r="P20" s="115">
        <v>3597</v>
      </c>
      <c r="Q20" s="115">
        <v>1823</v>
      </c>
      <c r="R20" s="115">
        <v>1274</v>
      </c>
      <c r="S20" s="8">
        <v>1446</v>
      </c>
      <c r="T20" s="115">
        <v>1125</v>
      </c>
      <c r="U20" s="115">
        <v>2412</v>
      </c>
      <c r="V20" s="38">
        <v>443</v>
      </c>
      <c r="X20" s="134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8"/>
      <c r="AM20" s="288"/>
    </row>
    <row r="21" spans="2:39" ht="15.75" customHeight="1">
      <c r="B21" s="205" t="s">
        <v>167</v>
      </c>
      <c r="C21" s="191" t="s">
        <v>172</v>
      </c>
      <c r="D21" s="207" t="s">
        <v>173</v>
      </c>
      <c r="E21" s="18">
        <f t="shared" ref="E21:E83" si="16">SUM(F21:J21)+SUM(P21:V21)</f>
        <v>19134</v>
      </c>
      <c r="F21" s="115">
        <v>1141</v>
      </c>
      <c r="G21" s="115">
        <v>1021</v>
      </c>
      <c r="H21" s="115">
        <v>1093</v>
      </c>
      <c r="I21" s="8">
        <v>851</v>
      </c>
      <c r="J21" s="38">
        <v>2360</v>
      </c>
      <c r="K21" s="13"/>
      <c r="L21" s="13"/>
      <c r="M21" s="205" t="s">
        <v>167</v>
      </c>
      <c r="N21" s="191" t="s">
        <v>172</v>
      </c>
      <c r="O21" s="207" t="s">
        <v>173</v>
      </c>
      <c r="P21" s="115">
        <v>4437</v>
      </c>
      <c r="Q21" s="115">
        <v>3132</v>
      </c>
      <c r="R21" s="115">
        <v>1227</v>
      </c>
      <c r="S21" s="8">
        <v>978</v>
      </c>
      <c r="T21" s="115">
        <v>628</v>
      </c>
      <c r="U21" s="115">
        <v>1765</v>
      </c>
      <c r="V21" s="38">
        <v>501</v>
      </c>
      <c r="X21" s="134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8"/>
      <c r="AM21" s="288"/>
    </row>
    <row r="22" spans="2:39" ht="15.75" customHeight="1">
      <c r="B22" s="205" t="s">
        <v>167</v>
      </c>
      <c r="C22" s="191" t="s">
        <v>174</v>
      </c>
      <c r="D22" s="207" t="s">
        <v>175</v>
      </c>
      <c r="E22" s="18">
        <f t="shared" si="16"/>
        <v>22031</v>
      </c>
      <c r="F22" s="115">
        <v>1778</v>
      </c>
      <c r="G22" s="115">
        <v>1178</v>
      </c>
      <c r="H22" s="115">
        <v>1269</v>
      </c>
      <c r="I22" s="8">
        <v>1364</v>
      </c>
      <c r="J22" s="38">
        <v>863</v>
      </c>
      <c r="K22" s="13"/>
      <c r="L22" s="13"/>
      <c r="M22" s="205" t="s">
        <v>167</v>
      </c>
      <c r="N22" s="191" t="s">
        <v>174</v>
      </c>
      <c r="O22" s="207" t="s">
        <v>175</v>
      </c>
      <c r="P22" s="115">
        <v>3331</v>
      </c>
      <c r="Q22" s="115">
        <v>2799</v>
      </c>
      <c r="R22" s="115">
        <v>1917</v>
      </c>
      <c r="S22" s="8">
        <v>2633</v>
      </c>
      <c r="T22" s="115">
        <v>894</v>
      </c>
      <c r="U22" s="115">
        <v>2485</v>
      </c>
      <c r="V22" s="38">
        <v>1520</v>
      </c>
      <c r="X22" s="134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8"/>
      <c r="AM22" s="286"/>
    </row>
    <row r="23" spans="2:39" ht="15.75" customHeight="1">
      <c r="B23" s="205" t="s">
        <v>167</v>
      </c>
      <c r="C23" s="191" t="s">
        <v>176</v>
      </c>
      <c r="D23" s="207" t="s">
        <v>177</v>
      </c>
      <c r="E23" s="18">
        <f t="shared" si="16"/>
        <v>11314</v>
      </c>
      <c r="F23" s="115">
        <v>930</v>
      </c>
      <c r="G23" s="115">
        <v>805</v>
      </c>
      <c r="H23" s="115">
        <v>745</v>
      </c>
      <c r="I23" s="8">
        <v>523</v>
      </c>
      <c r="J23" s="38">
        <v>666</v>
      </c>
      <c r="K23" s="13"/>
      <c r="L23" s="13"/>
      <c r="M23" s="205" t="s">
        <v>167</v>
      </c>
      <c r="N23" s="191" t="s">
        <v>176</v>
      </c>
      <c r="O23" s="207" t="s">
        <v>177</v>
      </c>
      <c r="P23" s="115">
        <v>1798</v>
      </c>
      <c r="Q23" s="115">
        <v>765</v>
      </c>
      <c r="R23" s="115">
        <v>537</v>
      </c>
      <c r="S23" s="8">
        <v>927</v>
      </c>
      <c r="T23" s="115">
        <v>865</v>
      </c>
      <c r="U23" s="115">
        <v>2567</v>
      </c>
      <c r="V23" s="38">
        <v>186</v>
      </c>
      <c r="X23" s="134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8"/>
      <c r="AM23" s="286"/>
    </row>
    <row r="24" spans="2:39" ht="15.75" customHeight="1">
      <c r="B24" s="205" t="s">
        <v>167</v>
      </c>
      <c r="C24" s="191" t="s">
        <v>178</v>
      </c>
      <c r="D24" s="207" t="s">
        <v>179</v>
      </c>
      <c r="E24" s="18">
        <f t="shared" si="16"/>
        <v>10362</v>
      </c>
      <c r="F24" s="115">
        <v>1033</v>
      </c>
      <c r="G24" s="115">
        <v>790</v>
      </c>
      <c r="H24" s="115">
        <v>698</v>
      </c>
      <c r="I24" s="8">
        <v>573</v>
      </c>
      <c r="J24" s="38">
        <v>590</v>
      </c>
      <c r="K24" s="13"/>
      <c r="L24" s="13"/>
      <c r="M24" s="205" t="s">
        <v>167</v>
      </c>
      <c r="N24" s="191" t="s">
        <v>178</v>
      </c>
      <c r="O24" s="207" t="s">
        <v>179</v>
      </c>
      <c r="P24" s="115">
        <v>1444</v>
      </c>
      <c r="Q24" s="115">
        <v>851</v>
      </c>
      <c r="R24" s="115">
        <v>427</v>
      </c>
      <c r="S24" s="8">
        <v>791</v>
      </c>
      <c r="T24" s="115">
        <v>515</v>
      </c>
      <c r="U24" s="115">
        <v>2336</v>
      </c>
      <c r="V24" s="38">
        <v>314</v>
      </c>
      <c r="X24" s="134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8"/>
      <c r="AM24" s="286"/>
    </row>
    <row r="25" spans="2:39" ht="15.75" customHeight="1">
      <c r="B25" s="205" t="s">
        <v>167</v>
      </c>
      <c r="C25" s="191" t="s">
        <v>180</v>
      </c>
      <c r="D25" s="207" t="s">
        <v>181</v>
      </c>
      <c r="E25" s="18">
        <f t="shared" si="16"/>
        <v>15820</v>
      </c>
      <c r="F25" s="115">
        <v>1810</v>
      </c>
      <c r="G25" s="115">
        <v>1333</v>
      </c>
      <c r="H25" s="115">
        <v>926</v>
      </c>
      <c r="I25" s="8">
        <v>751</v>
      </c>
      <c r="J25" s="38">
        <v>874</v>
      </c>
      <c r="K25" s="13"/>
      <c r="L25" s="13"/>
      <c r="M25" s="205" t="s">
        <v>167</v>
      </c>
      <c r="N25" s="191" t="s">
        <v>180</v>
      </c>
      <c r="O25" s="207" t="s">
        <v>181</v>
      </c>
      <c r="P25" s="115">
        <v>2900</v>
      </c>
      <c r="Q25" s="115">
        <v>1244</v>
      </c>
      <c r="R25" s="115">
        <v>1307</v>
      </c>
      <c r="S25" s="8">
        <v>897</v>
      </c>
      <c r="T25" s="115">
        <v>641</v>
      </c>
      <c r="U25" s="115">
        <v>2729</v>
      </c>
      <c r="V25" s="38">
        <v>408</v>
      </c>
      <c r="X25" s="134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8"/>
      <c r="AM25" s="288"/>
    </row>
    <row r="26" spans="2:39" ht="15.75" customHeight="1">
      <c r="B26" s="205" t="s">
        <v>167</v>
      </c>
      <c r="C26" s="191" t="s">
        <v>182</v>
      </c>
      <c r="D26" s="207" t="s">
        <v>183</v>
      </c>
      <c r="E26" s="18">
        <f t="shared" si="16"/>
        <v>8955</v>
      </c>
      <c r="F26" s="115">
        <v>878</v>
      </c>
      <c r="G26" s="115">
        <v>584</v>
      </c>
      <c r="H26" s="115">
        <v>408</v>
      </c>
      <c r="I26" s="8">
        <v>439</v>
      </c>
      <c r="J26" s="38">
        <v>468</v>
      </c>
      <c r="K26" s="13"/>
      <c r="L26" s="13"/>
      <c r="M26" s="205" t="s">
        <v>167</v>
      </c>
      <c r="N26" s="191" t="s">
        <v>182</v>
      </c>
      <c r="O26" s="207" t="s">
        <v>183</v>
      </c>
      <c r="P26" s="115">
        <v>1494</v>
      </c>
      <c r="Q26" s="115">
        <v>823</v>
      </c>
      <c r="R26" s="115">
        <v>552</v>
      </c>
      <c r="S26" s="8">
        <v>729</v>
      </c>
      <c r="T26" s="115">
        <v>419</v>
      </c>
      <c r="U26" s="115">
        <v>2092</v>
      </c>
      <c r="V26" s="38">
        <v>69</v>
      </c>
      <c r="X26" s="134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8"/>
      <c r="AM26" s="288"/>
    </row>
    <row r="27" spans="2:39" ht="15.75" customHeight="1">
      <c r="B27" s="205" t="s">
        <v>184</v>
      </c>
      <c r="C27" s="191" t="s">
        <v>185</v>
      </c>
      <c r="D27" s="207" t="s">
        <v>186</v>
      </c>
      <c r="E27" s="18">
        <f t="shared" si="16"/>
        <v>13534</v>
      </c>
      <c r="F27" s="115">
        <v>1660</v>
      </c>
      <c r="G27" s="115">
        <v>1005</v>
      </c>
      <c r="H27" s="115">
        <v>729</v>
      </c>
      <c r="I27" s="8">
        <v>656</v>
      </c>
      <c r="J27" s="38">
        <v>755</v>
      </c>
      <c r="K27" s="13"/>
      <c r="L27" s="13"/>
      <c r="M27" s="205" t="s">
        <v>184</v>
      </c>
      <c r="N27" s="191" t="s">
        <v>185</v>
      </c>
      <c r="O27" s="207" t="s">
        <v>186</v>
      </c>
      <c r="P27" s="115">
        <v>2533</v>
      </c>
      <c r="Q27" s="115">
        <v>1172</v>
      </c>
      <c r="R27" s="115">
        <v>661</v>
      </c>
      <c r="S27" s="8">
        <v>750</v>
      </c>
      <c r="T27" s="115">
        <v>771</v>
      </c>
      <c r="U27" s="115">
        <v>2823</v>
      </c>
      <c r="V27" s="38">
        <v>19</v>
      </c>
      <c r="X27" s="134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8"/>
      <c r="AM27" s="288"/>
    </row>
    <row r="28" spans="2:39" ht="15.75" customHeight="1">
      <c r="B28" s="205" t="s">
        <v>184</v>
      </c>
      <c r="C28" s="191" t="s">
        <v>187</v>
      </c>
      <c r="D28" s="207" t="s">
        <v>188</v>
      </c>
      <c r="E28" s="18">
        <f t="shared" si="16"/>
        <v>26804</v>
      </c>
      <c r="F28" s="115">
        <v>3230</v>
      </c>
      <c r="G28" s="115">
        <v>2268</v>
      </c>
      <c r="H28" s="115">
        <v>1662</v>
      </c>
      <c r="I28" s="8">
        <v>1396</v>
      </c>
      <c r="J28" s="38">
        <v>2078</v>
      </c>
      <c r="K28" s="13"/>
      <c r="L28" s="13"/>
      <c r="M28" s="205" t="s">
        <v>184</v>
      </c>
      <c r="N28" s="191" t="s">
        <v>187</v>
      </c>
      <c r="O28" s="207" t="s">
        <v>188</v>
      </c>
      <c r="P28" s="115">
        <v>4530</v>
      </c>
      <c r="Q28" s="115">
        <v>2654</v>
      </c>
      <c r="R28" s="115">
        <v>1909</v>
      </c>
      <c r="S28" s="8">
        <v>1688</v>
      </c>
      <c r="T28" s="115">
        <v>954</v>
      </c>
      <c r="U28" s="115">
        <v>4006</v>
      </c>
      <c r="V28" s="38">
        <v>429</v>
      </c>
      <c r="X28" s="134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8"/>
      <c r="AM28" s="286"/>
    </row>
    <row r="29" spans="2:39" ht="15.75" customHeight="1">
      <c r="B29" s="205" t="s">
        <v>167</v>
      </c>
      <c r="C29" s="191" t="s">
        <v>189</v>
      </c>
      <c r="D29" s="207" t="s">
        <v>190</v>
      </c>
      <c r="E29" s="18">
        <f t="shared" si="16"/>
        <v>116837</v>
      </c>
      <c r="F29" s="115">
        <v>16454</v>
      </c>
      <c r="G29" s="115">
        <v>10080</v>
      </c>
      <c r="H29" s="115">
        <v>8747</v>
      </c>
      <c r="I29" s="8">
        <v>6170</v>
      </c>
      <c r="J29" s="38">
        <v>8541</v>
      </c>
      <c r="K29" s="13"/>
      <c r="L29" s="13"/>
      <c r="M29" s="205" t="s">
        <v>167</v>
      </c>
      <c r="N29" s="191" t="s">
        <v>189</v>
      </c>
      <c r="O29" s="207" t="s">
        <v>190</v>
      </c>
      <c r="P29" s="115">
        <v>24653</v>
      </c>
      <c r="Q29" s="115">
        <v>10310</v>
      </c>
      <c r="R29" s="115">
        <v>7675</v>
      </c>
      <c r="S29" s="8">
        <v>7633</v>
      </c>
      <c r="T29" s="115">
        <v>2728</v>
      </c>
      <c r="U29" s="115">
        <v>10585</v>
      </c>
      <c r="V29" s="38">
        <v>3261</v>
      </c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8"/>
      <c r="AM29" s="286"/>
    </row>
    <row r="30" spans="2:39" ht="15.75" customHeight="1">
      <c r="B30" s="205" t="s">
        <v>167</v>
      </c>
      <c r="C30" s="191" t="s">
        <v>191</v>
      </c>
      <c r="D30" s="207" t="s">
        <v>192</v>
      </c>
      <c r="E30" s="18">
        <f t="shared" si="16"/>
        <v>127887</v>
      </c>
      <c r="F30" s="115">
        <v>16925</v>
      </c>
      <c r="G30" s="115">
        <v>8739</v>
      </c>
      <c r="H30" s="115">
        <v>7891</v>
      </c>
      <c r="I30" s="8">
        <v>6210</v>
      </c>
      <c r="J30" s="38">
        <v>8927</v>
      </c>
      <c r="M30" s="205" t="s">
        <v>167</v>
      </c>
      <c r="N30" s="191" t="s">
        <v>191</v>
      </c>
      <c r="O30" s="207" t="s">
        <v>192</v>
      </c>
      <c r="P30" s="115">
        <v>21998</v>
      </c>
      <c r="Q30" s="115">
        <v>14639</v>
      </c>
      <c r="R30" s="115">
        <v>10394</v>
      </c>
      <c r="S30" s="8">
        <v>11926</v>
      </c>
      <c r="T30" s="115">
        <v>3109</v>
      </c>
      <c r="U30" s="115">
        <v>14994</v>
      </c>
      <c r="V30" s="38">
        <v>2135</v>
      </c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</row>
    <row r="31" spans="2:39" ht="15.75" customHeight="1">
      <c r="B31" s="205" t="s">
        <v>167</v>
      </c>
      <c r="C31" s="191" t="s">
        <v>193</v>
      </c>
      <c r="D31" s="207" t="s">
        <v>194</v>
      </c>
      <c r="E31" s="18">
        <f t="shared" si="16"/>
        <v>112708</v>
      </c>
      <c r="F31" s="115">
        <v>15130</v>
      </c>
      <c r="G31" s="115">
        <v>8353</v>
      </c>
      <c r="H31" s="115">
        <v>7195</v>
      </c>
      <c r="I31" s="8">
        <v>4958</v>
      </c>
      <c r="J31" s="38">
        <v>6784</v>
      </c>
      <c r="M31" s="205" t="s">
        <v>167</v>
      </c>
      <c r="N31" s="191" t="s">
        <v>193</v>
      </c>
      <c r="O31" s="207" t="s">
        <v>194</v>
      </c>
      <c r="P31" s="115">
        <v>21572</v>
      </c>
      <c r="Q31" s="115">
        <v>10566</v>
      </c>
      <c r="R31" s="115">
        <v>8366</v>
      </c>
      <c r="S31" s="8">
        <v>12314</v>
      </c>
      <c r="T31" s="115">
        <v>3059</v>
      </c>
      <c r="U31" s="115">
        <v>12059</v>
      </c>
      <c r="V31" s="38">
        <v>2352</v>
      </c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8"/>
      <c r="AM31" s="286"/>
    </row>
    <row r="32" spans="2:39" ht="15.75" customHeight="1">
      <c r="B32" s="205" t="s">
        <v>167</v>
      </c>
      <c r="C32" s="191" t="s">
        <v>195</v>
      </c>
      <c r="D32" s="207" t="s">
        <v>196</v>
      </c>
      <c r="E32" s="18">
        <f t="shared" si="16"/>
        <v>27893</v>
      </c>
      <c r="F32" s="115">
        <v>3834</v>
      </c>
      <c r="G32" s="115">
        <v>2839</v>
      </c>
      <c r="H32" s="115">
        <v>1956</v>
      </c>
      <c r="I32" s="8">
        <v>1483</v>
      </c>
      <c r="J32" s="38">
        <v>1915</v>
      </c>
      <c r="M32" s="205" t="s">
        <v>167</v>
      </c>
      <c r="N32" s="191" t="s">
        <v>195</v>
      </c>
      <c r="O32" s="207" t="s">
        <v>196</v>
      </c>
      <c r="P32" s="115">
        <v>4749</v>
      </c>
      <c r="Q32" s="115">
        <v>2808</v>
      </c>
      <c r="R32" s="115">
        <v>1568</v>
      </c>
      <c r="S32" s="8">
        <v>1576</v>
      </c>
      <c r="T32" s="115">
        <v>1278</v>
      </c>
      <c r="U32" s="115">
        <v>3290</v>
      </c>
      <c r="V32" s="38">
        <v>597</v>
      </c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8"/>
      <c r="AM32" s="286"/>
    </row>
    <row r="33" spans="2:39" ht="15.75" customHeight="1">
      <c r="B33" s="205" t="s">
        <v>197</v>
      </c>
      <c r="C33" s="191" t="s">
        <v>168</v>
      </c>
      <c r="D33" s="207" t="s">
        <v>198</v>
      </c>
      <c r="E33" s="18">
        <f t="shared" si="16"/>
        <v>42252</v>
      </c>
      <c r="F33" s="115">
        <v>4992</v>
      </c>
      <c r="G33" s="115">
        <v>3642</v>
      </c>
      <c r="H33" s="115">
        <v>2656</v>
      </c>
      <c r="I33" s="115">
        <v>2715</v>
      </c>
      <c r="J33" s="203">
        <v>4533</v>
      </c>
      <c r="M33" s="205" t="s">
        <v>197</v>
      </c>
      <c r="N33" s="191" t="s">
        <v>168</v>
      </c>
      <c r="O33" s="207" t="s">
        <v>198</v>
      </c>
      <c r="P33" s="115">
        <v>7679</v>
      </c>
      <c r="Q33" s="115">
        <v>3525</v>
      </c>
      <c r="R33" s="115">
        <v>2040</v>
      </c>
      <c r="S33" s="9">
        <v>1426</v>
      </c>
      <c r="T33" s="115">
        <v>876</v>
      </c>
      <c r="U33" s="115">
        <v>3879</v>
      </c>
      <c r="V33" s="242">
        <v>4289</v>
      </c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8"/>
      <c r="AM33" s="286"/>
    </row>
    <row r="34" spans="2:39" ht="15.75" customHeight="1">
      <c r="B34" s="205" t="s">
        <v>197</v>
      </c>
      <c r="C34" s="191" t="s">
        <v>170</v>
      </c>
      <c r="D34" s="207" t="s">
        <v>199</v>
      </c>
      <c r="E34" s="18">
        <f t="shared" si="16"/>
        <v>40513</v>
      </c>
      <c r="F34" s="115">
        <v>5304</v>
      </c>
      <c r="G34" s="115">
        <v>5327</v>
      </c>
      <c r="H34" s="115">
        <v>3669</v>
      </c>
      <c r="I34" s="8">
        <v>2796</v>
      </c>
      <c r="J34" s="38">
        <v>3621</v>
      </c>
      <c r="M34" s="205" t="s">
        <v>197</v>
      </c>
      <c r="N34" s="191" t="s">
        <v>170</v>
      </c>
      <c r="O34" s="207" t="s">
        <v>199</v>
      </c>
      <c r="P34" s="115">
        <v>6922</v>
      </c>
      <c r="Q34" s="115">
        <v>3788</v>
      </c>
      <c r="R34" s="115">
        <v>2623</v>
      </c>
      <c r="S34" s="8">
        <v>1404</v>
      </c>
      <c r="T34" s="115">
        <v>962</v>
      </c>
      <c r="U34" s="115">
        <v>2372</v>
      </c>
      <c r="V34" s="38">
        <v>1725</v>
      </c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8"/>
      <c r="AM34" s="286"/>
    </row>
    <row r="35" spans="2:39" ht="15.75" customHeight="1">
      <c r="B35" s="205" t="s">
        <v>197</v>
      </c>
      <c r="C35" s="191" t="s">
        <v>172</v>
      </c>
      <c r="D35" s="207" t="s">
        <v>200</v>
      </c>
      <c r="E35" s="18">
        <f t="shared" si="16"/>
        <v>56475</v>
      </c>
      <c r="F35" s="115">
        <v>7596</v>
      </c>
      <c r="G35" s="115">
        <v>5468</v>
      </c>
      <c r="H35" s="115">
        <v>4333</v>
      </c>
      <c r="I35" s="8">
        <v>3271</v>
      </c>
      <c r="J35" s="38">
        <v>4422</v>
      </c>
      <c r="M35" s="205" t="s">
        <v>197</v>
      </c>
      <c r="N35" s="191" t="s">
        <v>172</v>
      </c>
      <c r="O35" s="207" t="s">
        <v>200</v>
      </c>
      <c r="P35" s="115">
        <v>12633</v>
      </c>
      <c r="Q35" s="115">
        <v>5433</v>
      </c>
      <c r="R35" s="115">
        <v>3568</v>
      </c>
      <c r="S35" s="8">
        <v>2503</v>
      </c>
      <c r="T35" s="115">
        <v>1309</v>
      </c>
      <c r="U35" s="115">
        <v>4100</v>
      </c>
      <c r="V35" s="38">
        <v>1839</v>
      </c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8"/>
      <c r="AM35" s="288"/>
    </row>
    <row r="36" spans="2:39" ht="15.75" customHeight="1">
      <c r="B36" s="205" t="s">
        <v>197</v>
      </c>
      <c r="C36" s="191" t="s">
        <v>174</v>
      </c>
      <c r="D36" s="207" t="s">
        <v>201</v>
      </c>
      <c r="E36" s="18">
        <f t="shared" si="16"/>
        <v>36998</v>
      </c>
      <c r="F36" s="115">
        <v>5816</v>
      </c>
      <c r="G36" s="115">
        <v>3380</v>
      </c>
      <c r="H36" s="115">
        <v>3844</v>
      </c>
      <c r="I36" s="8">
        <v>1945</v>
      </c>
      <c r="J36" s="38">
        <v>2992</v>
      </c>
      <c r="M36" s="205" t="s">
        <v>197</v>
      </c>
      <c r="N36" s="191" t="s">
        <v>174</v>
      </c>
      <c r="O36" s="207" t="s">
        <v>201</v>
      </c>
      <c r="P36" s="115">
        <v>7363</v>
      </c>
      <c r="Q36" s="115">
        <v>3238</v>
      </c>
      <c r="R36" s="115">
        <v>1502</v>
      </c>
      <c r="S36" s="8">
        <v>1290</v>
      </c>
      <c r="T36" s="115">
        <v>576</v>
      </c>
      <c r="U36" s="115">
        <v>2625</v>
      </c>
      <c r="V36" s="38">
        <v>2427</v>
      </c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8"/>
      <c r="AM36" s="286"/>
    </row>
    <row r="37" spans="2:39" ht="15.75" customHeight="1">
      <c r="B37" s="205" t="s">
        <v>197</v>
      </c>
      <c r="C37" s="191" t="s">
        <v>176</v>
      </c>
      <c r="D37" s="207" t="s">
        <v>203</v>
      </c>
      <c r="E37" s="18">
        <f t="shared" si="16"/>
        <v>38657</v>
      </c>
      <c r="F37" s="115">
        <v>4792</v>
      </c>
      <c r="G37" s="115">
        <v>4399</v>
      </c>
      <c r="H37" s="115">
        <v>2784</v>
      </c>
      <c r="I37" s="8">
        <v>3451</v>
      </c>
      <c r="J37" s="38">
        <v>3207</v>
      </c>
      <c r="M37" s="205" t="s">
        <v>197</v>
      </c>
      <c r="N37" s="191" t="s">
        <v>176</v>
      </c>
      <c r="O37" s="207" t="s">
        <v>203</v>
      </c>
      <c r="P37" s="115">
        <v>7031</v>
      </c>
      <c r="Q37" s="115">
        <v>3603</v>
      </c>
      <c r="R37" s="115">
        <v>1375</v>
      </c>
      <c r="S37" s="8">
        <v>1464</v>
      </c>
      <c r="T37" s="115">
        <v>977</v>
      </c>
      <c r="U37" s="115">
        <v>3351</v>
      </c>
      <c r="V37" s="38">
        <v>2223</v>
      </c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8"/>
      <c r="AM37" s="286"/>
    </row>
    <row r="38" spans="2:39" ht="15.75" customHeight="1">
      <c r="B38" s="205" t="s">
        <v>197</v>
      </c>
      <c r="C38" s="191" t="s">
        <v>178</v>
      </c>
      <c r="D38" s="207" t="s">
        <v>204</v>
      </c>
      <c r="E38" s="18">
        <f t="shared" si="16"/>
        <v>41265</v>
      </c>
      <c r="F38" s="115">
        <v>6713</v>
      </c>
      <c r="G38" s="115">
        <v>5517</v>
      </c>
      <c r="H38" s="115">
        <v>3078</v>
      </c>
      <c r="I38" s="115">
        <v>2224</v>
      </c>
      <c r="J38" s="203">
        <v>3642</v>
      </c>
      <c r="M38" s="205" t="s">
        <v>197</v>
      </c>
      <c r="N38" s="191" t="s">
        <v>178</v>
      </c>
      <c r="O38" s="207" t="s">
        <v>204</v>
      </c>
      <c r="P38" s="115">
        <v>7503</v>
      </c>
      <c r="Q38" s="115">
        <v>2764</v>
      </c>
      <c r="R38" s="115">
        <v>1658</v>
      </c>
      <c r="S38" s="26">
        <v>3057</v>
      </c>
      <c r="T38" s="115">
        <v>678</v>
      </c>
      <c r="U38" s="115">
        <v>2814</v>
      </c>
      <c r="V38" s="244">
        <v>1617</v>
      </c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8"/>
      <c r="AM38" s="288"/>
    </row>
    <row r="39" spans="2:39" ht="15.75" customHeight="1">
      <c r="B39" s="205" t="s">
        <v>197</v>
      </c>
      <c r="C39" s="191" t="s">
        <v>180</v>
      </c>
      <c r="D39" s="207" t="s">
        <v>205</v>
      </c>
      <c r="E39" s="18">
        <f t="shared" si="16"/>
        <v>48724</v>
      </c>
      <c r="F39" s="115">
        <v>5769</v>
      </c>
      <c r="G39" s="115">
        <v>3729</v>
      </c>
      <c r="H39" s="115">
        <v>3634</v>
      </c>
      <c r="I39" s="115">
        <v>2009</v>
      </c>
      <c r="J39" s="203">
        <v>4334</v>
      </c>
      <c r="M39" s="205" t="s">
        <v>197</v>
      </c>
      <c r="N39" s="191" t="s">
        <v>180</v>
      </c>
      <c r="O39" s="207" t="s">
        <v>205</v>
      </c>
      <c r="P39" s="115">
        <v>7564</v>
      </c>
      <c r="Q39" s="115">
        <v>3758</v>
      </c>
      <c r="R39" s="115">
        <v>3404</v>
      </c>
      <c r="S39" s="26">
        <v>5271</v>
      </c>
      <c r="T39" s="115">
        <v>2317</v>
      </c>
      <c r="U39" s="115">
        <v>4588</v>
      </c>
      <c r="V39" s="244">
        <v>2347</v>
      </c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8"/>
      <c r="AM39" s="288"/>
    </row>
    <row r="40" spans="2:39" ht="15.75" customHeight="1">
      <c r="B40" s="205" t="s">
        <v>197</v>
      </c>
      <c r="C40" s="191" t="s">
        <v>182</v>
      </c>
      <c r="D40" s="207" t="s">
        <v>206</v>
      </c>
      <c r="E40" s="18">
        <f t="shared" si="16"/>
        <v>50110</v>
      </c>
      <c r="F40" s="115">
        <v>5777</v>
      </c>
      <c r="G40" s="115">
        <v>3755</v>
      </c>
      <c r="H40" s="115">
        <v>3622</v>
      </c>
      <c r="I40" s="115">
        <v>2534</v>
      </c>
      <c r="J40" s="203">
        <v>4024</v>
      </c>
      <c r="M40" s="205" t="s">
        <v>197</v>
      </c>
      <c r="N40" s="191" t="s">
        <v>182</v>
      </c>
      <c r="O40" s="207" t="s">
        <v>206</v>
      </c>
      <c r="P40" s="115">
        <v>9715</v>
      </c>
      <c r="Q40" s="115">
        <v>5632</v>
      </c>
      <c r="R40" s="115">
        <v>4679</v>
      </c>
      <c r="S40" s="26">
        <v>2299</v>
      </c>
      <c r="T40" s="115">
        <v>793</v>
      </c>
      <c r="U40" s="115">
        <v>4658</v>
      </c>
      <c r="V40" s="244">
        <v>2622</v>
      </c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8"/>
      <c r="AM40" s="286"/>
    </row>
    <row r="41" spans="2:39" ht="15.75" customHeight="1">
      <c r="B41" s="205" t="s">
        <v>207</v>
      </c>
      <c r="C41" s="191" t="s">
        <v>168</v>
      </c>
      <c r="D41" s="207" t="s">
        <v>208</v>
      </c>
      <c r="E41" s="18">
        <f t="shared" si="16"/>
        <v>22331</v>
      </c>
      <c r="F41" s="115">
        <v>2233</v>
      </c>
      <c r="G41" s="115">
        <v>1589</v>
      </c>
      <c r="H41" s="115">
        <v>1489</v>
      </c>
      <c r="I41" s="115">
        <v>981</v>
      </c>
      <c r="J41" s="203">
        <v>1278</v>
      </c>
      <c r="M41" s="205" t="s">
        <v>207</v>
      </c>
      <c r="N41" s="191" t="s">
        <v>168</v>
      </c>
      <c r="O41" s="207" t="s">
        <v>208</v>
      </c>
      <c r="P41" s="115">
        <v>4034</v>
      </c>
      <c r="Q41" s="115">
        <v>3745</v>
      </c>
      <c r="R41" s="115">
        <v>1405</v>
      </c>
      <c r="S41" s="26">
        <v>1556</v>
      </c>
      <c r="T41" s="115">
        <v>1023</v>
      </c>
      <c r="U41" s="115">
        <v>2710</v>
      </c>
      <c r="V41" s="244">
        <v>288</v>
      </c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8"/>
      <c r="AM41" s="286"/>
    </row>
    <row r="42" spans="2:39" ht="15.75" customHeight="1">
      <c r="B42" s="205" t="s">
        <v>207</v>
      </c>
      <c r="C42" s="191" t="s">
        <v>170</v>
      </c>
      <c r="D42" s="208" t="s">
        <v>209</v>
      </c>
      <c r="E42" s="18">
        <f t="shared" si="16"/>
        <v>32949</v>
      </c>
      <c r="F42" s="115">
        <v>3924</v>
      </c>
      <c r="G42" s="115">
        <v>3200</v>
      </c>
      <c r="H42" s="115">
        <v>2076</v>
      </c>
      <c r="I42" s="115">
        <v>1198</v>
      </c>
      <c r="J42" s="203">
        <v>1778</v>
      </c>
      <c r="M42" s="205" t="s">
        <v>207</v>
      </c>
      <c r="N42" s="191" t="s">
        <v>170</v>
      </c>
      <c r="O42" s="208" t="s">
        <v>209</v>
      </c>
      <c r="P42" s="115">
        <v>6002</v>
      </c>
      <c r="Q42" s="115">
        <v>2906</v>
      </c>
      <c r="R42" s="115">
        <v>2067</v>
      </c>
      <c r="S42" s="26">
        <v>2449</v>
      </c>
      <c r="T42" s="115">
        <v>1639</v>
      </c>
      <c r="U42" s="115">
        <v>4138</v>
      </c>
      <c r="V42" s="244">
        <v>1572</v>
      </c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8"/>
      <c r="AM42" s="286"/>
    </row>
    <row r="43" spans="2:39" ht="15.75" customHeight="1">
      <c r="B43" s="205" t="s">
        <v>207</v>
      </c>
      <c r="C43" s="191" t="s">
        <v>172</v>
      </c>
      <c r="D43" s="207" t="s">
        <v>210</v>
      </c>
      <c r="E43" s="18">
        <f t="shared" si="16"/>
        <v>4174</v>
      </c>
      <c r="F43" s="115">
        <v>443</v>
      </c>
      <c r="G43" s="115">
        <v>222</v>
      </c>
      <c r="H43" s="115">
        <v>227</v>
      </c>
      <c r="I43" s="115">
        <v>207</v>
      </c>
      <c r="J43" s="203">
        <v>303</v>
      </c>
      <c r="M43" s="205" t="s">
        <v>207</v>
      </c>
      <c r="N43" s="191" t="s">
        <v>172</v>
      </c>
      <c r="O43" s="207" t="s">
        <v>210</v>
      </c>
      <c r="P43" s="115">
        <v>728</v>
      </c>
      <c r="Q43" s="115">
        <v>294</v>
      </c>
      <c r="R43" s="115">
        <v>161</v>
      </c>
      <c r="S43" s="26">
        <v>163</v>
      </c>
      <c r="T43" s="115">
        <v>309</v>
      </c>
      <c r="U43" s="115">
        <v>428</v>
      </c>
      <c r="V43" s="244">
        <v>689</v>
      </c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8"/>
      <c r="AM43" s="286"/>
    </row>
    <row r="44" spans="2:39" ht="15.75" customHeight="1">
      <c r="B44" s="205" t="s">
        <v>207</v>
      </c>
      <c r="C44" s="191" t="s">
        <v>174</v>
      </c>
      <c r="D44" s="207" t="s">
        <v>211</v>
      </c>
      <c r="E44" s="18">
        <f t="shared" si="16"/>
        <v>55521</v>
      </c>
      <c r="F44" s="115">
        <v>5303</v>
      </c>
      <c r="G44" s="115">
        <v>4402</v>
      </c>
      <c r="H44" s="115">
        <v>5034</v>
      </c>
      <c r="I44" s="115">
        <v>2978</v>
      </c>
      <c r="J44" s="203">
        <v>2555</v>
      </c>
      <c r="M44" s="205" t="s">
        <v>207</v>
      </c>
      <c r="N44" s="191" t="s">
        <v>174</v>
      </c>
      <c r="O44" s="207" t="s">
        <v>211</v>
      </c>
      <c r="P44" s="115">
        <v>10797</v>
      </c>
      <c r="Q44" s="115">
        <v>6241</v>
      </c>
      <c r="R44" s="115">
        <v>4953</v>
      </c>
      <c r="S44" s="26">
        <v>3992</v>
      </c>
      <c r="T44" s="115">
        <v>2937</v>
      </c>
      <c r="U44" s="115">
        <v>3752</v>
      </c>
      <c r="V44" s="244">
        <v>2577</v>
      </c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8"/>
      <c r="AM44" s="286"/>
    </row>
    <row r="45" spans="2:39" ht="15.75" customHeight="1">
      <c r="B45" s="205" t="s">
        <v>207</v>
      </c>
      <c r="C45" s="191" t="s">
        <v>176</v>
      </c>
      <c r="D45" s="207" t="s">
        <v>212</v>
      </c>
      <c r="E45" s="18">
        <f t="shared" si="16"/>
        <v>30129</v>
      </c>
      <c r="F45" s="115">
        <v>3458</v>
      </c>
      <c r="G45" s="115">
        <v>3007</v>
      </c>
      <c r="H45" s="115">
        <v>3465</v>
      </c>
      <c r="I45" s="115">
        <v>1449</v>
      </c>
      <c r="J45" s="203">
        <v>2033</v>
      </c>
      <c r="M45" s="205" t="s">
        <v>207</v>
      </c>
      <c r="N45" s="191" t="s">
        <v>176</v>
      </c>
      <c r="O45" s="207" t="s">
        <v>212</v>
      </c>
      <c r="P45" s="115">
        <v>5556</v>
      </c>
      <c r="Q45" s="115">
        <v>2486</v>
      </c>
      <c r="R45" s="115">
        <v>1534</v>
      </c>
      <c r="S45" s="26">
        <v>1611</v>
      </c>
      <c r="T45" s="115">
        <v>1023</v>
      </c>
      <c r="U45" s="115">
        <v>3639</v>
      </c>
      <c r="V45" s="244">
        <v>868</v>
      </c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8"/>
      <c r="AM45" s="286"/>
    </row>
    <row r="46" spans="2:39" ht="15.75" customHeight="1">
      <c r="B46" s="205" t="s">
        <v>207</v>
      </c>
      <c r="C46" s="191" t="s">
        <v>178</v>
      </c>
      <c r="D46" s="207" t="s">
        <v>213</v>
      </c>
      <c r="E46" s="18">
        <f t="shared" si="16"/>
        <v>590002</v>
      </c>
      <c r="F46" s="115">
        <v>83341</v>
      </c>
      <c r="G46" s="115">
        <v>43563</v>
      </c>
      <c r="H46" s="115">
        <v>36361</v>
      </c>
      <c r="I46" s="115">
        <v>30412</v>
      </c>
      <c r="J46" s="203">
        <v>30412</v>
      </c>
      <c r="M46" s="205" t="s">
        <v>207</v>
      </c>
      <c r="N46" s="191" t="s">
        <v>178</v>
      </c>
      <c r="O46" s="207" t="s">
        <v>213</v>
      </c>
      <c r="P46" s="115">
        <v>119555</v>
      </c>
      <c r="Q46" s="115">
        <v>75343</v>
      </c>
      <c r="R46" s="115">
        <v>42952</v>
      </c>
      <c r="S46" s="26">
        <v>36736</v>
      </c>
      <c r="T46" s="115">
        <v>14767</v>
      </c>
      <c r="U46" s="115">
        <v>57759</v>
      </c>
      <c r="V46" s="244">
        <v>18801</v>
      </c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8"/>
      <c r="AM46" s="286"/>
    </row>
    <row r="47" spans="2:39" ht="15.75" customHeight="1">
      <c r="B47" s="205" t="s">
        <v>207</v>
      </c>
      <c r="C47" s="191" t="s">
        <v>180</v>
      </c>
      <c r="D47" s="207" t="s">
        <v>215</v>
      </c>
      <c r="E47" s="18">
        <f t="shared" si="16"/>
        <v>86296</v>
      </c>
      <c r="F47" s="115">
        <v>12446</v>
      </c>
      <c r="G47" s="115">
        <v>6556</v>
      </c>
      <c r="H47" s="115">
        <v>4710</v>
      </c>
      <c r="I47" s="115">
        <v>3377</v>
      </c>
      <c r="J47" s="203">
        <v>5341</v>
      </c>
      <c r="M47" s="205" t="s">
        <v>207</v>
      </c>
      <c r="N47" s="191" t="s">
        <v>180</v>
      </c>
      <c r="O47" s="207" t="s">
        <v>215</v>
      </c>
      <c r="P47" s="115">
        <v>17487</v>
      </c>
      <c r="Q47" s="115">
        <v>10619</v>
      </c>
      <c r="R47" s="115">
        <v>7282</v>
      </c>
      <c r="S47" s="26">
        <v>6647</v>
      </c>
      <c r="T47" s="115">
        <v>2903</v>
      </c>
      <c r="U47" s="115">
        <v>6119</v>
      </c>
      <c r="V47" s="244">
        <v>2809</v>
      </c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8"/>
      <c r="AM47" s="286"/>
    </row>
    <row r="48" spans="2:39" ht="15.75" customHeight="1">
      <c r="B48" s="205" t="s">
        <v>207</v>
      </c>
      <c r="C48" s="191" t="s">
        <v>182</v>
      </c>
      <c r="D48" s="207" t="s">
        <v>216</v>
      </c>
      <c r="E48" s="18">
        <f t="shared" si="16"/>
        <v>134408</v>
      </c>
      <c r="F48" s="115">
        <v>16632</v>
      </c>
      <c r="G48" s="115">
        <v>9771</v>
      </c>
      <c r="H48" s="115">
        <v>9065</v>
      </c>
      <c r="I48" s="115">
        <v>6193</v>
      </c>
      <c r="J48" s="203">
        <v>7362</v>
      </c>
      <c r="M48" s="205" t="s">
        <v>207</v>
      </c>
      <c r="N48" s="191" t="s">
        <v>182</v>
      </c>
      <c r="O48" s="207" t="s">
        <v>216</v>
      </c>
      <c r="P48" s="115">
        <v>26432</v>
      </c>
      <c r="Q48" s="115">
        <v>17562</v>
      </c>
      <c r="R48" s="115">
        <v>9503</v>
      </c>
      <c r="S48" s="26">
        <v>8160</v>
      </c>
      <c r="T48" s="115">
        <v>3546</v>
      </c>
      <c r="U48" s="115">
        <v>16606</v>
      </c>
      <c r="V48" s="244">
        <v>3576</v>
      </c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8"/>
      <c r="AM48" s="286"/>
    </row>
    <row r="49" spans="2:39" ht="15.75" customHeight="1">
      <c r="B49" s="205" t="s">
        <v>207</v>
      </c>
      <c r="C49" s="191" t="s">
        <v>185</v>
      </c>
      <c r="D49" s="207" t="s">
        <v>217</v>
      </c>
      <c r="E49" s="18">
        <f t="shared" si="16"/>
        <v>54575</v>
      </c>
      <c r="F49" s="115">
        <v>6458</v>
      </c>
      <c r="G49" s="115">
        <v>3458</v>
      </c>
      <c r="H49" s="115">
        <v>2966</v>
      </c>
      <c r="I49" s="115">
        <v>2682</v>
      </c>
      <c r="J49" s="203">
        <v>2560</v>
      </c>
      <c r="M49" s="205" t="s">
        <v>207</v>
      </c>
      <c r="N49" s="191" t="s">
        <v>185</v>
      </c>
      <c r="O49" s="207" t="s">
        <v>217</v>
      </c>
      <c r="P49" s="115">
        <v>13932</v>
      </c>
      <c r="Q49" s="115">
        <v>4932</v>
      </c>
      <c r="R49" s="115">
        <v>3601</v>
      </c>
      <c r="S49" s="26">
        <v>4085</v>
      </c>
      <c r="T49" s="115">
        <v>3318</v>
      </c>
      <c r="U49" s="115">
        <v>5046</v>
      </c>
      <c r="V49" s="244">
        <v>1537</v>
      </c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8"/>
      <c r="AM49" s="286"/>
    </row>
    <row r="50" spans="2:39" ht="15.75" customHeight="1">
      <c r="B50" s="205" t="s">
        <v>207</v>
      </c>
      <c r="C50" s="191" t="s">
        <v>187</v>
      </c>
      <c r="D50" s="207" t="s">
        <v>218</v>
      </c>
      <c r="E50" s="18">
        <f t="shared" si="16"/>
        <v>22818</v>
      </c>
      <c r="F50" s="115">
        <v>1378</v>
      </c>
      <c r="G50" s="115">
        <v>1382</v>
      </c>
      <c r="H50" s="115">
        <v>1878</v>
      </c>
      <c r="I50" s="115">
        <v>1040</v>
      </c>
      <c r="J50" s="203">
        <v>1261</v>
      </c>
      <c r="M50" s="205" t="s">
        <v>207</v>
      </c>
      <c r="N50" s="191" t="s">
        <v>187</v>
      </c>
      <c r="O50" s="207" t="s">
        <v>218</v>
      </c>
      <c r="P50" s="115">
        <v>4198</v>
      </c>
      <c r="Q50" s="115">
        <v>3042</v>
      </c>
      <c r="R50" s="115">
        <v>2150</v>
      </c>
      <c r="S50" s="26">
        <v>2314</v>
      </c>
      <c r="T50" s="115">
        <v>938</v>
      </c>
      <c r="U50" s="115">
        <v>2613</v>
      </c>
      <c r="V50" s="244">
        <v>624</v>
      </c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8"/>
      <c r="AM50" s="286"/>
    </row>
    <row r="51" spans="2:39" ht="15.75" customHeight="1">
      <c r="B51" s="205" t="s">
        <v>207</v>
      </c>
      <c r="C51" s="191" t="s">
        <v>189</v>
      </c>
      <c r="D51" s="207" t="s">
        <v>220</v>
      </c>
      <c r="E51" s="18">
        <f t="shared" si="16"/>
        <v>34085</v>
      </c>
      <c r="F51" s="115">
        <v>4224</v>
      </c>
      <c r="G51" s="115">
        <v>2606</v>
      </c>
      <c r="H51" s="115">
        <v>1992</v>
      </c>
      <c r="I51" s="115">
        <v>1406</v>
      </c>
      <c r="J51" s="203">
        <v>1784</v>
      </c>
      <c r="M51" s="205" t="s">
        <v>207</v>
      </c>
      <c r="N51" s="191" t="s">
        <v>189</v>
      </c>
      <c r="O51" s="207" t="s">
        <v>220</v>
      </c>
      <c r="P51" s="115">
        <v>7220</v>
      </c>
      <c r="Q51" s="115">
        <v>4073</v>
      </c>
      <c r="R51" s="115">
        <v>1962</v>
      </c>
      <c r="S51" s="26">
        <v>2332</v>
      </c>
      <c r="T51" s="115">
        <v>1681</v>
      </c>
      <c r="U51" s="115">
        <v>3286</v>
      </c>
      <c r="V51" s="244">
        <v>1519</v>
      </c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8"/>
      <c r="AM51" s="286"/>
    </row>
    <row r="52" spans="2:39" ht="15.75" customHeight="1">
      <c r="B52" s="205" t="s">
        <v>207</v>
      </c>
      <c r="C52" s="191" t="s">
        <v>191</v>
      </c>
      <c r="D52" s="207" t="s">
        <v>221</v>
      </c>
      <c r="E52" s="18">
        <f t="shared" si="16"/>
        <v>46582</v>
      </c>
      <c r="F52" s="115">
        <v>7223</v>
      </c>
      <c r="G52" s="115">
        <v>3738</v>
      </c>
      <c r="H52" s="115">
        <v>3093</v>
      </c>
      <c r="I52" s="115">
        <v>2684</v>
      </c>
      <c r="J52" s="203">
        <v>2637</v>
      </c>
      <c r="M52" s="205" t="s">
        <v>207</v>
      </c>
      <c r="N52" s="191" t="s">
        <v>191</v>
      </c>
      <c r="O52" s="207" t="s">
        <v>221</v>
      </c>
      <c r="P52" s="115">
        <v>8640</v>
      </c>
      <c r="Q52" s="115">
        <v>4410</v>
      </c>
      <c r="R52" s="115">
        <v>3352</v>
      </c>
      <c r="S52" s="26">
        <v>2405</v>
      </c>
      <c r="T52" s="115">
        <v>2086</v>
      </c>
      <c r="U52" s="115">
        <v>5734</v>
      </c>
      <c r="V52" s="244">
        <v>580</v>
      </c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8"/>
      <c r="AM52" s="286"/>
    </row>
    <row r="53" spans="2:39" ht="15.75" customHeight="1">
      <c r="B53" s="205" t="s">
        <v>207</v>
      </c>
      <c r="C53" s="191" t="s">
        <v>193</v>
      </c>
      <c r="D53" s="207" t="s">
        <v>222</v>
      </c>
      <c r="E53" s="18">
        <f t="shared" si="16"/>
        <v>104627</v>
      </c>
      <c r="F53" s="115">
        <v>16834</v>
      </c>
      <c r="G53" s="115">
        <v>9321</v>
      </c>
      <c r="H53" s="115">
        <v>6972</v>
      </c>
      <c r="I53" s="115">
        <v>6409</v>
      </c>
      <c r="J53" s="203">
        <v>7789</v>
      </c>
      <c r="M53" s="205" t="s">
        <v>207</v>
      </c>
      <c r="N53" s="191" t="s">
        <v>193</v>
      </c>
      <c r="O53" s="207" t="s">
        <v>222</v>
      </c>
      <c r="P53" s="115">
        <v>19825</v>
      </c>
      <c r="Q53" s="115">
        <v>10175</v>
      </c>
      <c r="R53" s="115">
        <v>5410</v>
      </c>
      <c r="S53" s="26">
        <v>7164</v>
      </c>
      <c r="T53" s="115">
        <v>3052</v>
      </c>
      <c r="U53" s="115">
        <v>9050</v>
      </c>
      <c r="V53" s="244">
        <v>2626</v>
      </c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8"/>
      <c r="AM53" s="288"/>
    </row>
    <row r="54" spans="2:39" ht="15.75" customHeight="1">
      <c r="B54" s="205" t="s">
        <v>223</v>
      </c>
      <c r="C54" s="191" t="s">
        <v>168</v>
      </c>
      <c r="D54" s="207" t="s">
        <v>224</v>
      </c>
      <c r="E54" s="18">
        <f t="shared" si="16"/>
        <v>30423</v>
      </c>
      <c r="F54" s="115">
        <v>4105</v>
      </c>
      <c r="G54" s="115">
        <v>3003</v>
      </c>
      <c r="H54" s="115">
        <v>2020</v>
      </c>
      <c r="I54" s="115">
        <v>1350</v>
      </c>
      <c r="J54" s="203">
        <v>1641</v>
      </c>
      <c r="M54" s="205" t="s">
        <v>223</v>
      </c>
      <c r="N54" s="191" t="s">
        <v>168</v>
      </c>
      <c r="O54" s="207" t="s">
        <v>224</v>
      </c>
      <c r="P54" s="115">
        <v>4859</v>
      </c>
      <c r="Q54" s="115">
        <v>2554</v>
      </c>
      <c r="R54" s="115">
        <v>1586</v>
      </c>
      <c r="S54" s="26">
        <v>1909</v>
      </c>
      <c r="T54" s="115">
        <v>1594</v>
      </c>
      <c r="U54" s="115">
        <v>4810</v>
      </c>
      <c r="V54" s="244">
        <v>992</v>
      </c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8"/>
      <c r="AM54" s="288"/>
    </row>
    <row r="55" spans="2:39" ht="15.75" customHeight="1">
      <c r="B55" s="205" t="s">
        <v>223</v>
      </c>
      <c r="C55" s="191" t="s">
        <v>170</v>
      </c>
      <c r="D55" s="207" t="s">
        <v>225</v>
      </c>
      <c r="E55" s="18">
        <f t="shared" si="16"/>
        <v>1695</v>
      </c>
      <c r="F55" s="115">
        <v>91</v>
      </c>
      <c r="G55" s="115">
        <v>154</v>
      </c>
      <c r="H55" s="115">
        <v>68</v>
      </c>
      <c r="I55" s="115">
        <v>74</v>
      </c>
      <c r="J55" s="203">
        <v>93</v>
      </c>
      <c r="M55" s="205" t="s">
        <v>223</v>
      </c>
      <c r="N55" s="191" t="s">
        <v>170</v>
      </c>
      <c r="O55" s="207" t="s">
        <v>225</v>
      </c>
      <c r="P55" s="115">
        <v>278</v>
      </c>
      <c r="Q55" s="115">
        <v>200</v>
      </c>
      <c r="R55" s="115">
        <v>135</v>
      </c>
      <c r="S55" s="26">
        <v>125</v>
      </c>
      <c r="T55" s="115">
        <v>142</v>
      </c>
      <c r="U55" s="115">
        <v>276</v>
      </c>
      <c r="V55" s="244">
        <v>59</v>
      </c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8"/>
      <c r="AM55" s="288"/>
    </row>
    <row r="56" spans="2:39" ht="15.75" customHeight="1">
      <c r="B56" s="205" t="s">
        <v>223</v>
      </c>
      <c r="C56" s="191" t="s">
        <v>172</v>
      </c>
      <c r="D56" s="207" t="s">
        <v>226</v>
      </c>
      <c r="E56" s="18">
        <f t="shared" si="16"/>
        <v>3106</v>
      </c>
      <c r="F56" s="115">
        <v>275</v>
      </c>
      <c r="G56" s="115">
        <v>134</v>
      </c>
      <c r="H56" s="115">
        <v>180</v>
      </c>
      <c r="I56" s="115">
        <v>146</v>
      </c>
      <c r="J56" s="203">
        <v>238</v>
      </c>
      <c r="M56" s="205" t="s">
        <v>223</v>
      </c>
      <c r="N56" s="191" t="s">
        <v>172</v>
      </c>
      <c r="O56" s="207" t="s">
        <v>226</v>
      </c>
      <c r="P56" s="115">
        <v>612</v>
      </c>
      <c r="Q56" s="115">
        <v>172</v>
      </c>
      <c r="R56" s="115">
        <v>403</v>
      </c>
      <c r="S56" s="26">
        <v>159</v>
      </c>
      <c r="T56" s="115">
        <v>172</v>
      </c>
      <c r="U56" s="115">
        <v>496</v>
      </c>
      <c r="V56" s="244">
        <v>119</v>
      </c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8"/>
      <c r="AM56" s="288"/>
    </row>
    <row r="57" spans="2:39" ht="15.75" customHeight="1">
      <c r="B57" s="205" t="s">
        <v>223</v>
      </c>
      <c r="C57" s="191" t="s">
        <v>174</v>
      </c>
      <c r="D57" s="207" t="s">
        <v>227</v>
      </c>
      <c r="E57" s="18">
        <f t="shared" si="16"/>
        <v>16652</v>
      </c>
      <c r="F57" s="115">
        <v>1545</v>
      </c>
      <c r="G57" s="115">
        <v>1428</v>
      </c>
      <c r="H57" s="115">
        <v>963</v>
      </c>
      <c r="I57" s="115">
        <v>783</v>
      </c>
      <c r="J57" s="203">
        <v>1091</v>
      </c>
      <c r="M57" s="205" t="s">
        <v>223</v>
      </c>
      <c r="N57" s="191" t="s">
        <v>174</v>
      </c>
      <c r="O57" s="207" t="s">
        <v>227</v>
      </c>
      <c r="P57" s="115">
        <v>2877</v>
      </c>
      <c r="Q57" s="115">
        <v>1874</v>
      </c>
      <c r="R57" s="115">
        <v>1194</v>
      </c>
      <c r="S57" s="26">
        <v>1332</v>
      </c>
      <c r="T57" s="115">
        <v>825</v>
      </c>
      <c r="U57" s="115">
        <v>2137</v>
      </c>
      <c r="V57" s="244">
        <v>603</v>
      </c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8"/>
      <c r="AM57" s="286"/>
    </row>
    <row r="58" spans="2:39" ht="15.75" customHeight="1">
      <c r="B58" s="205" t="s">
        <v>223</v>
      </c>
      <c r="C58" s="191" t="s">
        <v>176</v>
      </c>
      <c r="D58" s="207" t="s">
        <v>228</v>
      </c>
      <c r="E58" s="18">
        <f t="shared" si="16"/>
        <v>111818</v>
      </c>
      <c r="F58" s="115">
        <v>16783</v>
      </c>
      <c r="G58" s="115">
        <v>8740</v>
      </c>
      <c r="H58" s="115">
        <v>7967</v>
      </c>
      <c r="I58" s="115">
        <v>6201</v>
      </c>
      <c r="J58" s="203">
        <v>7396</v>
      </c>
      <c r="M58" s="205" t="s">
        <v>223</v>
      </c>
      <c r="N58" s="191" t="s">
        <v>176</v>
      </c>
      <c r="O58" s="207" t="s">
        <v>228</v>
      </c>
      <c r="P58" s="115">
        <v>20355</v>
      </c>
      <c r="Q58" s="115">
        <v>12078</v>
      </c>
      <c r="R58" s="115">
        <v>8723</v>
      </c>
      <c r="S58" s="26">
        <v>7482</v>
      </c>
      <c r="T58" s="115">
        <v>3586</v>
      </c>
      <c r="U58" s="115">
        <v>11550</v>
      </c>
      <c r="V58" s="244">
        <v>957</v>
      </c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8"/>
      <c r="AM58" s="288"/>
    </row>
    <row r="59" spans="2:39" ht="15.75" customHeight="1">
      <c r="B59" s="205" t="s">
        <v>223</v>
      </c>
      <c r="C59" s="191" t="s">
        <v>178</v>
      </c>
      <c r="D59" s="207" t="s">
        <v>229</v>
      </c>
      <c r="E59" s="18">
        <f t="shared" si="16"/>
        <v>29395</v>
      </c>
      <c r="F59" s="115">
        <v>2013</v>
      </c>
      <c r="G59" s="115">
        <v>1180</v>
      </c>
      <c r="H59" s="115">
        <v>904</v>
      </c>
      <c r="I59" s="115">
        <v>829</v>
      </c>
      <c r="J59" s="203">
        <v>1083</v>
      </c>
      <c r="M59" s="205" t="s">
        <v>223</v>
      </c>
      <c r="N59" s="191" t="s">
        <v>178</v>
      </c>
      <c r="O59" s="207" t="s">
        <v>229</v>
      </c>
      <c r="P59" s="115">
        <v>6817</v>
      </c>
      <c r="Q59" s="115">
        <v>2101</v>
      </c>
      <c r="R59" s="115">
        <v>8586</v>
      </c>
      <c r="S59" s="26">
        <v>1236</v>
      </c>
      <c r="T59" s="115">
        <v>781</v>
      </c>
      <c r="U59" s="115">
        <v>3040</v>
      </c>
      <c r="V59" s="244">
        <v>825</v>
      </c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8"/>
      <c r="AM59" s="286"/>
    </row>
    <row r="60" spans="2:39" ht="15.75" customHeight="1">
      <c r="B60" s="205" t="s">
        <v>223</v>
      </c>
      <c r="C60" s="191" t="s">
        <v>180</v>
      </c>
      <c r="D60" s="207" t="s">
        <v>230</v>
      </c>
      <c r="E60" s="18">
        <f t="shared" si="16"/>
        <v>36686</v>
      </c>
      <c r="F60" s="115">
        <v>4962</v>
      </c>
      <c r="G60" s="115">
        <v>3003</v>
      </c>
      <c r="H60" s="115">
        <v>2416</v>
      </c>
      <c r="I60" s="115">
        <v>1837</v>
      </c>
      <c r="J60" s="203">
        <v>3859</v>
      </c>
      <c r="M60" s="205" t="s">
        <v>223</v>
      </c>
      <c r="N60" s="191" t="s">
        <v>180</v>
      </c>
      <c r="O60" s="207" t="s">
        <v>230</v>
      </c>
      <c r="P60" s="115">
        <v>6149</v>
      </c>
      <c r="Q60" s="115">
        <v>3733</v>
      </c>
      <c r="R60" s="115">
        <v>1548</v>
      </c>
      <c r="S60" s="26">
        <v>2097</v>
      </c>
      <c r="T60" s="115">
        <v>1625</v>
      </c>
      <c r="U60" s="115">
        <v>4771</v>
      </c>
      <c r="V60" s="244">
        <v>686</v>
      </c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6"/>
      <c r="AK60" s="286"/>
      <c r="AL60" s="288"/>
      <c r="AM60" s="286"/>
    </row>
    <row r="61" spans="2:39" ht="15.75" customHeight="1">
      <c r="B61" s="205" t="s">
        <v>223</v>
      </c>
      <c r="C61" s="191" t="s">
        <v>182</v>
      </c>
      <c r="D61" s="207" t="s">
        <v>231</v>
      </c>
      <c r="E61" s="18">
        <f t="shared" si="16"/>
        <v>38396</v>
      </c>
      <c r="F61" s="115">
        <v>6377</v>
      </c>
      <c r="G61" s="115">
        <v>3475</v>
      </c>
      <c r="H61" s="115">
        <v>2403</v>
      </c>
      <c r="I61" s="115">
        <v>1765</v>
      </c>
      <c r="J61" s="203">
        <v>3079</v>
      </c>
      <c r="M61" s="205" t="s">
        <v>223</v>
      </c>
      <c r="N61" s="191" t="s">
        <v>182</v>
      </c>
      <c r="O61" s="207" t="s">
        <v>231</v>
      </c>
      <c r="P61" s="115">
        <v>7243</v>
      </c>
      <c r="Q61" s="115">
        <v>3414</v>
      </c>
      <c r="R61" s="115">
        <v>1888</v>
      </c>
      <c r="S61" s="26">
        <v>3399</v>
      </c>
      <c r="T61" s="115">
        <v>1282</v>
      </c>
      <c r="U61" s="115">
        <v>2893</v>
      </c>
      <c r="V61" s="244">
        <v>1178</v>
      </c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  <c r="AL61" s="288"/>
      <c r="AM61" s="288"/>
    </row>
    <row r="62" spans="2:39" ht="15.75" customHeight="1">
      <c r="B62" s="205" t="s">
        <v>223</v>
      </c>
      <c r="C62" s="191" t="s">
        <v>185</v>
      </c>
      <c r="D62" s="207" t="s">
        <v>232</v>
      </c>
      <c r="E62" s="18">
        <f t="shared" si="16"/>
        <v>20946</v>
      </c>
      <c r="F62" s="115">
        <v>2306</v>
      </c>
      <c r="G62" s="115">
        <v>1480</v>
      </c>
      <c r="H62" s="115">
        <v>1377</v>
      </c>
      <c r="I62" s="115">
        <v>947</v>
      </c>
      <c r="J62" s="203">
        <v>1482</v>
      </c>
      <c r="M62" s="205" t="s">
        <v>223</v>
      </c>
      <c r="N62" s="191" t="s">
        <v>185</v>
      </c>
      <c r="O62" s="207" t="s">
        <v>232</v>
      </c>
      <c r="P62" s="115">
        <v>3493</v>
      </c>
      <c r="Q62" s="115">
        <v>2070</v>
      </c>
      <c r="R62" s="115">
        <v>1465</v>
      </c>
      <c r="S62" s="26">
        <v>1229</v>
      </c>
      <c r="T62" s="115">
        <v>742</v>
      </c>
      <c r="U62" s="115">
        <v>3967</v>
      </c>
      <c r="V62" s="244">
        <v>388</v>
      </c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8"/>
      <c r="AM62" s="288"/>
    </row>
    <row r="63" spans="2:39" ht="15.75" customHeight="1">
      <c r="B63" s="205" t="s">
        <v>223</v>
      </c>
      <c r="C63" s="191" t="s">
        <v>187</v>
      </c>
      <c r="D63" s="207" t="s">
        <v>233</v>
      </c>
      <c r="E63" s="18">
        <f t="shared" si="16"/>
        <v>12983</v>
      </c>
      <c r="F63" s="115">
        <v>1526</v>
      </c>
      <c r="G63" s="115">
        <v>954</v>
      </c>
      <c r="H63" s="115">
        <v>995</v>
      </c>
      <c r="I63" s="115">
        <v>529</v>
      </c>
      <c r="J63" s="203">
        <v>822</v>
      </c>
      <c r="M63" s="205" t="s">
        <v>223</v>
      </c>
      <c r="N63" s="191" t="s">
        <v>187</v>
      </c>
      <c r="O63" s="207" t="s">
        <v>233</v>
      </c>
      <c r="P63" s="115">
        <v>2296</v>
      </c>
      <c r="Q63" s="115">
        <v>1029</v>
      </c>
      <c r="R63" s="115">
        <v>745</v>
      </c>
      <c r="S63" s="26">
        <v>727</v>
      </c>
      <c r="T63" s="115">
        <v>464</v>
      </c>
      <c r="U63" s="115">
        <v>2528</v>
      </c>
      <c r="V63" s="244">
        <v>368</v>
      </c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8"/>
      <c r="AM63" s="288"/>
    </row>
    <row r="64" spans="2:39" ht="15.75" customHeight="1">
      <c r="B64" s="205" t="s">
        <v>223</v>
      </c>
      <c r="C64" s="191" t="s">
        <v>189</v>
      </c>
      <c r="D64" s="207" t="s">
        <v>234</v>
      </c>
      <c r="E64" s="18">
        <f t="shared" si="16"/>
        <v>30372</v>
      </c>
      <c r="F64" s="115">
        <v>3453</v>
      </c>
      <c r="G64" s="115">
        <v>2131</v>
      </c>
      <c r="H64" s="115">
        <v>1671</v>
      </c>
      <c r="I64" s="115">
        <v>2003</v>
      </c>
      <c r="J64" s="203">
        <v>1416</v>
      </c>
      <c r="M64" s="205" t="s">
        <v>223</v>
      </c>
      <c r="N64" s="191" t="s">
        <v>189</v>
      </c>
      <c r="O64" s="207" t="s">
        <v>234</v>
      </c>
      <c r="P64" s="115">
        <v>5860</v>
      </c>
      <c r="Q64" s="115">
        <v>3427</v>
      </c>
      <c r="R64" s="115">
        <v>2175</v>
      </c>
      <c r="S64" s="26">
        <v>1978</v>
      </c>
      <c r="T64" s="115">
        <v>1421</v>
      </c>
      <c r="U64" s="115">
        <v>4215</v>
      </c>
      <c r="V64" s="244">
        <v>622</v>
      </c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8"/>
      <c r="AM64" s="286"/>
    </row>
    <row r="65" spans="2:39" ht="15.75" customHeight="1">
      <c r="B65" s="205" t="s">
        <v>235</v>
      </c>
      <c r="C65" s="191" t="s">
        <v>168</v>
      </c>
      <c r="D65" s="207" t="s">
        <v>236</v>
      </c>
      <c r="E65" s="18">
        <f t="shared" si="16"/>
        <v>2602</v>
      </c>
      <c r="F65" s="115">
        <v>450</v>
      </c>
      <c r="G65" s="115">
        <v>284</v>
      </c>
      <c r="H65" s="115">
        <v>200</v>
      </c>
      <c r="I65" s="115">
        <v>105</v>
      </c>
      <c r="J65" s="203">
        <v>132</v>
      </c>
      <c r="M65" s="205" t="s">
        <v>235</v>
      </c>
      <c r="N65" s="191" t="s">
        <v>168</v>
      </c>
      <c r="O65" s="207" t="s">
        <v>236</v>
      </c>
      <c r="P65" s="115">
        <v>363</v>
      </c>
      <c r="Q65" s="115">
        <v>147</v>
      </c>
      <c r="R65" s="115">
        <v>41</v>
      </c>
      <c r="S65" s="26">
        <v>130</v>
      </c>
      <c r="T65" s="115">
        <v>80</v>
      </c>
      <c r="U65" s="115">
        <v>634</v>
      </c>
      <c r="V65" s="244">
        <v>36</v>
      </c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8"/>
      <c r="AM65" s="286"/>
    </row>
    <row r="66" spans="2:39" ht="15.75" customHeight="1">
      <c r="B66" s="205" t="s">
        <v>235</v>
      </c>
      <c r="C66" s="191" t="s">
        <v>170</v>
      </c>
      <c r="D66" s="207" t="s">
        <v>237</v>
      </c>
      <c r="E66" s="18">
        <f t="shared" si="16"/>
        <v>15456</v>
      </c>
      <c r="F66" s="115">
        <v>1663</v>
      </c>
      <c r="G66" s="115">
        <v>1163</v>
      </c>
      <c r="H66" s="115">
        <v>1011</v>
      </c>
      <c r="I66" s="115">
        <v>1186</v>
      </c>
      <c r="J66" s="203">
        <v>1318</v>
      </c>
      <c r="M66" s="205" t="s">
        <v>235</v>
      </c>
      <c r="N66" s="191" t="s">
        <v>170</v>
      </c>
      <c r="O66" s="207" t="s">
        <v>237</v>
      </c>
      <c r="P66" s="115">
        <v>3012</v>
      </c>
      <c r="Q66" s="115">
        <v>1590</v>
      </c>
      <c r="R66" s="115">
        <v>430</v>
      </c>
      <c r="S66" s="26">
        <v>507</v>
      </c>
      <c r="T66" s="115">
        <v>734</v>
      </c>
      <c r="U66" s="115">
        <v>2150</v>
      </c>
      <c r="V66" s="244">
        <v>692</v>
      </c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8"/>
      <c r="AM66" s="286"/>
    </row>
    <row r="67" spans="2:39" ht="15.75" customHeight="1">
      <c r="B67" s="205" t="s">
        <v>235</v>
      </c>
      <c r="C67" s="191" t="s">
        <v>172</v>
      </c>
      <c r="D67" s="207" t="s">
        <v>238</v>
      </c>
      <c r="E67" s="18">
        <f t="shared" si="16"/>
        <v>21373</v>
      </c>
      <c r="F67" s="115">
        <v>2251</v>
      </c>
      <c r="G67" s="115">
        <v>1815</v>
      </c>
      <c r="H67" s="115">
        <v>1391</v>
      </c>
      <c r="I67" s="115">
        <v>1075</v>
      </c>
      <c r="J67" s="203">
        <v>1414</v>
      </c>
      <c r="M67" s="205" t="s">
        <v>235</v>
      </c>
      <c r="N67" s="191" t="s">
        <v>172</v>
      </c>
      <c r="O67" s="207" t="s">
        <v>238</v>
      </c>
      <c r="P67" s="115">
        <v>3733</v>
      </c>
      <c r="Q67" s="115">
        <v>2372</v>
      </c>
      <c r="R67" s="115">
        <v>1527</v>
      </c>
      <c r="S67" s="26">
        <v>1751</v>
      </c>
      <c r="T67" s="115">
        <v>1071</v>
      </c>
      <c r="U67" s="115">
        <v>2591</v>
      </c>
      <c r="V67" s="244">
        <v>382</v>
      </c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8"/>
      <c r="AM67" s="286"/>
    </row>
    <row r="68" spans="2:39" ht="15.75" customHeight="1">
      <c r="B68" s="205" t="s">
        <v>235</v>
      </c>
      <c r="C68" s="191" t="s">
        <v>174</v>
      </c>
      <c r="D68" s="207" t="s">
        <v>239</v>
      </c>
      <c r="E68" s="18">
        <f t="shared" si="16"/>
        <v>22876</v>
      </c>
      <c r="F68" s="115">
        <v>2433</v>
      </c>
      <c r="G68" s="115">
        <v>1663</v>
      </c>
      <c r="H68" s="115">
        <v>1243</v>
      </c>
      <c r="I68" s="115">
        <v>1115</v>
      </c>
      <c r="J68" s="203">
        <v>1157</v>
      </c>
      <c r="M68" s="205" t="s">
        <v>235</v>
      </c>
      <c r="N68" s="191" t="s">
        <v>174</v>
      </c>
      <c r="O68" s="207" t="s">
        <v>239</v>
      </c>
      <c r="P68" s="115">
        <v>3835</v>
      </c>
      <c r="Q68" s="115">
        <v>2026</v>
      </c>
      <c r="R68" s="115">
        <v>1273</v>
      </c>
      <c r="S68" s="26">
        <v>1695</v>
      </c>
      <c r="T68" s="115">
        <v>1267</v>
      </c>
      <c r="U68" s="115">
        <v>4266</v>
      </c>
      <c r="V68" s="244">
        <v>903</v>
      </c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8"/>
      <c r="AM68" s="286"/>
    </row>
    <row r="69" spans="2:39" ht="15.75" customHeight="1">
      <c r="B69" s="205" t="s">
        <v>235</v>
      </c>
      <c r="C69" s="191" t="s">
        <v>176</v>
      </c>
      <c r="D69" s="207" t="s">
        <v>240</v>
      </c>
      <c r="E69" s="18">
        <f t="shared" si="16"/>
        <v>14613</v>
      </c>
      <c r="F69" s="115">
        <v>1805</v>
      </c>
      <c r="G69" s="115">
        <v>1104</v>
      </c>
      <c r="H69" s="115">
        <v>905</v>
      </c>
      <c r="I69" s="115">
        <v>901</v>
      </c>
      <c r="J69" s="203">
        <v>905</v>
      </c>
      <c r="M69" s="205" t="s">
        <v>235</v>
      </c>
      <c r="N69" s="191" t="s">
        <v>176</v>
      </c>
      <c r="O69" s="207" t="s">
        <v>240</v>
      </c>
      <c r="P69" s="115">
        <v>2280</v>
      </c>
      <c r="Q69" s="115">
        <v>1296</v>
      </c>
      <c r="R69" s="115">
        <v>911</v>
      </c>
      <c r="S69" s="26">
        <v>773</v>
      </c>
      <c r="T69" s="115">
        <v>861</v>
      </c>
      <c r="U69" s="115">
        <v>2594</v>
      </c>
      <c r="V69" s="244">
        <v>278</v>
      </c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8"/>
      <c r="AM69" s="286"/>
    </row>
    <row r="70" spans="2:39" ht="15.75" customHeight="1">
      <c r="B70" s="205" t="s">
        <v>235</v>
      </c>
      <c r="C70" s="191" t="s">
        <v>178</v>
      </c>
      <c r="D70" s="207" t="s">
        <v>241</v>
      </c>
      <c r="E70" s="18">
        <f t="shared" si="16"/>
        <v>24902</v>
      </c>
      <c r="F70" s="115">
        <v>2595</v>
      </c>
      <c r="G70" s="115">
        <v>2092</v>
      </c>
      <c r="H70" s="115">
        <v>1582</v>
      </c>
      <c r="I70" s="115">
        <v>1393</v>
      </c>
      <c r="J70" s="203">
        <v>1820</v>
      </c>
      <c r="M70" s="205" t="s">
        <v>235</v>
      </c>
      <c r="N70" s="191" t="s">
        <v>178</v>
      </c>
      <c r="O70" s="207" t="s">
        <v>241</v>
      </c>
      <c r="P70" s="115">
        <v>4000</v>
      </c>
      <c r="Q70" s="115">
        <v>2531</v>
      </c>
      <c r="R70" s="115">
        <v>1524</v>
      </c>
      <c r="S70" s="26">
        <v>1515</v>
      </c>
      <c r="T70" s="115">
        <v>933</v>
      </c>
      <c r="U70" s="115">
        <v>4604</v>
      </c>
      <c r="V70" s="244">
        <v>313</v>
      </c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8"/>
      <c r="AM70" s="286"/>
    </row>
    <row r="71" spans="2:39" ht="15.75" customHeight="1">
      <c r="B71" s="205" t="s">
        <v>235</v>
      </c>
      <c r="C71" s="191" t="s">
        <v>180</v>
      </c>
      <c r="D71" s="207" t="s">
        <v>242</v>
      </c>
      <c r="E71" s="18">
        <f t="shared" si="16"/>
        <v>43866</v>
      </c>
      <c r="F71" s="115">
        <v>6160</v>
      </c>
      <c r="G71" s="115">
        <v>3135</v>
      </c>
      <c r="H71" s="115">
        <v>2223</v>
      </c>
      <c r="I71" s="115">
        <v>1899</v>
      </c>
      <c r="J71" s="203">
        <v>2938</v>
      </c>
      <c r="M71" s="205" t="s">
        <v>235</v>
      </c>
      <c r="N71" s="191" t="s">
        <v>180</v>
      </c>
      <c r="O71" s="207" t="s">
        <v>242</v>
      </c>
      <c r="P71" s="115">
        <v>8168</v>
      </c>
      <c r="Q71" s="115">
        <v>3584</v>
      </c>
      <c r="R71" s="115">
        <v>4553</v>
      </c>
      <c r="S71" s="26">
        <v>6818</v>
      </c>
      <c r="T71" s="115">
        <v>692</v>
      </c>
      <c r="U71" s="115">
        <v>2794</v>
      </c>
      <c r="V71" s="244">
        <v>902</v>
      </c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8"/>
      <c r="AM71" s="286"/>
    </row>
    <row r="72" spans="2:39" ht="15.75" customHeight="1">
      <c r="B72" s="205" t="s">
        <v>235</v>
      </c>
      <c r="C72" s="191" t="s">
        <v>182</v>
      </c>
      <c r="D72" s="207" t="s">
        <v>243</v>
      </c>
      <c r="E72" s="18">
        <f t="shared" si="16"/>
        <v>134772</v>
      </c>
      <c r="F72" s="115">
        <v>23352</v>
      </c>
      <c r="G72" s="115">
        <v>11322</v>
      </c>
      <c r="H72" s="115">
        <v>9068</v>
      </c>
      <c r="I72" s="115">
        <v>7373</v>
      </c>
      <c r="J72" s="203">
        <v>9207</v>
      </c>
      <c r="M72" s="205" t="s">
        <v>235</v>
      </c>
      <c r="N72" s="191" t="s">
        <v>182</v>
      </c>
      <c r="O72" s="207" t="s">
        <v>243</v>
      </c>
      <c r="P72" s="115">
        <v>26418</v>
      </c>
      <c r="Q72" s="115">
        <v>13077</v>
      </c>
      <c r="R72" s="115">
        <v>10730</v>
      </c>
      <c r="S72" s="26">
        <v>6577</v>
      </c>
      <c r="T72" s="115">
        <v>4273</v>
      </c>
      <c r="U72" s="115">
        <v>8867</v>
      </c>
      <c r="V72" s="244">
        <v>4508</v>
      </c>
      <c r="Y72" s="286"/>
      <c r="Z72" s="286"/>
      <c r="AA72" s="286"/>
      <c r="AB72" s="286"/>
      <c r="AC72" s="286"/>
      <c r="AD72" s="286"/>
      <c r="AE72" s="286"/>
      <c r="AF72" s="286"/>
      <c r="AG72" s="286"/>
      <c r="AH72" s="286"/>
      <c r="AI72" s="286"/>
      <c r="AJ72" s="286"/>
      <c r="AK72" s="286"/>
      <c r="AL72" s="288"/>
      <c r="AM72" s="286"/>
    </row>
    <row r="73" spans="2:39" ht="15.75" customHeight="1">
      <c r="B73" s="205" t="s">
        <v>235</v>
      </c>
      <c r="C73" s="191" t="s">
        <v>185</v>
      </c>
      <c r="D73" s="207" t="s">
        <v>244</v>
      </c>
      <c r="E73" s="18">
        <f t="shared" si="16"/>
        <v>40610</v>
      </c>
      <c r="F73" s="115">
        <v>6185</v>
      </c>
      <c r="G73" s="115">
        <v>3938</v>
      </c>
      <c r="H73" s="115">
        <v>2437</v>
      </c>
      <c r="I73" s="115">
        <v>2698</v>
      </c>
      <c r="J73" s="203">
        <v>3606</v>
      </c>
      <c r="M73" s="205" t="s">
        <v>235</v>
      </c>
      <c r="N73" s="191" t="s">
        <v>185</v>
      </c>
      <c r="O73" s="207" t="s">
        <v>244</v>
      </c>
      <c r="P73" s="115">
        <v>9697</v>
      </c>
      <c r="Q73" s="115">
        <v>3417</v>
      </c>
      <c r="R73" s="115">
        <v>2744</v>
      </c>
      <c r="S73" s="26">
        <v>1462</v>
      </c>
      <c r="T73" s="115">
        <v>828</v>
      </c>
      <c r="U73" s="115">
        <v>2617</v>
      </c>
      <c r="V73" s="244">
        <v>981</v>
      </c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  <c r="AI73" s="286"/>
      <c r="AJ73" s="286"/>
      <c r="AK73" s="286"/>
      <c r="AL73" s="288"/>
      <c r="AM73" s="288"/>
    </row>
    <row r="74" spans="2:39" ht="15.75" customHeight="1">
      <c r="B74" s="205" t="s">
        <v>235</v>
      </c>
      <c r="C74" s="191" t="s">
        <v>187</v>
      </c>
      <c r="D74" s="207" t="s">
        <v>245</v>
      </c>
      <c r="E74" s="18">
        <f t="shared" si="16"/>
        <v>47598</v>
      </c>
      <c r="F74" s="115">
        <v>5181</v>
      </c>
      <c r="G74" s="115">
        <v>5589</v>
      </c>
      <c r="H74" s="115">
        <v>3926</v>
      </c>
      <c r="I74" s="115">
        <v>2916</v>
      </c>
      <c r="J74" s="203">
        <v>3126</v>
      </c>
      <c r="M74" s="205" t="s">
        <v>235</v>
      </c>
      <c r="N74" s="191" t="s">
        <v>187</v>
      </c>
      <c r="O74" s="207" t="s">
        <v>245</v>
      </c>
      <c r="P74" s="115">
        <v>11278</v>
      </c>
      <c r="Q74" s="115">
        <v>5688</v>
      </c>
      <c r="R74" s="115">
        <v>2175</v>
      </c>
      <c r="S74" s="26">
        <v>2361</v>
      </c>
      <c r="T74" s="115">
        <v>960</v>
      </c>
      <c r="U74" s="115">
        <v>3795</v>
      </c>
      <c r="V74" s="244">
        <v>603</v>
      </c>
      <c r="Y74" s="286"/>
      <c r="Z74" s="286"/>
      <c r="AA74" s="286"/>
      <c r="AB74" s="286"/>
      <c r="AC74" s="286"/>
      <c r="AD74" s="286"/>
      <c r="AE74" s="286"/>
      <c r="AF74" s="286"/>
      <c r="AG74" s="286"/>
      <c r="AH74" s="286"/>
      <c r="AI74" s="286"/>
      <c r="AJ74" s="286"/>
      <c r="AK74" s="286"/>
      <c r="AL74" s="288"/>
      <c r="AM74" s="286"/>
    </row>
    <row r="75" spans="2:39" ht="15.75" customHeight="1">
      <c r="B75" s="205" t="s">
        <v>235</v>
      </c>
      <c r="C75" s="191" t="s">
        <v>189</v>
      </c>
      <c r="D75" s="207" t="s">
        <v>246</v>
      </c>
      <c r="E75" s="18">
        <f t="shared" si="16"/>
        <v>64882</v>
      </c>
      <c r="F75" s="115">
        <v>10495</v>
      </c>
      <c r="G75" s="115">
        <v>5411</v>
      </c>
      <c r="H75" s="115">
        <v>4941</v>
      </c>
      <c r="I75" s="115">
        <v>3710</v>
      </c>
      <c r="J75" s="203">
        <v>4606</v>
      </c>
      <c r="M75" s="205" t="s">
        <v>235</v>
      </c>
      <c r="N75" s="191" t="s">
        <v>189</v>
      </c>
      <c r="O75" s="207" t="s">
        <v>246</v>
      </c>
      <c r="P75" s="115">
        <v>12855</v>
      </c>
      <c r="Q75" s="115">
        <v>7464</v>
      </c>
      <c r="R75" s="115">
        <v>4993</v>
      </c>
      <c r="S75" s="26">
        <v>4002</v>
      </c>
      <c r="T75" s="115">
        <v>1431</v>
      </c>
      <c r="U75" s="115">
        <v>3947</v>
      </c>
      <c r="V75" s="244">
        <v>1027</v>
      </c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86"/>
      <c r="AL75" s="288"/>
      <c r="AM75" s="286"/>
    </row>
    <row r="76" spans="2:39" ht="15.75" customHeight="1">
      <c r="B76" s="205" t="s">
        <v>235</v>
      </c>
      <c r="C76" s="191" t="s">
        <v>191</v>
      </c>
      <c r="D76" s="207" t="s">
        <v>247</v>
      </c>
      <c r="E76" s="18">
        <f t="shared" si="16"/>
        <v>40714</v>
      </c>
      <c r="F76" s="115">
        <v>5477</v>
      </c>
      <c r="G76" s="115">
        <v>3708</v>
      </c>
      <c r="H76" s="115">
        <v>3236</v>
      </c>
      <c r="I76" s="115">
        <v>2451</v>
      </c>
      <c r="J76" s="203">
        <v>2709</v>
      </c>
      <c r="M76" s="205" t="s">
        <v>235</v>
      </c>
      <c r="N76" s="191" t="s">
        <v>191</v>
      </c>
      <c r="O76" s="207" t="s">
        <v>247</v>
      </c>
      <c r="P76" s="115">
        <v>8174</v>
      </c>
      <c r="Q76" s="115">
        <v>4687</v>
      </c>
      <c r="R76" s="115">
        <v>2735</v>
      </c>
      <c r="S76" s="26">
        <v>2452</v>
      </c>
      <c r="T76" s="115">
        <v>1160</v>
      </c>
      <c r="U76" s="115">
        <v>3096</v>
      </c>
      <c r="V76" s="244">
        <v>829</v>
      </c>
      <c r="Y76" s="286"/>
      <c r="Z76" s="286"/>
      <c r="AA76" s="286"/>
      <c r="AB76" s="286"/>
      <c r="AC76" s="286"/>
      <c r="AD76" s="286"/>
      <c r="AE76" s="286"/>
      <c r="AF76" s="286"/>
      <c r="AG76" s="286"/>
      <c r="AH76" s="286"/>
      <c r="AI76" s="286"/>
      <c r="AJ76" s="286"/>
      <c r="AK76" s="286"/>
      <c r="AL76" s="288"/>
      <c r="AM76" s="286"/>
    </row>
    <row r="77" spans="2:39" ht="15.75" customHeight="1">
      <c r="B77" s="205" t="s">
        <v>248</v>
      </c>
      <c r="C77" s="191" t="s">
        <v>168</v>
      </c>
      <c r="D77" s="207" t="s">
        <v>249</v>
      </c>
      <c r="E77" s="18">
        <f t="shared" si="16"/>
        <v>3225</v>
      </c>
      <c r="F77" s="115">
        <v>266</v>
      </c>
      <c r="G77" s="115">
        <v>171</v>
      </c>
      <c r="H77" s="115">
        <v>172</v>
      </c>
      <c r="I77" s="115">
        <v>290</v>
      </c>
      <c r="J77" s="203">
        <v>116</v>
      </c>
      <c r="M77" s="205" t="s">
        <v>248</v>
      </c>
      <c r="N77" s="191" t="s">
        <v>168</v>
      </c>
      <c r="O77" s="207" t="s">
        <v>249</v>
      </c>
      <c r="P77" s="115">
        <v>569</v>
      </c>
      <c r="Q77" s="115">
        <v>269</v>
      </c>
      <c r="R77" s="115">
        <v>146</v>
      </c>
      <c r="S77" s="26">
        <v>192</v>
      </c>
      <c r="T77" s="115">
        <v>83</v>
      </c>
      <c r="U77" s="115">
        <v>901</v>
      </c>
      <c r="V77" s="244">
        <v>50</v>
      </c>
      <c r="Y77" s="286"/>
      <c r="Z77" s="286"/>
      <c r="AA77" s="286"/>
      <c r="AB77" s="286"/>
      <c r="AC77" s="286"/>
      <c r="AD77" s="286"/>
      <c r="AE77" s="286"/>
      <c r="AF77" s="286"/>
      <c r="AG77" s="286"/>
      <c r="AH77" s="286"/>
      <c r="AI77" s="286"/>
      <c r="AJ77" s="286"/>
      <c r="AK77" s="286"/>
      <c r="AL77" s="288"/>
      <c r="AM77" s="286"/>
    </row>
    <row r="78" spans="2:39" ht="15.75" customHeight="1">
      <c r="B78" s="205" t="s">
        <v>248</v>
      </c>
      <c r="C78" s="191" t="s">
        <v>170</v>
      </c>
      <c r="D78" s="207" t="s">
        <v>250</v>
      </c>
      <c r="E78" s="18">
        <f t="shared" si="16"/>
        <v>5849</v>
      </c>
      <c r="F78" s="115">
        <v>940</v>
      </c>
      <c r="G78" s="115">
        <v>1053</v>
      </c>
      <c r="H78" s="115">
        <v>587</v>
      </c>
      <c r="I78" s="115">
        <v>337</v>
      </c>
      <c r="J78" s="203">
        <v>442</v>
      </c>
      <c r="M78" s="205" t="s">
        <v>248</v>
      </c>
      <c r="N78" s="191" t="s">
        <v>170</v>
      </c>
      <c r="O78" s="207" t="s">
        <v>250</v>
      </c>
      <c r="P78" s="115">
        <v>793</v>
      </c>
      <c r="Q78" s="115">
        <v>394</v>
      </c>
      <c r="R78" s="115">
        <v>154</v>
      </c>
      <c r="S78" s="26">
        <v>164</v>
      </c>
      <c r="T78" s="115">
        <v>200</v>
      </c>
      <c r="U78" s="115">
        <v>661</v>
      </c>
      <c r="V78" s="244">
        <v>124</v>
      </c>
      <c r="Y78" s="286"/>
      <c r="Z78" s="288"/>
      <c r="AA78" s="286"/>
      <c r="AB78" s="286"/>
      <c r="AC78" s="286"/>
      <c r="AD78" s="286"/>
      <c r="AE78" s="286"/>
      <c r="AF78" s="286"/>
      <c r="AG78" s="286"/>
      <c r="AH78" s="286"/>
      <c r="AI78" s="286"/>
      <c r="AJ78" s="286"/>
      <c r="AK78" s="286"/>
      <c r="AL78" s="288"/>
      <c r="AM78" s="286"/>
    </row>
    <row r="79" spans="2:39" ht="15.75" customHeight="1">
      <c r="B79" s="205" t="s">
        <v>248</v>
      </c>
      <c r="C79" s="191" t="s">
        <v>172</v>
      </c>
      <c r="D79" s="207" t="s">
        <v>251</v>
      </c>
      <c r="E79" s="18">
        <f t="shared" si="16"/>
        <v>5739</v>
      </c>
      <c r="F79" s="115">
        <v>601</v>
      </c>
      <c r="G79" s="115">
        <v>339</v>
      </c>
      <c r="H79" s="115">
        <v>350</v>
      </c>
      <c r="I79" s="115">
        <v>742</v>
      </c>
      <c r="J79" s="203">
        <v>310</v>
      </c>
      <c r="M79" s="205" t="s">
        <v>248</v>
      </c>
      <c r="N79" s="191" t="s">
        <v>172</v>
      </c>
      <c r="O79" s="207" t="s">
        <v>251</v>
      </c>
      <c r="P79" s="115">
        <v>782</v>
      </c>
      <c r="Q79" s="115">
        <v>413</v>
      </c>
      <c r="R79" s="115">
        <v>299</v>
      </c>
      <c r="S79" s="26">
        <v>403</v>
      </c>
      <c r="T79" s="115">
        <v>168</v>
      </c>
      <c r="U79" s="115">
        <v>882</v>
      </c>
      <c r="V79" s="244">
        <v>450</v>
      </c>
      <c r="Y79" s="286"/>
      <c r="Z79" s="286"/>
      <c r="AA79" s="286"/>
      <c r="AB79" s="286"/>
      <c r="AC79" s="286"/>
      <c r="AD79" s="286"/>
      <c r="AE79" s="286"/>
      <c r="AF79" s="286"/>
      <c r="AG79" s="286"/>
      <c r="AH79" s="286"/>
      <c r="AI79" s="286"/>
      <c r="AJ79" s="286"/>
      <c r="AK79" s="286"/>
      <c r="AL79" s="288"/>
      <c r="AM79" s="286"/>
    </row>
    <row r="80" spans="2:39" ht="15.75" customHeight="1">
      <c r="B80" s="205" t="s">
        <v>248</v>
      </c>
      <c r="C80" s="191" t="s">
        <v>174</v>
      </c>
      <c r="D80" s="207" t="s">
        <v>252</v>
      </c>
      <c r="E80" s="18">
        <f t="shared" si="16"/>
        <v>8463</v>
      </c>
      <c r="F80" s="115">
        <v>1127</v>
      </c>
      <c r="G80" s="115">
        <v>748</v>
      </c>
      <c r="H80" s="115">
        <v>774</v>
      </c>
      <c r="I80" s="115">
        <v>542</v>
      </c>
      <c r="J80" s="203">
        <v>649</v>
      </c>
      <c r="M80" s="205" t="s">
        <v>248</v>
      </c>
      <c r="N80" s="191" t="s">
        <v>174</v>
      </c>
      <c r="O80" s="207" t="s">
        <v>252</v>
      </c>
      <c r="P80" s="115">
        <v>1609</v>
      </c>
      <c r="Q80" s="115">
        <v>675</v>
      </c>
      <c r="R80" s="115">
        <v>271</v>
      </c>
      <c r="S80" s="26">
        <v>239</v>
      </c>
      <c r="T80" s="115">
        <v>216</v>
      </c>
      <c r="U80" s="115">
        <v>1484</v>
      </c>
      <c r="V80" s="244">
        <v>129</v>
      </c>
      <c r="Y80" s="286"/>
      <c r="Z80" s="286"/>
      <c r="AA80" s="286"/>
      <c r="AB80" s="286"/>
      <c r="AC80" s="286"/>
      <c r="AD80" s="286"/>
      <c r="AE80" s="286"/>
      <c r="AF80" s="286"/>
      <c r="AG80" s="286"/>
      <c r="AH80" s="286"/>
      <c r="AI80" s="286"/>
      <c r="AJ80" s="286"/>
      <c r="AK80" s="286"/>
      <c r="AL80" s="288"/>
      <c r="AM80" s="288"/>
    </row>
    <row r="81" spans="2:39" ht="15.75" customHeight="1">
      <c r="B81" s="205" t="s">
        <v>248</v>
      </c>
      <c r="C81" s="191" t="s">
        <v>176</v>
      </c>
      <c r="D81" s="207" t="s">
        <v>253</v>
      </c>
      <c r="E81" s="18">
        <f t="shared" si="16"/>
        <v>9200</v>
      </c>
      <c r="F81" s="115">
        <v>1508</v>
      </c>
      <c r="G81" s="115">
        <v>813</v>
      </c>
      <c r="H81" s="115">
        <v>628</v>
      </c>
      <c r="I81" s="115">
        <v>519</v>
      </c>
      <c r="J81" s="203">
        <v>601</v>
      </c>
      <c r="M81" s="205" t="s">
        <v>248</v>
      </c>
      <c r="N81" s="191" t="s">
        <v>176</v>
      </c>
      <c r="O81" s="207" t="s">
        <v>253</v>
      </c>
      <c r="P81" s="115">
        <v>1249</v>
      </c>
      <c r="Q81" s="115">
        <v>878</v>
      </c>
      <c r="R81" s="115">
        <v>391</v>
      </c>
      <c r="S81" s="26">
        <v>662</v>
      </c>
      <c r="T81" s="115">
        <v>499</v>
      </c>
      <c r="U81" s="115">
        <v>1295</v>
      </c>
      <c r="V81" s="244">
        <v>157</v>
      </c>
      <c r="Y81" s="286"/>
      <c r="Z81" s="286"/>
      <c r="AA81" s="286"/>
      <c r="AB81" s="286"/>
      <c r="AC81" s="286"/>
      <c r="AD81" s="286"/>
      <c r="AE81" s="286"/>
      <c r="AF81" s="286"/>
      <c r="AG81" s="286"/>
      <c r="AH81" s="286"/>
      <c r="AI81" s="286"/>
      <c r="AJ81" s="286"/>
      <c r="AK81" s="286"/>
      <c r="AL81" s="288"/>
      <c r="AM81" s="286"/>
    </row>
    <row r="82" spans="2:39" ht="15.75" customHeight="1">
      <c r="B82" s="205" t="s">
        <v>248</v>
      </c>
      <c r="C82" s="191" t="s">
        <v>178</v>
      </c>
      <c r="D82" s="207" t="s">
        <v>254</v>
      </c>
      <c r="E82" s="18">
        <f t="shared" si="16"/>
        <v>14874</v>
      </c>
      <c r="F82" s="115">
        <v>1815</v>
      </c>
      <c r="G82" s="115">
        <v>1119</v>
      </c>
      <c r="H82" s="115">
        <v>1200</v>
      </c>
      <c r="I82" s="115">
        <v>872</v>
      </c>
      <c r="J82" s="203">
        <v>889</v>
      </c>
      <c r="M82" s="205" t="s">
        <v>248</v>
      </c>
      <c r="N82" s="191" t="s">
        <v>178</v>
      </c>
      <c r="O82" s="207" t="s">
        <v>254</v>
      </c>
      <c r="P82" s="115">
        <v>2400</v>
      </c>
      <c r="Q82" s="115">
        <v>1448</v>
      </c>
      <c r="R82" s="115">
        <v>754</v>
      </c>
      <c r="S82" s="26">
        <v>1037</v>
      </c>
      <c r="T82" s="115">
        <v>829</v>
      </c>
      <c r="U82" s="115">
        <v>2285</v>
      </c>
      <c r="V82" s="244">
        <v>226</v>
      </c>
      <c r="Y82" s="286"/>
      <c r="Z82" s="286"/>
      <c r="AA82" s="286"/>
      <c r="AB82" s="286"/>
      <c r="AC82" s="286"/>
      <c r="AD82" s="286"/>
      <c r="AE82" s="286"/>
      <c r="AF82" s="286"/>
      <c r="AG82" s="286"/>
      <c r="AH82" s="286"/>
      <c r="AI82" s="286"/>
      <c r="AJ82" s="286"/>
      <c r="AK82" s="286"/>
      <c r="AL82" s="288"/>
      <c r="AM82" s="286"/>
    </row>
    <row r="83" spans="2:39" ht="15.75" customHeight="1">
      <c r="B83" s="205" t="s">
        <v>248</v>
      </c>
      <c r="C83" s="191" t="s">
        <v>180</v>
      </c>
      <c r="D83" s="207" t="s">
        <v>255</v>
      </c>
      <c r="E83" s="18">
        <f t="shared" si="16"/>
        <v>8494</v>
      </c>
      <c r="F83" s="115">
        <v>1131</v>
      </c>
      <c r="G83" s="115">
        <v>651</v>
      </c>
      <c r="H83" s="115">
        <v>751</v>
      </c>
      <c r="I83" s="115">
        <v>464</v>
      </c>
      <c r="J83" s="203">
        <v>505</v>
      </c>
      <c r="M83" s="205" t="s">
        <v>248</v>
      </c>
      <c r="N83" s="191" t="s">
        <v>180</v>
      </c>
      <c r="O83" s="207" t="s">
        <v>255</v>
      </c>
      <c r="P83" s="115">
        <v>1198</v>
      </c>
      <c r="Q83" s="115">
        <v>741</v>
      </c>
      <c r="R83" s="115">
        <v>515</v>
      </c>
      <c r="S83" s="26">
        <v>442</v>
      </c>
      <c r="T83" s="115">
        <v>542</v>
      </c>
      <c r="U83" s="115">
        <v>1486</v>
      </c>
      <c r="V83" s="244">
        <v>68</v>
      </c>
      <c r="Y83" s="286"/>
      <c r="Z83" s="286"/>
      <c r="AA83" s="286"/>
      <c r="AB83" s="286"/>
      <c r="AC83" s="286"/>
      <c r="AD83" s="286"/>
      <c r="AE83" s="286"/>
      <c r="AF83" s="286"/>
      <c r="AG83" s="286"/>
      <c r="AH83" s="286"/>
      <c r="AI83" s="286"/>
      <c r="AJ83" s="286"/>
      <c r="AK83" s="286"/>
      <c r="AL83" s="288"/>
      <c r="AM83" s="288"/>
    </row>
    <row r="84" spans="2:39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17">SUM(F84:J84)+SUM(P84:V84)</f>
        <v>10180</v>
      </c>
      <c r="F84" s="115">
        <v>1446</v>
      </c>
      <c r="G84" s="115">
        <v>1038</v>
      </c>
      <c r="H84" s="115">
        <v>698</v>
      </c>
      <c r="I84" s="115">
        <v>595</v>
      </c>
      <c r="J84" s="203">
        <v>617</v>
      </c>
      <c r="M84" s="205" t="s">
        <v>248</v>
      </c>
      <c r="N84" s="191" t="s">
        <v>182</v>
      </c>
      <c r="O84" s="207" t="s">
        <v>256</v>
      </c>
      <c r="P84" s="115">
        <v>1536</v>
      </c>
      <c r="Q84" s="115">
        <v>1339</v>
      </c>
      <c r="R84" s="115">
        <v>335</v>
      </c>
      <c r="S84" s="26">
        <v>561</v>
      </c>
      <c r="T84" s="115">
        <v>526</v>
      </c>
      <c r="U84" s="115">
        <v>1372</v>
      </c>
      <c r="V84" s="244">
        <v>117</v>
      </c>
      <c r="Y84" s="286"/>
      <c r="Z84" s="286"/>
      <c r="AA84" s="286"/>
      <c r="AB84" s="286"/>
      <c r="AC84" s="286"/>
      <c r="AD84" s="286"/>
      <c r="AE84" s="286"/>
      <c r="AF84" s="286"/>
      <c r="AG84" s="286"/>
      <c r="AH84" s="286"/>
      <c r="AI84" s="286"/>
      <c r="AJ84" s="286"/>
      <c r="AK84" s="286"/>
      <c r="AL84" s="288"/>
      <c r="AM84" s="288"/>
    </row>
    <row r="85" spans="2:39" ht="15.75" customHeight="1">
      <c r="B85" s="205" t="s">
        <v>248</v>
      </c>
      <c r="C85" s="191" t="s">
        <v>185</v>
      </c>
      <c r="D85" s="207" t="s">
        <v>257</v>
      </c>
      <c r="E85" s="18">
        <f t="shared" si="17"/>
        <v>17019</v>
      </c>
      <c r="F85" s="115">
        <v>1571</v>
      </c>
      <c r="G85" s="115">
        <v>2183</v>
      </c>
      <c r="H85" s="115">
        <v>1518</v>
      </c>
      <c r="I85" s="115">
        <v>906</v>
      </c>
      <c r="J85" s="203">
        <v>980</v>
      </c>
      <c r="M85" s="205" t="s">
        <v>248</v>
      </c>
      <c r="N85" s="191" t="s">
        <v>185</v>
      </c>
      <c r="O85" s="207" t="s">
        <v>257</v>
      </c>
      <c r="P85" s="115">
        <v>3163</v>
      </c>
      <c r="Q85" s="115">
        <v>1501</v>
      </c>
      <c r="R85" s="115">
        <v>697</v>
      </c>
      <c r="S85" s="26">
        <v>982</v>
      </c>
      <c r="T85" s="115">
        <v>890</v>
      </c>
      <c r="U85" s="115">
        <v>2217</v>
      </c>
      <c r="V85" s="244">
        <v>411</v>
      </c>
      <c r="Y85" s="286"/>
      <c r="Z85" s="286"/>
      <c r="AA85" s="286"/>
      <c r="AB85" s="286"/>
      <c r="AC85" s="286"/>
      <c r="AD85" s="286"/>
      <c r="AE85" s="286"/>
      <c r="AF85" s="286"/>
      <c r="AG85" s="286"/>
      <c r="AH85" s="286"/>
      <c r="AI85" s="286"/>
      <c r="AJ85" s="286"/>
      <c r="AK85" s="286"/>
      <c r="AL85" s="288"/>
      <c r="AM85" s="286"/>
    </row>
    <row r="86" spans="2:39" ht="15.75" customHeight="1">
      <c r="B86" s="205" t="s">
        <v>248</v>
      </c>
      <c r="C86" s="191" t="s">
        <v>187</v>
      </c>
      <c r="D86" s="207" t="s">
        <v>258</v>
      </c>
      <c r="E86" s="18">
        <f t="shared" si="17"/>
        <v>35908</v>
      </c>
      <c r="F86" s="115">
        <v>5392</v>
      </c>
      <c r="G86" s="115">
        <v>2854</v>
      </c>
      <c r="H86" s="115">
        <v>2384</v>
      </c>
      <c r="I86" s="115">
        <v>1646</v>
      </c>
      <c r="J86" s="203">
        <v>1890</v>
      </c>
      <c r="M86" s="205" t="s">
        <v>248</v>
      </c>
      <c r="N86" s="191" t="s">
        <v>187</v>
      </c>
      <c r="O86" s="207" t="s">
        <v>258</v>
      </c>
      <c r="P86" s="115">
        <v>6004</v>
      </c>
      <c r="Q86" s="115">
        <v>4020</v>
      </c>
      <c r="R86" s="115">
        <v>3967</v>
      </c>
      <c r="S86" s="26">
        <v>2167</v>
      </c>
      <c r="T86" s="115">
        <v>1236</v>
      </c>
      <c r="U86" s="115">
        <v>3717</v>
      </c>
      <c r="V86" s="244">
        <v>631</v>
      </c>
      <c r="Y86" s="286"/>
      <c r="Z86" s="286"/>
      <c r="AA86" s="286"/>
      <c r="AB86" s="286"/>
      <c r="AC86" s="286"/>
      <c r="AD86" s="286"/>
      <c r="AE86" s="286"/>
      <c r="AF86" s="286"/>
      <c r="AG86" s="286"/>
      <c r="AH86" s="286"/>
      <c r="AI86" s="286"/>
      <c r="AJ86" s="286"/>
      <c r="AK86" s="286"/>
      <c r="AL86" s="288"/>
      <c r="AM86" s="288"/>
    </row>
    <row r="87" spans="2:39" ht="15.75" customHeight="1">
      <c r="B87" s="205" t="s">
        <v>259</v>
      </c>
      <c r="C87" s="191" t="s">
        <v>168</v>
      </c>
      <c r="D87" s="207" t="s">
        <v>260</v>
      </c>
      <c r="E87" s="18">
        <f t="shared" si="17"/>
        <v>8859</v>
      </c>
      <c r="F87" s="115">
        <v>1126</v>
      </c>
      <c r="G87" s="115">
        <v>617</v>
      </c>
      <c r="H87" s="115">
        <v>558</v>
      </c>
      <c r="I87" s="115">
        <v>404</v>
      </c>
      <c r="J87" s="203">
        <v>614</v>
      </c>
      <c r="M87" s="205" t="s">
        <v>259</v>
      </c>
      <c r="N87" s="191" t="s">
        <v>168</v>
      </c>
      <c r="O87" s="207" t="s">
        <v>260</v>
      </c>
      <c r="P87" s="115">
        <v>1600</v>
      </c>
      <c r="Q87" s="115">
        <v>847</v>
      </c>
      <c r="R87" s="115">
        <v>372</v>
      </c>
      <c r="S87" s="26">
        <v>526</v>
      </c>
      <c r="T87" s="115">
        <v>500</v>
      </c>
      <c r="U87" s="115">
        <v>1563</v>
      </c>
      <c r="V87" s="244">
        <v>132</v>
      </c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8"/>
      <c r="AM87" s="286"/>
    </row>
    <row r="88" spans="2:39" ht="15.75" customHeight="1">
      <c r="B88" s="205" t="s">
        <v>259</v>
      </c>
      <c r="C88" s="191" t="s">
        <v>170</v>
      </c>
      <c r="D88" s="207" t="s">
        <v>261</v>
      </c>
      <c r="E88" s="18">
        <f t="shared" si="17"/>
        <v>15446</v>
      </c>
      <c r="F88" s="115">
        <v>1947</v>
      </c>
      <c r="G88" s="115">
        <v>1165</v>
      </c>
      <c r="H88" s="115">
        <v>1075</v>
      </c>
      <c r="I88" s="115">
        <v>766</v>
      </c>
      <c r="J88" s="203">
        <v>946</v>
      </c>
      <c r="M88" s="205" t="s">
        <v>259</v>
      </c>
      <c r="N88" s="191" t="s">
        <v>170</v>
      </c>
      <c r="O88" s="207" t="s">
        <v>261</v>
      </c>
      <c r="P88" s="115">
        <v>2221</v>
      </c>
      <c r="Q88" s="115">
        <v>1485</v>
      </c>
      <c r="R88" s="115">
        <v>881</v>
      </c>
      <c r="S88" s="26">
        <v>796</v>
      </c>
      <c r="T88" s="115">
        <v>742</v>
      </c>
      <c r="U88" s="115">
        <v>2411</v>
      </c>
      <c r="V88" s="244">
        <v>1011</v>
      </c>
      <c r="Y88" s="286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8"/>
      <c r="AM88" s="288"/>
    </row>
    <row r="89" spans="2:39" ht="15.75" customHeight="1">
      <c r="B89" s="205" t="s">
        <v>259</v>
      </c>
      <c r="C89" s="191" t="s">
        <v>172</v>
      </c>
      <c r="D89" s="207" t="s">
        <v>262</v>
      </c>
      <c r="E89" s="18">
        <f t="shared" si="17"/>
        <v>10837</v>
      </c>
      <c r="F89" s="115">
        <v>883</v>
      </c>
      <c r="G89" s="115">
        <v>1184</v>
      </c>
      <c r="H89" s="115">
        <v>608</v>
      </c>
      <c r="I89" s="115">
        <v>482</v>
      </c>
      <c r="J89" s="203">
        <v>648</v>
      </c>
      <c r="M89" s="205" t="s">
        <v>259</v>
      </c>
      <c r="N89" s="191" t="s">
        <v>172</v>
      </c>
      <c r="O89" s="207" t="s">
        <v>262</v>
      </c>
      <c r="P89" s="115">
        <v>1693</v>
      </c>
      <c r="Q89" s="115">
        <v>931</v>
      </c>
      <c r="R89" s="115">
        <v>499</v>
      </c>
      <c r="S89" s="26">
        <v>691</v>
      </c>
      <c r="T89" s="115">
        <v>525</v>
      </c>
      <c r="U89" s="115">
        <v>2496</v>
      </c>
      <c r="V89" s="244">
        <v>197</v>
      </c>
      <c r="Y89" s="286"/>
      <c r="Z89" s="286"/>
      <c r="AA89" s="286"/>
      <c r="AB89" s="286"/>
      <c r="AC89" s="286"/>
      <c r="AD89" s="286"/>
      <c r="AE89" s="286"/>
      <c r="AF89" s="286"/>
      <c r="AG89" s="286"/>
      <c r="AH89" s="286"/>
      <c r="AI89" s="286"/>
      <c r="AJ89" s="286"/>
      <c r="AK89" s="286"/>
      <c r="AL89" s="288"/>
      <c r="AM89" s="286"/>
    </row>
    <row r="90" spans="2:39" ht="15.75" customHeight="1">
      <c r="B90" s="205" t="s">
        <v>259</v>
      </c>
      <c r="C90" s="191" t="s">
        <v>174</v>
      </c>
      <c r="D90" s="207" t="s">
        <v>263</v>
      </c>
      <c r="E90" s="18">
        <f t="shared" si="17"/>
        <v>12268</v>
      </c>
      <c r="F90" s="115">
        <v>1032</v>
      </c>
      <c r="G90" s="115">
        <v>601</v>
      </c>
      <c r="H90" s="115">
        <v>561</v>
      </c>
      <c r="I90" s="115">
        <v>466</v>
      </c>
      <c r="J90" s="203">
        <v>534</v>
      </c>
      <c r="M90" s="205" t="s">
        <v>259</v>
      </c>
      <c r="N90" s="191" t="s">
        <v>174</v>
      </c>
      <c r="O90" s="207" t="s">
        <v>263</v>
      </c>
      <c r="P90" s="115">
        <v>2016</v>
      </c>
      <c r="Q90" s="115">
        <v>1150</v>
      </c>
      <c r="R90" s="115">
        <v>766</v>
      </c>
      <c r="S90" s="26">
        <v>1156</v>
      </c>
      <c r="T90" s="115">
        <v>812</v>
      </c>
      <c r="U90" s="115">
        <v>3004</v>
      </c>
      <c r="V90" s="244">
        <v>170</v>
      </c>
      <c r="Y90" s="286"/>
      <c r="Z90" s="286"/>
      <c r="AA90" s="286"/>
      <c r="AB90" s="286"/>
      <c r="AC90" s="286"/>
      <c r="AD90" s="286"/>
      <c r="AE90" s="286"/>
      <c r="AF90" s="286"/>
      <c r="AG90" s="286"/>
      <c r="AH90" s="286"/>
      <c r="AI90" s="286"/>
      <c r="AJ90" s="286"/>
      <c r="AK90" s="286"/>
      <c r="AL90" s="288"/>
      <c r="AM90" s="286"/>
    </row>
    <row r="91" spans="2:39" ht="15.75" customHeight="1">
      <c r="B91" s="205" t="s">
        <v>259</v>
      </c>
      <c r="C91" s="191" t="s">
        <v>176</v>
      </c>
      <c r="D91" s="207" t="s">
        <v>264</v>
      </c>
      <c r="E91" s="18">
        <f t="shared" si="17"/>
        <v>11469</v>
      </c>
      <c r="F91" s="115">
        <v>1185</v>
      </c>
      <c r="G91" s="115">
        <v>990</v>
      </c>
      <c r="H91" s="115">
        <v>854</v>
      </c>
      <c r="I91" s="115">
        <v>507</v>
      </c>
      <c r="J91" s="203">
        <v>714</v>
      </c>
      <c r="M91" s="205" t="s">
        <v>259</v>
      </c>
      <c r="N91" s="191" t="s">
        <v>176</v>
      </c>
      <c r="O91" s="207" t="s">
        <v>264</v>
      </c>
      <c r="P91" s="115">
        <v>1654</v>
      </c>
      <c r="Q91" s="115">
        <v>1450</v>
      </c>
      <c r="R91" s="115">
        <v>731</v>
      </c>
      <c r="S91" s="26">
        <v>962</v>
      </c>
      <c r="T91" s="115">
        <v>650</v>
      </c>
      <c r="U91" s="115">
        <v>1629</v>
      </c>
      <c r="V91" s="244">
        <v>143</v>
      </c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8"/>
      <c r="AM91" s="286"/>
    </row>
    <row r="92" spans="2:39" ht="15.75" customHeight="1">
      <c r="B92" s="205" t="s">
        <v>259</v>
      </c>
      <c r="C92" s="191" t="s">
        <v>178</v>
      </c>
      <c r="D92" s="207" t="s">
        <v>265</v>
      </c>
      <c r="E92" s="18">
        <f t="shared" si="17"/>
        <v>9826</v>
      </c>
      <c r="F92" s="115">
        <v>809</v>
      </c>
      <c r="G92" s="115">
        <v>721</v>
      </c>
      <c r="H92" s="115">
        <v>649</v>
      </c>
      <c r="I92" s="115">
        <v>502</v>
      </c>
      <c r="J92" s="203">
        <v>547</v>
      </c>
      <c r="M92" s="205" t="s">
        <v>259</v>
      </c>
      <c r="N92" s="191" t="s">
        <v>178</v>
      </c>
      <c r="O92" s="207" t="s">
        <v>265</v>
      </c>
      <c r="P92" s="115">
        <v>1640</v>
      </c>
      <c r="Q92" s="115">
        <v>852</v>
      </c>
      <c r="R92" s="115">
        <v>516</v>
      </c>
      <c r="S92" s="26">
        <v>887</v>
      </c>
      <c r="T92" s="115">
        <v>626</v>
      </c>
      <c r="U92" s="115">
        <v>1957</v>
      </c>
      <c r="V92" s="244">
        <v>120</v>
      </c>
      <c r="Y92" s="286"/>
      <c r="Z92" s="286"/>
      <c r="AA92" s="286"/>
      <c r="AB92" s="286"/>
      <c r="AC92" s="286"/>
      <c r="AD92" s="286"/>
      <c r="AE92" s="286"/>
      <c r="AF92" s="286"/>
      <c r="AG92" s="286"/>
      <c r="AH92" s="286"/>
      <c r="AI92" s="286"/>
      <c r="AJ92" s="286"/>
      <c r="AK92" s="286"/>
      <c r="AL92" s="288"/>
      <c r="AM92" s="286"/>
    </row>
    <row r="93" spans="2:39" ht="15.75" customHeight="1">
      <c r="B93" s="205" t="s">
        <v>259</v>
      </c>
      <c r="C93" s="191" t="s">
        <v>180</v>
      </c>
      <c r="D93" s="207" t="s">
        <v>266</v>
      </c>
      <c r="E93" s="18">
        <f t="shared" si="17"/>
        <v>13680</v>
      </c>
      <c r="F93" s="115">
        <v>955</v>
      </c>
      <c r="G93" s="115">
        <v>974</v>
      </c>
      <c r="H93" s="115">
        <v>2710</v>
      </c>
      <c r="I93" s="115">
        <v>484</v>
      </c>
      <c r="J93" s="203">
        <v>616</v>
      </c>
      <c r="M93" s="205" t="s">
        <v>259</v>
      </c>
      <c r="N93" s="191" t="s">
        <v>180</v>
      </c>
      <c r="O93" s="207" t="s">
        <v>266</v>
      </c>
      <c r="P93" s="115">
        <v>1904</v>
      </c>
      <c r="Q93" s="115">
        <v>1056</v>
      </c>
      <c r="R93" s="115">
        <v>656</v>
      </c>
      <c r="S93" s="26">
        <v>1118</v>
      </c>
      <c r="T93" s="115">
        <v>679</v>
      </c>
      <c r="U93" s="115">
        <v>2460</v>
      </c>
      <c r="V93" s="244">
        <v>68</v>
      </c>
      <c r="Y93" s="286"/>
      <c r="Z93" s="286"/>
      <c r="AA93" s="286"/>
      <c r="AB93" s="286"/>
      <c r="AC93" s="286"/>
      <c r="AD93" s="286"/>
      <c r="AE93" s="286"/>
      <c r="AF93" s="286"/>
      <c r="AG93" s="286"/>
      <c r="AH93" s="286"/>
      <c r="AI93" s="286"/>
      <c r="AJ93" s="286"/>
      <c r="AK93" s="286"/>
      <c r="AL93" s="288"/>
      <c r="AM93" s="286"/>
    </row>
    <row r="94" spans="2:39" ht="15.75" customHeight="1">
      <c r="B94" s="205" t="s">
        <v>259</v>
      </c>
      <c r="C94" s="191" t="s">
        <v>182</v>
      </c>
      <c r="D94" s="207" t="s">
        <v>267</v>
      </c>
      <c r="E94" s="18">
        <f t="shared" si="17"/>
        <v>66753</v>
      </c>
      <c r="F94" s="115">
        <v>9677</v>
      </c>
      <c r="G94" s="115">
        <v>5418</v>
      </c>
      <c r="H94" s="115">
        <v>5329</v>
      </c>
      <c r="I94" s="115">
        <v>4613</v>
      </c>
      <c r="J94" s="203">
        <v>5160</v>
      </c>
      <c r="M94" s="205" t="s">
        <v>259</v>
      </c>
      <c r="N94" s="191" t="s">
        <v>182</v>
      </c>
      <c r="O94" s="207" t="s">
        <v>267</v>
      </c>
      <c r="P94" s="115">
        <v>13989</v>
      </c>
      <c r="Q94" s="115">
        <v>7401</v>
      </c>
      <c r="R94" s="115">
        <v>3605</v>
      </c>
      <c r="S94" s="26">
        <v>2907</v>
      </c>
      <c r="T94" s="115">
        <v>2190</v>
      </c>
      <c r="U94" s="115">
        <v>5087</v>
      </c>
      <c r="V94" s="244">
        <v>1377</v>
      </c>
      <c r="Y94" s="286"/>
      <c r="Z94" s="286"/>
      <c r="AA94" s="286"/>
      <c r="AB94" s="286"/>
      <c r="AC94" s="286"/>
      <c r="AD94" s="286"/>
      <c r="AE94" s="286"/>
      <c r="AF94" s="286"/>
      <c r="AG94" s="286"/>
      <c r="AH94" s="286"/>
      <c r="AI94" s="286"/>
      <c r="AJ94" s="286"/>
      <c r="AK94" s="286"/>
      <c r="AL94" s="288"/>
      <c r="AM94" s="286"/>
    </row>
    <row r="95" spans="2:39" ht="15.75" customHeight="1">
      <c r="B95" s="209" t="s">
        <v>259</v>
      </c>
      <c r="C95" s="210" t="s">
        <v>185</v>
      </c>
      <c r="D95" s="211" t="s">
        <v>268</v>
      </c>
      <c r="E95" s="71">
        <f t="shared" si="17"/>
        <v>36062</v>
      </c>
      <c r="F95" s="212">
        <v>4258</v>
      </c>
      <c r="G95" s="212">
        <v>2991</v>
      </c>
      <c r="H95" s="212">
        <v>3819</v>
      </c>
      <c r="I95" s="212">
        <v>1719</v>
      </c>
      <c r="J95" s="213">
        <v>2682</v>
      </c>
      <c r="M95" s="209" t="s">
        <v>259</v>
      </c>
      <c r="N95" s="210" t="s">
        <v>185</v>
      </c>
      <c r="O95" s="211" t="s">
        <v>268</v>
      </c>
      <c r="P95" s="212">
        <v>7222</v>
      </c>
      <c r="Q95" s="212">
        <v>4027</v>
      </c>
      <c r="R95" s="212">
        <v>2541</v>
      </c>
      <c r="S95" s="246">
        <v>1895</v>
      </c>
      <c r="T95" s="212">
        <v>1427</v>
      </c>
      <c r="U95" s="212">
        <v>3345</v>
      </c>
      <c r="V95" s="245">
        <v>136</v>
      </c>
    </row>
    <row r="96" spans="2:39" ht="6.75" customHeight="1"/>
    <row r="97" spans="2:14" ht="15.75" customHeight="1">
      <c r="B97" s="155" t="s">
        <v>285</v>
      </c>
      <c r="M97" s="155" t="s">
        <v>153</v>
      </c>
      <c r="N97" s="7"/>
    </row>
    <row r="98" spans="2:14" ht="15.75" customHeight="1">
      <c r="B98" s="154" t="s">
        <v>154</v>
      </c>
      <c r="M98" s="154" t="s">
        <v>154</v>
      </c>
      <c r="N98" s="7"/>
    </row>
    <row r="99" spans="2:14" ht="15.75" customHeight="1">
      <c r="B99" s="155" t="s">
        <v>287</v>
      </c>
      <c r="M99" s="155" t="s">
        <v>286</v>
      </c>
      <c r="N99" s="7"/>
    </row>
    <row r="100" spans="2:14" ht="15.75" customHeight="1">
      <c r="B100" s="154" t="s">
        <v>288</v>
      </c>
      <c r="M100" s="154" t="s">
        <v>288</v>
      </c>
      <c r="N100" s="7"/>
    </row>
    <row r="101" spans="2:14" ht="15.75" customHeight="1">
      <c r="B101" s="6"/>
    </row>
  </sheetData>
  <mergeCells count="4">
    <mergeCell ref="E5:J5"/>
    <mergeCell ref="G7:H7"/>
    <mergeCell ref="R7:S7"/>
    <mergeCell ref="P5:V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33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11" max="1048575" man="1"/>
  </colBreaks>
  <ignoredErrors>
    <ignoredError sqref="W9 K9 F11:J17 P11:V17" formulaRange="1"/>
    <ignoredError sqref="B19:C95 M19:N9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01"/>
  <sheetViews>
    <sheetView showGridLines="0" tabSelected="1" zoomScaleNormal="100" workbookViewId="0">
      <selection activeCell="F19" sqref="F19"/>
    </sheetView>
  </sheetViews>
  <sheetFormatPr defaultColWidth="9.1328125" defaultRowHeight="14.65"/>
  <cols>
    <col min="1" max="3" width="2.6640625" style="7" customWidth="1"/>
    <col min="4" max="4" width="18.6640625" style="6" customWidth="1"/>
    <col min="5" max="10" width="11.33203125" style="6" customWidth="1"/>
    <col min="11" max="14" width="2.6640625" style="6" customWidth="1"/>
    <col min="15" max="15" width="18.6640625" style="6" customWidth="1"/>
    <col min="16" max="21" width="10.6640625" style="6" customWidth="1"/>
    <col min="22" max="22" width="8.6640625" style="6" customWidth="1"/>
    <col min="23" max="26" width="2.6640625" style="6" customWidth="1"/>
    <col min="27" max="27" width="21.6640625" style="6" customWidth="1"/>
    <col min="28" max="33" width="11.33203125" style="6" customWidth="1"/>
    <col min="34" max="37" width="2.6640625" style="6" customWidth="1"/>
    <col min="38" max="38" width="21.6640625" style="6" customWidth="1"/>
    <col min="39" max="44" width="11.33203125" style="6" customWidth="1"/>
    <col min="45" max="45" width="8.6640625" style="6" customWidth="1"/>
    <col min="46" max="46" width="2.46484375" style="7" customWidth="1"/>
    <col min="47" max="16384" width="9.1328125" style="7"/>
  </cols>
  <sheetData>
    <row r="1" spans="2:45">
      <c r="E1" s="4"/>
      <c r="J1" s="17" t="s">
        <v>7</v>
      </c>
      <c r="K1" s="17"/>
      <c r="L1" s="17"/>
      <c r="M1" s="17"/>
      <c r="N1" s="17"/>
      <c r="U1" s="17"/>
      <c r="V1" s="17" t="s">
        <v>8</v>
      </c>
      <c r="AG1" s="17" t="s">
        <v>7</v>
      </c>
      <c r="AH1" s="17"/>
      <c r="AI1" s="17"/>
      <c r="AJ1" s="17"/>
      <c r="AK1" s="17"/>
      <c r="AR1" s="17"/>
      <c r="AS1" s="17" t="s">
        <v>8</v>
      </c>
    </row>
    <row r="2" spans="2:45">
      <c r="D2" s="16" t="s">
        <v>332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 t="s">
        <v>332</v>
      </c>
      <c r="P2" s="16"/>
      <c r="Q2" s="16"/>
      <c r="R2" s="16"/>
      <c r="S2" s="16"/>
      <c r="T2" s="16"/>
      <c r="U2" s="16"/>
      <c r="V2" s="16"/>
      <c r="W2" s="15"/>
      <c r="X2" s="15"/>
      <c r="Y2" s="15"/>
      <c r="Z2" s="15"/>
      <c r="AA2" s="16" t="s">
        <v>333</v>
      </c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 t="s">
        <v>333</v>
      </c>
      <c r="AM2" s="16"/>
      <c r="AN2" s="16"/>
      <c r="AO2" s="16"/>
      <c r="AP2" s="16"/>
      <c r="AQ2" s="16"/>
      <c r="AR2" s="16"/>
      <c r="AS2" s="16"/>
    </row>
    <row r="3" spans="2:45">
      <c r="D3" s="16" t="s">
        <v>127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 t="s">
        <v>127</v>
      </c>
      <c r="P3" s="16"/>
      <c r="Q3" s="16"/>
      <c r="R3" s="16"/>
      <c r="S3" s="16"/>
      <c r="T3" s="16"/>
      <c r="U3" s="16"/>
      <c r="V3" s="16"/>
      <c r="W3" s="15"/>
      <c r="X3" s="15"/>
      <c r="Y3" s="15"/>
      <c r="Z3" s="15"/>
      <c r="AA3" s="16" t="s">
        <v>127</v>
      </c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 t="s">
        <v>127</v>
      </c>
      <c r="AM3" s="16"/>
      <c r="AN3" s="16"/>
      <c r="AO3" s="16"/>
      <c r="AP3" s="16"/>
      <c r="AQ3" s="16"/>
      <c r="AR3" s="16"/>
      <c r="AS3" s="16"/>
    </row>
    <row r="4" spans="2:45"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6"/>
      <c r="P4" s="16"/>
      <c r="Q4" s="16"/>
      <c r="R4" s="16"/>
      <c r="S4" s="16"/>
      <c r="T4" s="16"/>
      <c r="U4" s="17"/>
      <c r="V4" s="17"/>
      <c r="W4" s="15"/>
      <c r="X4" s="15"/>
      <c r="Y4" s="15"/>
      <c r="Z4" s="15"/>
      <c r="AA4" s="16"/>
      <c r="AB4" s="16"/>
      <c r="AC4" s="16"/>
      <c r="AD4" s="16"/>
      <c r="AE4" s="16"/>
      <c r="AF4" s="16"/>
      <c r="AG4" s="17"/>
      <c r="AH4" s="17"/>
      <c r="AI4" s="17"/>
      <c r="AJ4" s="17"/>
      <c r="AK4" s="17"/>
      <c r="AL4" s="16"/>
      <c r="AM4" s="16"/>
      <c r="AN4" s="16"/>
      <c r="AO4" s="16"/>
      <c r="AP4" s="16"/>
      <c r="AQ4" s="16"/>
      <c r="AR4" s="17"/>
      <c r="AS4" s="17"/>
    </row>
    <row r="5" spans="2:45" ht="15" customHeight="1">
      <c r="B5" s="215" t="s">
        <v>269</v>
      </c>
      <c r="C5" s="216"/>
      <c r="D5" s="217"/>
      <c r="E5" s="339" t="s">
        <v>140</v>
      </c>
      <c r="F5" s="340"/>
      <c r="G5" s="340"/>
      <c r="H5" s="340"/>
      <c r="I5" s="340"/>
      <c r="J5" s="341"/>
      <c r="K5" s="58"/>
      <c r="L5" s="27"/>
      <c r="M5" s="215" t="s">
        <v>269</v>
      </c>
      <c r="N5" s="216"/>
      <c r="O5" s="217"/>
      <c r="P5" s="339" t="s">
        <v>140</v>
      </c>
      <c r="Q5" s="340"/>
      <c r="R5" s="340"/>
      <c r="S5" s="340"/>
      <c r="T5" s="340"/>
      <c r="U5" s="340"/>
      <c r="V5" s="341"/>
      <c r="Y5" s="215" t="s">
        <v>269</v>
      </c>
      <c r="Z5" s="216"/>
      <c r="AA5" s="217"/>
      <c r="AB5" s="339" t="s">
        <v>141</v>
      </c>
      <c r="AC5" s="340"/>
      <c r="AD5" s="340"/>
      <c r="AE5" s="340"/>
      <c r="AF5" s="340"/>
      <c r="AG5" s="341"/>
      <c r="AH5" s="27"/>
      <c r="AI5" s="27"/>
      <c r="AJ5" s="215" t="s">
        <v>269</v>
      </c>
      <c r="AK5" s="216"/>
      <c r="AL5" s="217"/>
      <c r="AM5" s="339" t="s">
        <v>141</v>
      </c>
      <c r="AN5" s="340"/>
      <c r="AO5" s="340"/>
      <c r="AP5" s="340"/>
      <c r="AQ5" s="340"/>
      <c r="AR5" s="340"/>
      <c r="AS5" s="37"/>
    </row>
    <row r="6" spans="2:45" ht="53.25" customHeight="1">
      <c r="B6" s="218"/>
      <c r="C6" s="219" t="s">
        <v>270</v>
      </c>
      <c r="D6" s="220"/>
      <c r="E6" s="33" t="s">
        <v>3</v>
      </c>
      <c r="F6" s="34" t="s">
        <v>156</v>
      </c>
      <c r="G6" s="34">
        <v>2073</v>
      </c>
      <c r="H6" s="34">
        <v>2072</v>
      </c>
      <c r="I6" s="51">
        <v>2071</v>
      </c>
      <c r="J6" s="59">
        <v>2070</v>
      </c>
      <c r="K6" s="55"/>
      <c r="L6" s="28"/>
      <c r="M6" s="218"/>
      <c r="N6" s="219" t="s">
        <v>270</v>
      </c>
      <c r="O6" s="220"/>
      <c r="P6" s="33" t="s">
        <v>41</v>
      </c>
      <c r="Q6" s="34" t="s">
        <v>42</v>
      </c>
      <c r="R6" s="34" t="s">
        <v>43</v>
      </c>
      <c r="S6" s="34" t="s">
        <v>44</v>
      </c>
      <c r="T6" s="34" t="s">
        <v>96</v>
      </c>
      <c r="U6" s="51" t="s">
        <v>45</v>
      </c>
      <c r="V6" s="111" t="s">
        <v>157</v>
      </c>
      <c r="Y6" s="218"/>
      <c r="Z6" s="219" t="s">
        <v>270</v>
      </c>
      <c r="AA6" s="220"/>
      <c r="AB6" s="33" t="s">
        <v>3</v>
      </c>
      <c r="AC6" s="34" t="s">
        <v>158</v>
      </c>
      <c r="AD6" s="34">
        <v>2073</v>
      </c>
      <c r="AE6" s="34">
        <v>2072</v>
      </c>
      <c r="AF6" s="51">
        <v>2071</v>
      </c>
      <c r="AG6" s="59">
        <v>2070</v>
      </c>
      <c r="AH6" s="28"/>
      <c r="AI6" s="28"/>
      <c r="AJ6" s="218"/>
      <c r="AK6" s="219" t="s">
        <v>270</v>
      </c>
      <c r="AL6" s="220"/>
      <c r="AM6" s="33" t="s">
        <v>41</v>
      </c>
      <c r="AN6" s="34" t="s">
        <v>42</v>
      </c>
      <c r="AO6" s="34" t="s">
        <v>43</v>
      </c>
      <c r="AP6" s="34" t="s">
        <v>44</v>
      </c>
      <c r="AQ6" s="34" t="s">
        <v>97</v>
      </c>
      <c r="AR6" s="51" t="s">
        <v>45</v>
      </c>
      <c r="AS6" s="111" t="s">
        <v>159</v>
      </c>
    </row>
    <row r="7" spans="2:45" ht="18" customHeight="1">
      <c r="B7" s="214"/>
      <c r="C7" s="221"/>
      <c r="D7" s="222" t="s">
        <v>271</v>
      </c>
      <c r="E7" s="56"/>
      <c r="F7" s="57"/>
      <c r="G7" s="337" t="s">
        <v>302</v>
      </c>
      <c r="H7" s="337"/>
      <c r="I7" s="57"/>
      <c r="J7" s="52"/>
      <c r="K7" s="28"/>
      <c r="L7" s="28"/>
      <c r="M7" s="214"/>
      <c r="N7" s="221"/>
      <c r="O7" s="222" t="s">
        <v>271</v>
      </c>
      <c r="P7" s="56"/>
      <c r="Q7" s="57"/>
      <c r="R7" s="337" t="s">
        <v>302</v>
      </c>
      <c r="S7" s="337"/>
      <c r="T7" s="57"/>
      <c r="U7" s="57"/>
      <c r="V7" s="52"/>
      <c r="Y7" s="214"/>
      <c r="Z7" s="221"/>
      <c r="AA7" s="222" t="s">
        <v>271</v>
      </c>
      <c r="AB7" s="56"/>
      <c r="AC7" s="57"/>
      <c r="AD7" s="337" t="s">
        <v>30</v>
      </c>
      <c r="AE7" s="337"/>
      <c r="AF7" s="57"/>
      <c r="AG7" s="52"/>
      <c r="AH7" s="28"/>
      <c r="AI7" s="28"/>
      <c r="AJ7" s="214"/>
      <c r="AK7" s="221"/>
      <c r="AL7" s="222" t="s">
        <v>271</v>
      </c>
      <c r="AM7" s="56"/>
      <c r="AN7" s="57"/>
      <c r="AO7" s="337" t="s">
        <v>46</v>
      </c>
      <c r="AP7" s="337"/>
      <c r="AQ7" s="57"/>
      <c r="AR7" s="57"/>
      <c r="AS7" s="52"/>
    </row>
    <row r="8" spans="2:45" ht="7.5" customHeight="1">
      <c r="B8" s="195"/>
      <c r="C8" s="196"/>
      <c r="D8" s="197"/>
      <c r="E8" s="12"/>
      <c r="F8" s="1"/>
      <c r="G8" s="1"/>
      <c r="H8" s="2"/>
      <c r="I8" s="2"/>
      <c r="J8" s="3"/>
      <c r="K8" s="2"/>
      <c r="L8" s="2"/>
      <c r="M8" s="195"/>
      <c r="N8" s="196"/>
      <c r="O8" s="197"/>
      <c r="P8" s="12"/>
      <c r="Q8" s="1"/>
      <c r="R8" s="2"/>
      <c r="S8" s="2"/>
      <c r="T8" s="2"/>
      <c r="U8" s="2"/>
      <c r="V8" s="3"/>
      <c r="Y8" s="195"/>
      <c r="Z8" s="196"/>
      <c r="AA8" s="197"/>
      <c r="AB8" s="101"/>
      <c r="AC8" s="102"/>
      <c r="AD8" s="102"/>
      <c r="AE8" s="103"/>
      <c r="AF8" s="103"/>
      <c r="AG8" s="104"/>
      <c r="AH8" s="103"/>
      <c r="AI8" s="2"/>
      <c r="AJ8" s="195"/>
      <c r="AK8" s="196"/>
      <c r="AL8" s="197"/>
      <c r="AM8" s="101"/>
      <c r="AN8" s="102"/>
      <c r="AO8" s="103"/>
      <c r="AP8" s="103"/>
      <c r="AQ8" s="103"/>
      <c r="AR8" s="103"/>
      <c r="AS8" s="104"/>
    </row>
    <row r="9" spans="2:45" ht="15.75" customHeight="1">
      <c r="B9" s="201"/>
      <c r="C9" s="26"/>
      <c r="D9" s="202" t="s">
        <v>160</v>
      </c>
      <c r="E9" s="241">
        <f t="shared" ref="E9:J9" si="0">SUM(E19:E95)</f>
        <v>3228457</v>
      </c>
      <c r="F9" s="115">
        <f t="shared" si="0"/>
        <v>427854</v>
      </c>
      <c r="G9" s="115">
        <f t="shared" si="0"/>
        <v>261647</v>
      </c>
      <c r="H9" s="115">
        <f t="shared" si="0"/>
        <v>220989</v>
      </c>
      <c r="I9" s="115">
        <f t="shared" si="0"/>
        <v>169129</v>
      </c>
      <c r="J9" s="203">
        <f t="shared" si="0"/>
        <v>208914</v>
      </c>
      <c r="K9" s="4"/>
      <c r="L9" s="4"/>
      <c r="M9" s="201"/>
      <c r="N9" s="26"/>
      <c r="O9" s="202" t="s">
        <v>160</v>
      </c>
      <c r="P9" s="115">
        <f t="shared" ref="P9:V9" si="1">SUM(P19:P95)</f>
        <v>620074</v>
      </c>
      <c r="Q9" s="115">
        <f t="shared" si="1"/>
        <v>343577</v>
      </c>
      <c r="R9" s="115">
        <f t="shared" si="1"/>
        <v>225869</v>
      </c>
      <c r="S9" s="115">
        <f t="shared" si="1"/>
        <v>212874</v>
      </c>
      <c r="T9" s="115">
        <f t="shared" si="1"/>
        <v>105426</v>
      </c>
      <c r="U9" s="115">
        <f t="shared" si="1"/>
        <v>338639</v>
      </c>
      <c r="V9" s="203">
        <f t="shared" si="1"/>
        <v>93465</v>
      </c>
      <c r="X9" s="9"/>
      <c r="Y9" s="201"/>
      <c r="Z9" s="26"/>
      <c r="AA9" s="202" t="s">
        <v>160</v>
      </c>
      <c r="AB9" s="92">
        <f t="shared" ref="AB9:AG9" si="2">SUM(AB19:AB95)</f>
        <v>100.00000000000001</v>
      </c>
      <c r="AC9" s="90">
        <f t="shared" si="2"/>
        <v>13.252584748689545</v>
      </c>
      <c r="AD9" s="90">
        <f t="shared" si="2"/>
        <v>8.1043978594108577</v>
      </c>
      <c r="AE9" s="90">
        <f t="shared" si="2"/>
        <v>6.8450346403870306</v>
      </c>
      <c r="AF9" s="90">
        <f t="shared" si="2"/>
        <v>5.2386945218722145</v>
      </c>
      <c r="AG9" s="91">
        <f t="shared" si="2"/>
        <v>6.4710169594948912</v>
      </c>
      <c r="AH9" s="4"/>
      <c r="AI9" s="4"/>
      <c r="AJ9" s="201"/>
      <c r="AK9" s="26"/>
      <c r="AL9" s="202" t="s">
        <v>160</v>
      </c>
      <c r="AM9" s="90">
        <f t="shared" ref="AM9:AS9" si="3">SUM(AM19:AM95)</f>
        <v>19.20651258480445</v>
      </c>
      <c r="AN9" s="90">
        <f t="shared" si="3"/>
        <v>10.642142670631827</v>
      </c>
      <c r="AO9" s="90">
        <f t="shared" si="3"/>
        <v>6.9961904402009996</v>
      </c>
      <c r="AP9" s="90">
        <f t="shared" si="3"/>
        <v>6.5936761740980279</v>
      </c>
      <c r="AQ9" s="90">
        <f t="shared" si="3"/>
        <v>3.265522817866243</v>
      </c>
      <c r="AR9" s="90">
        <f t="shared" si="3"/>
        <v>10.489190346967607</v>
      </c>
      <c r="AS9" s="91">
        <f t="shared" si="3"/>
        <v>2.8950362355763151</v>
      </c>
    </row>
    <row r="10" spans="2:45" ht="6.75" customHeight="1">
      <c r="B10" s="201"/>
      <c r="C10" s="26"/>
      <c r="D10" s="202"/>
      <c r="E10" s="18"/>
      <c r="F10" s="115"/>
      <c r="G10" s="115"/>
      <c r="H10" s="115"/>
      <c r="I10" s="8"/>
      <c r="J10" s="203"/>
      <c r="K10" s="4"/>
      <c r="L10" s="4"/>
      <c r="M10" s="201"/>
      <c r="N10" s="26"/>
      <c r="O10" s="202"/>
      <c r="P10" s="115"/>
      <c r="Q10" s="115"/>
      <c r="R10" s="115"/>
      <c r="S10" s="8"/>
      <c r="T10" s="115"/>
      <c r="U10" s="115"/>
      <c r="V10" s="38"/>
      <c r="X10" s="133"/>
      <c r="Y10" s="201"/>
      <c r="Z10" s="26"/>
      <c r="AA10" s="202"/>
      <c r="AB10" s="92"/>
      <c r="AC10" s="90"/>
      <c r="AD10" s="90"/>
      <c r="AE10" s="90"/>
      <c r="AF10" s="90"/>
      <c r="AG10" s="91"/>
      <c r="AH10" s="4"/>
      <c r="AI10" s="4"/>
      <c r="AJ10" s="201"/>
      <c r="AK10" s="26"/>
      <c r="AL10" s="202"/>
      <c r="AM10" s="90"/>
      <c r="AN10" s="90"/>
      <c r="AO10" s="90"/>
      <c r="AP10" s="90"/>
      <c r="AQ10" s="90"/>
      <c r="AR10" s="90"/>
      <c r="AS10" s="91"/>
    </row>
    <row r="11" spans="2:45" ht="15.75" customHeight="1">
      <c r="B11" s="201"/>
      <c r="C11" s="26"/>
      <c r="D11" s="202" t="s">
        <v>161</v>
      </c>
      <c r="E11" s="18">
        <f t="shared" ref="E11:J11" si="4">SUM(E19:E32)</f>
        <v>544079</v>
      </c>
      <c r="F11" s="13">
        <f t="shared" si="4"/>
        <v>68046</v>
      </c>
      <c r="G11" s="13">
        <f t="shared" si="4"/>
        <v>41079</v>
      </c>
      <c r="H11" s="13">
        <f t="shared" si="4"/>
        <v>35689</v>
      </c>
      <c r="I11" s="13">
        <f t="shared" si="4"/>
        <v>27026</v>
      </c>
      <c r="J11" s="14">
        <f t="shared" si="4"/>
        <v>36448</v>
      </c>
      <c r="K11" s="13"/>
      <c r="L11" s="13"/>
      <c r="M11" s="201"/>
      <c r="N11" s="26"/>
      <c r="O11" s="202" t="s">
        <v>161</v>
      </c>
      <c r="P11" s="13">
        <f t="shared" ref="P11:V11" si="5">SUM(P19:P32)</f>
        <v>101364</v>
      </c>
      <c r="Q11" s="13">
        <f t="shared" si="5"/>
        <v>54600</v>
      </c>
      <c r="R11" s="13">
        <f t="shared" si="5"/>
        <v>38508</v>
      </c>
      <c r="S11" s="13">
        <f t="shared" si="5"/>
        <v>45043</v>
      </c>
      <c r="T11" s="13">
        <f t="shared" si="5"/>
        <v>17452</v>
      </c>
      <c r="U11" s="13">
        <f t="shared" si="5"/>
        <v>66482</v>
      </c>
      <c r="V11" s="14">
        <f t="shared" si="5"/>
        <v>12342</v>
      </c>
      <c r="X11" s="134"/>
      <c r="Y11" s="201"/>
      <c r="Z11" s="26"/>
      <c r="AA11" s="202" t="s">
        <v>161</v>
      </c>
      <c r="AB11" s="92">
        <f t="shared" ref="AB11:AG11" si="6">SUM(AB19:AB32)</f>
        <v>16.852601722742477</v>
      </c>
      <c r="AC11" s="90">
        <f t="shared" si="6"/>
        <v>2.1076941709305714</v>
      </c>
      <c r="AD11" s="90">
        <f t="shared" si="6"/>
        <v>1.2724035042126935</v>
      </c>
      <c r="AE11" s="90">
        <f t="shared" si="6"/>
        <v>1.1054506843362015</v>
      </c>
      <c r="AF11" s="90">
        <f t="shared" si="6"/>
        <v>0.83711816511726811</v>
      </c>
      <c r="AG11" s="91">
        <f t="shared" si="6"/>
        <v>1.128960367135136</v>
      </c>
      <c r="AH11" s="13"/>
      <c r="AI11" s="13"/>
      <c r="AJ11" s="201"/>
      <c r="AK11" s="26"/>
      <c r="AL11" s="202" t="s">
        <v>161</v>
      </c>
      <c r="AM11" s="90">
        <f t="shared" ref="AM11:AS11" si="7">SUM(AM19:AM32)</f>
        <v>3.1397041992506014</v>
      </c>
      <c r="AN11" s="90">
        <f t="shared" si="7"/>
        <v>1.6912103831644651</v>
      </c>
      <c r="AO11" s="90">
        <f t="shared" si="7"/>
        <v>1.1927679383680811</v>
      </c>
      <c r="AP11" s="90">
        <f t="shared" si="7"/>
        <v>1.3951866170123994</v>
      </c>
      <c r="AQ11" s="90">
        <f t="shared" si="7"/>
        <v>0.54056783162978472</v>
      </c>
      <c r="AR11" s="90">
        <f t="shared" si="7"/>
        <v>2.0592499760721608</v>
      </c>
      <c r="AS11" s="91">
        <f t="shared" si="7"/>
        <v>0.38228788551311044</v>
      </c>
    </row>
    <row r="12" spans="2:45" ht="15.75" customHeight="1">
      <c r="B12" s="201"/>
      <c r="C12" s="26"/>
      <c r="D12" s="202" t="s">
        <v>162</v>
      </c>
      <c r="E12" s="18">
        <f t="shared" ref="E12:J12" si="8">SUM(E33:E40)</f>
        <v>354994</v>
      </c>
      <c r="F12" s="13">
        <f t="shared" si="8"/>
        <v>46759</v>
      </c>
      <c r="G12" s="13">
        <f t="shared" si="8"/>
        <v>35217</v>
      </c>
      <c r="H12" s="13">
        <f t="shared" si="8"/>
        <v>27620</v>
      </c>
      <c r="I12" s="13">
        <f t="shared" si="8"/>
        <v>20945</v>
      </c>
      <c r="J12" s="14">
        <f t="shared" si="8"/>
        <v>30775</v>
      </c>
      <c r="K12" s="13"/>
      <c r="L12" s="13"/>
      <c r="M12" s="201"/>
      <c r="N12" s="26"/>
      <c r="O12" s="202" t="s">
        <v>162</v>
      </c>
      <c r="P12" s="13">
        <f t="shared" ref="P12:V12" si="9">SUM(P33:P40)</f>
        <v>66410</v>
      </c>
      <c r="Q12" s="13">
        <f t="shared" si="9"/>
        <v>31741</v>
      </c>
      <c r="R12" s="13">
        <f t="shared" si="9"/>
        <v>20849</v>
      </c>
      <c r="S12" s="13">
        <f t="shared" si="9"/>
        <v>18714</v>
      </c>
      <c r="T12" s="13">
        <f t="shared" si="9"/>
        <v>8488</v>
      </c>
      <c r="U12" s="13">
        <f t="shared" si="9"/>
        <v>28387</v>
      </c>
      <c r="V12" s="14">
        <f t="shared" si="9"/>
        <v>19089</v>
      </c>
      <c r="X12" s="134"/>
      <c r="Y12" s="201"/>
      <c r="Z12" s="26"/>
      <c r="AA12" s="202" t="s">
        <v>162</v>
      </c>
      <c r="AB12" s="92">
        <f t="shared" ref="AB12:AG12" si="10">SUM(AB33:AB40)</f>
        <v>10.995779098188391</v>
      </c>
      <c r="AC12" s="90">
        <f t="shared" si="10"/>
        <v>1.4483389433404255</v>
      </c>
      <c r="AD12" s="90">
        <f t="shared" si="10"/>
        <v>1.0908306971410799</v>
      </c>
      <c r="AE12" s="90">
        <f t="shared" si="10"/>
        <v>0.85551704730773859</v>
      </c>
      <c r="AF12" s="90">
        <f t="shared" si="10"/>
        <v>0.6487619317835116</v>
      </c>
      <c r="AG12" s="91">
        <f t="shared" si="10"/>
        <v>0.95324174985139964</v>
      </c>
      <c r="AH12" s="13"/>
      <c r="AI12" s="13"/>
      <c r="AJ12" s="201"/>
      <c r="AK12" s="26"/>
      <c r="AL12" s="202" t="s">
        <v>162</v>
      </c>
      <c r="AM12" s="90">
        <f t="shared" ref="AM12:AS12" si="11">SUM(AM33:AM40)</f>
        <v>2.057019808533922</v>
      </c>
      <c r="AN12" s="90">
        <f t="shared" si="11"/>
        <v>0.98316316432277084</v>
      </c>
      <c r="AO12" s="90">
        <f t="shared" si="11"/>
        <v>0.64578837506585973</v>
      </c>
      <c r="AP12" s="90">
        <f t="shared" si="11"/>
        <v>0.57965771264724908</v>
      </c>
      <c r="AQ12" s="90">
        <f t="shared" si="11"/>
        <v>0.26291197311904724</v>
      </c>
      <c r="AR12" s="90">
        <f t="shared" si="11"/>
        <v>0.87927452649981097</v>
      </c>
      <c r="AS12" s="91">
        <f t="shared" si="11"/>
        <v>0.59127316857557655</v>
      </c>
    </row>
    <row r="13" spans="2:45" ht="15.75" customHeight="1">
      <c r="B13" s="201"/>
      <c r="C13" s="26"/>
      <c r="D13" s="202" t="s">
        <v>163</v>
      </c>
      <c r="E13" s="18">
        <f t="shared" ref="E13:J13" si="12">SUM(E41:E53)</f>
        <v>1218497</v>
      </c>
      <c r="F13" s="13">
        <f t="shared" si="12"/>
        <v>163897</v>
      </c>
      <c r="G13" s="13">
        <f t="shared" si="12"/>
        <v>92815</v>
      </c>
      <c r="H13" s="13">
        <f t="shared" si="12"/>
        <v>79328</v>
      </c>
      <c r="I13" s="13">
        <f t="shared" si="12"/>
        <v>61016</v>
      </c>
      <c r="J13" s="14">
        <f t="shared" si="12"/>
        <v>67093</v>
      </c>
      <c r="K13" s="13"/>
      <c r="L13" s="13"/>
      <c r="M13" s="201"/>
      <c r="N13" s="26"/>
      <c r="O13" s="202" t="s">
        <v>163</v>
      </c>
      <c r="P13" s="13">
        <f t="shared" ref="P13:V13" si="13">SUM(P41:P53)</f>
        <v>244406</v>
      </c>
      <c r="Q13" s="13">
        <f t="shared" si="13"/>
        <v>145828</v>
      </c>
      <c r="R13" s="13">
        <f t="shared" si="13"/>
        <v>86332</v>
      </c>
      <c r="S13" s="13">
        <f t="shared" si="13"/>
        <v>79614</v>
      </c>
      <c r="T13" s="13">
        <f t="shared" si="13"/>
        <v>39222</v>
      </c>
      <c r="U13" s="13">
        <f t="shared" si="13"/>
        <v>120880</v>
      </c>
      <c r="V13" s="14">
        <f t="shared" si="13"/>
        <v>38066</v>
      </c>
      <c r="X13" s="134"/>
      <c r="Y13" s="201"/>
      <c r="Z13" s="26"/>
      <c r="AA13" s="202" t="s">
        <v>163</v>
      </c>
      <c r="AB13" s="92">
        <f t="shared" ref="AB13:AG13" si="14">SUM(AB41:AB53)</f>
        <v>37.742395206130979</v>
      </c>
      <c r="AC13" s="90">
        <f t="shared" si="14"/>
        <v>5.07663568076019</v>
      </c>
      <c r="AD13" s="90">
        <f t="shared" si="14"/>
        <v>2.8749027786338801</v>
      </c>
      <c r="AE13" s="90">
        <f t="shared" si="14"/>
        <v>2.457149034352943</v>
      </c>
      <c r="AF13" s="90">
        <f t="shared" si="14"/>
        <v>1.889943090460861</v>
      </c>
      <c r="AG13" s="91">
        <f t="shared" si="14"/>
        <v>2.0781754255980491</v>
      </c>
      <c r="AH13" s="13"/>
      <c r="AI13" s="13"/>
      <c r="AJ13" s="201"/>
      <c r="AK13" s="26"/>
      <c r="AL13" s="202" t="s">
        <v>163</v>
      </c>
      <c r="AM13" s="90">
        <f t="shared" ref="AM13:AS13" si="15">SUM(AM41:AM53)</f>
        <v>7.5703656576500782</v>
      </c>
      <c r="AN13" s="90">
        <f t="shared" si="15"/>
        <v>4.5169565523096633</v>
      </c>
      <c r="AO13" s="90">
        <f t="shared" si="15"/>
        <v>2.6740947765449565</v>
      </c>
      <c r="AP13" s="90">
        <f t="shared" si="15"/>
        <v>2.4660077554076145</v>
      </c>
      <c r="AQ13" s="90">
        <f t="shared" si="15"/>
        <v>1.2148837664556165</v>
      </c>
      <c r="AR13" s="90">
        <f t="shared" si="15"/>
        <v>3.7442035003099003</v>
      </c>
      <c r="AS13" s="91">
        <f t="shared" si="15"/>
        <v>1.1790771876472261</v>
      </c>
    </row>
    <row r="14" spans="2:45" ht="15.75" customHeight="1">
      <c r="B14" s="201"/>
      <c r="C14" s="26"/>
      <c r="D14" s="202" t="s">
        <v>164</v>
      </c>
      <c r="E14" s="18">
        <f t="shared" ref="E14:J14" si="16">SUM(E54:E64)</f>
        <v>332472</v>
      </c>
      <c r="F14" s="13">
        <f t="shared" si="16"/>
        <v>43436</v>
      </c>
      <c r="G14" s="13">
        <f t="shared" si="16"/>
        <v>25682</v>
      </c>
      <c r="H14" s="13">
        <f t="shared" si="16"/>
        <v>20964</v>
      </c>
      <c r="I14" s="13">
        <f t="shared" si="16"/>
        <v>16464</v>
      </c>
      <c r="J14" s="14">
        <f t="shared" si="16"/>
        <v>22200</v>
      </c>
      <c r="K14" s="13"/>
      <c r="L14" s="13"/>
      <c r="M14" s="201"/>
      <c r="N14" s="26"/>
      <c r="O14" s="202" t="s">
        <v>164</v>
      </c>
      <c r="P14" s="13">
        <f t="shared" ref="P14:V14" si="17">SUM(P54:P64)</f>
        <v>60839</v>
      </c>
      <c r="Q14" s="13">
        <f t="shared" si="17"/>
        <v>32652</v>
      </c>
      <c r="R14" s="13">
        <f t="shared" si="17"/>
        <v>28448</v>
      </c>
      <c r="S14" s="13">
        <f t="shared" si="17"/>
        <v>21673</v>
      </c>
      <c r="T14" s="13">
        <f t="shared" si="17"/>
        <v>12634</v>
      </c>
      <c r="U14" s="13">
        <f t="shared" si="17"/>
        <v>40683</v>
      </c>
      <c r="V14" s="14">
        <f t="shared" si="17"/>
        <v>6797</v>
      </c>
      <c r="X14" s="134"/>
      <c r="Y14" s="201"/>
      <c r="Z14" s="26"/>
      <c r="AA14" s="202" t="s">
        <v>164</v>
      </c>
      <c r="AB14" s="92">
        <f t="shared" ref="AB14:AG14" si="18">SUM(AB54:AB64)</f>
        <v>10.29817030240762</v>
      </c>
      <c r="AC14" s="90">
        <f t="shared" si="18"/>
        <v>1.3454105165408736</v>
      </c>
      <c r="AD14" s="90">
        <f t="shared" si="18"/>
        <v>0.79548837107014292</v>
      </c>
      <c r="AE14" s="90">
        <f t="shared" si="18"/>
        <v>0.64935044821721333</v>
      </c>
      <c r="AF14" s="90">
        <f t="shared" si="18"/>
        <v>0.50996497707728483</v>
      </c>
      <c r="AG14" s="91">
        <f t="shared" si="18"/>
        <v>0.68763499095698044</v>
      </c>
      <c r="AH14" s="13"/>
      <c r="AI14" s="13"/>
      <c r="AJ14" s="201"/>
      <c r="AK14" s="26"/>
      <c r="AL14" s="202" t="s">
        <v>164</v>
      </c>
      <c r="AM14" s="90">
        <f t="shared" ref="AM14:AS14" si="19">SUM(AM54:AM64)</f>
        <v>1.8844605952626905</v>
      </c>
      <c r="AN14" s="90">
        <f t="shared" si="19"/>
        <v>1.0113809785913208</v>
      </c>
      <c r="AO14" s="90">
        <f t="shared" si="19"/>
        <v>0.88116397399748547</v>
      </c>
      <c r="AP14" s="90">
        <f t="shared" si="19"/>
        <v>0.67131140355903773</v>
      </c>
      <c r="AQ14" s="90">
        <f t="shared" si="19"/>
        <v>0.39133245386263465</v>
      </c>
      <c r="AR14" s="90">
        <f t="shared" si="19"/>
        <v>1.2601375827523795</v>
      </c>
      <c r="AS14" s="91">
        <f t="shared" si="19"/>
        <v>0.21053401051957638</v>
      </c>
    </row>
    <row r="15" spans="2:45" ht="15.75" customHeight="1">
      <c r="B15" s="201"/>
      <c r="C15" s="26"/>
      <c r="D15" s="202" t="s">
        <v>165</v>
      </c>
      <c r="E15" s="18">
        <f t="shared" ref="E15:J15" si="20">SUM(E65:E76)</f>
        <v>474264</v>
      </c>
      <c r="F15" s="13">
        <f t="shared" si="20"/>
        <v>68047</v>
      </c>
      <c r="G15" s="13">
        <f t="shared" si="20"/>
        <v>41224</v>
      </c>
      <c r="H15" s="13">
        <f t="shared" si="20"/>
        <v>32163</v>
      </c>
      <c r="I15" s="13">
        <f t="shared" si="20"/>
        <v>26822</v>
      </c>
      <c r="J15" s="14">
        <f t="shared" si="20"/>
        <v>32938</v>
      </c>
      <c r="K15" s="13"/>
      <c r="L15" s="13"/>
      <c r="M15" s="201"/>
      <c r="N15" s="26"/>
      <c r="O15" s="202" t="s">
        <v>165</v>
      </c>
      <c r="P15" s="13">
        <f t="shared" ref="P15:V15" si="21">SUM(P65:P76)</f>
        <v>93813</v>
      </c>
      <c r="Q15" s="13">
        <f t="shared" si="21"/>
        <v>47879</v>
      </c>
      <c r="R15" s="13">
        <f t="shared" si="21"/>
        <v>33636</v>
      </c>
      <c r="S15" s="13">
        <f t="shared" si="21"/>
        <v>30043</v>
      </c>
      <c r="T15" s="13">
        <f t="shared" si="21"/>
        <v>14290</v>
      </c>
      <c r="U15" s="13">
        <f t="shared" si="21"/>
        <v>41955</v>
      </c>
      <c r="V15" s="14">
        <f t="shared" si="21"/>
        <v>11454</v>
      </c>
      <c r="X15" s="134"/>
      <c r="Y15" s="201"/>
      <c r="Z15" s="26"/>
      <c r="AA15" s="202" t="s">
        <v>165</v>
      </c>
      <c r="AB15" s="92">
        <f t="shared" ref="AB15:AG15" si="22">SUM(AB65:AB76)</f>
        <v>14.690113574379339</v>
      </c>
      <c r="AC15" s="90">
        <f t="shared" si="22"/>
        <v>2.1077251454797139</v>
      </c>
      <c r="AD15" s="90">
        <f t="shared" si="22"/>
        <v>1.2768948138383136</v>
      </c>
      <c r="AE15" s="90">
        <f t="shared" si="22"/>
        <v>0.996234424060782</v>
      </c>
      <c r="AF15" s="90">
        <f t="shared" si="22"/>
        <v>0.83079935709225783</v>
      </c>
      <c r="AG15" s="91">
        <f t="shared" si="22"/>
        <v>1.0202396996459919</v>
      </c>
      <c r="AH15" s="13"/>
      <c r="AI15" s="13"/>
      <c r="AJ15" s="201"/>
      <c r="AK15" s="26"/>
      <c r="AL15" s="202" t="s">
        <v>165</v>
      </c>
      <c r="AM15" s="90">
        <f t="shared" ref="AM15:AS15" si="23">SUM(AM65:AM76)</f>
        <v>2.9058153786778016</v>
      </c>
      <c r="AN15" s="90">
        <f t="shared" si="23"/>
        <v>1.4830304383796964</v>
      </c>
      <c r="AO15" s="90">
        <f t="shared" si="23"/>
        <v>1.0418599349472519</v>
      </c>
      <c r="AP15" s="90">
        <f t="shared" si="23"/>
        <v>0.93056837987930463</v>
      </c>
      <c r="AQ15" s="90">
        <f t="shared" si="23"/>
        <v>0.44262630724212837</v>
      </c>
      <c r="AR15" s="90">
        <f t="shared" si="23"/>
        <v>1.2995372092612663</v>
      </c>
      <c r="AS15" s="91">
        <f t="shared" si="23"/>
        <v>0.3547824858748313</v>
      </c>
    </row>
    <row r="16" spans="2:45" ht="15.75" customHeight="1">
      <c r="B16" s="201"/>
      <c r="C16" s="26"/>
      <c r="D16" s="202" t="s">
        <v>166</v>
      </c>
      <c r="E16" s="18">
        <f t="shared" ref="E16:J16" si="24">SUM(E77:E86)</f>
        <v>118951</v>
      </c>
      <c r="F16" s="13">
        <f t="shared" si="24"/>
        <v>15797</v>
      </c>
      <c r="G16" s="13">
        <f t="shared" si="24"/>
        <v>10969</v>
      </c>
      <c r="H16" s="13">
        <f t="shared" si="24"/>
        <v>9062</v>
      </c>
      <c r="I16" s="13">
        <f t="shared" si="24"/>
        <v>6913</v>
      </c>
      <c r="J16" s="14">
        <f t="shared" si="24"/>
        <v>6999</v>
      </c>
      <c r="K16" s="13"/>
      <c r="L16" s="13"/>
      <c r="M16" s="201"/>
      <c r="N16" s="26"/>
      <c r="O16" s="202" t="s">
        <v>166</v>
      </c>
      <c r="P16" s="13">
        <f t="shared" ref="P16:V16" si="25">SUM(P77:P86)</f>
        <v>19303</v>
      </c>
      <c r="Q16" s="13">
        <f t="shared" si="25"/>
        <v>11678</v>
      </c>
      <c r="R16" s="13">
        <f t="shared" si="25"/>
        <v>7529</v>
      </c>
      <c r="S16" s="13">
        <f t="shared" si="25"/>
        <v>6849</v>
      </c>
      <c r="T16" s="13">
        <f t="shared" si="25"/>
        <v>5189</v>
      </c>
      <c r="U16" s="13">
        <f t="shared" si="25"/>
        <v>16300</v>
      </c>
      <c r="V16" s="14">
        <f t="shared" si="25"/>
        <v>2363</v>
      </c>
      <c r="X16" s="134"/>
      <c r="Y16" s="201"/>
      <c r="Z16" s="26"/>
      <c r="AA16" s="202" t="s">
        <v>166</v>
      </c>
      <c r="AB16" s="92">
        <f t="shared" ref="AB16:AG16" si="26">SUM(AB77:AB86)</f>
        <v>3.6844535950145847</v>
      </c>
      <c r="AC16" s="90">
        <f t="shared" si="26"/>
        <v>0.48930495279943331</v>
      </c>
      <c r="AD16" s="90">
        <f t="shared" si="26"/>
        <v>0.33975982954086115</v>
      </c>
      <c r="AE16" s="90">
        <f t="shared" si="26"/>
        <v>0.28069136432667374</v>
      </c>
      <c r="AF16" s="90">
        <f t="shared" si="26"/>
        <v>0.2141270582200723</v>
      </c>
      <c r="AG16" s="91">
        <f t="shared" si="26"/>
        <v>0.21679086944630208</v>
      </c>
      <c r="AH16" s="13"/>
      <c r="AI16" s="13"/>
      <c r="AJ16" s="201"/>
      <c r="AK16" s="26"/>
      <c r="AL16" s="202" t="s">
        <v>166</v>
      </c>
      <c r="AM16" s="90">
        <f t="shared" ref="AM16:AS16" si="27">SUM(AM77:AM86)</f>
        <v>0.59790172209200865</v>
      </c>
      <c r="AN16" s="90">
        <f t="shared" si="27"/>
        <v>0.36172078488268544</v>
      </c>
      <c r="AO16" s="90">
        <f t="shared" si="27"/>
        <v>0.23320738049167142</v>
      </c>
      <c r="AP16" s="90">
        <f t="shared" si="27"/>
        <v>0.21214468707497108</v>
      </c>
      <c r="AQ16" s="90">
        <f t="shared" si="27"/>
        <v>0.1607269354989086</v>
      </c>
      <c r="AR16" s="90">
        <f t="shared" si="27"/>
        <v>0.50488515101796305</v>
      </c>
      <c r="AS16" s="91">
        <f t="shared" si="27"/>
        <v>7.3192859623033554E-2</v>
      </c>
    </row>
    <row r="17" spans="2:45" ht="15.75" customHeight="1">
      <c r="B17" s="201"/>
      <c r="C17" s="26"/>
      <c r="D17" s="202" t="s">
        <v>348</v>
      </c>
      <c r="E17" s="18">
        <f t="shared" ref="E17:J17" si="28">SUM(E87:E95)</f>
        <v>185200</v>
      </c>
      <c r="F17" s="13">
        <f t="shared" si="28"/>
        <v>21872</v>
      </c>
      <c r="G17" s="13">
        <f t="shared" si="28"/>
        <v>14661</v>
      </c>
      <c r="H17" s="13">
        <f t="shared" si="28"/>
        <v>16163</v>
      </c>
      <c r="I17" s="13">
        <f t="shared" si="28"/>
        <v>9943</v>
      </c>
      <c r="J17" s="14">
        <f t="shared" si="28"/>
        <v>12461</v>
      </c>
      <c r="K17" s="13"/>
      <c r="L17" s="13"/>
      <c r="M17" s="201"/>
      <c r="N17" s="26"/>
      <c r="O17" s="202" t="s">
        <v>348</v>
      </c>
      <c r="P17" s="13">
        <f t="shared" ref="P17:V17" si="29">SUM(P87:P95)</f>
        <v>33939</v>
      </c>
      <c r="Q17" s="13">
        <f t="shared" si="29"/>
        <v>19199</v>
      </c>
      <c r="R17" s="13">
        <f t="shared" si="29"/>
        <v>10567</v>
      </c>
      <c r="S17" s="13">
        <f t="shared" si="29"/>
        <v>10938</v>
      </c>
      <c r="T17" s="13">
        <f t="shared" si="29"/>
        <v>8151</v>
      </c>
      <c r="U17" s="13">
        <f t="shared" si="29"/>
        <v>23952</v>
      </c>
      <c r="V17" s="14">
        <f t="shared" si="29"/>
        <v>3354</v>
      </c>
      <c r="X17" s="134"/>
      <c r="Y17" s="201"/>
      <c r="Z17" s="26"/>
      <c r="AA17" s="202" t="s">
        <v>348</v>
      </c>
      <c r="AB17" s="92">
        <f t="shared" ref="AB17:AG17" si="30">SUM(AB87:AB95)</f>
        <v>5.7364865011366115</v>
      </c>
      <c r="AC17" s="90">
        <f t="shared" si="30"/>
        <v>0.67747533883833677</v>
      </c>
      <c r="AD17" s="90">
        <f t="shared" si="30"/>
        <v>0.4541178649738869</v>
      </c>
      <c r="AE17" s="90">
        <f t="shared" si="30"/>
        <v>0.50064163778548076</v>
      </c>
      <c r="AF17" s="90">
        <f t="shared" si="30"/>
        <v>0.30797994212095747</v>
      </c>
      <c r="AG17" s="91">
        <f t="shared" si="30"/>
        <v>0.38597385686103303</v>
      </c>
      <c r="AH17" s="13"/>
      <c r="AI17" s="13"/>
      <c r="AJ17" s="201"/>
      <c r="AK17" s="26"/>
      <c r="AL17" s="202" t="s">
        <v>348</v>
      </c>
      <c r="AM17" s="90">
        <f t="shared" ref="AM17:AS17" si="31">SUM(AM87:AM95)</f>
        <v>1.0512452233373404</v>
      </c>
      <c r="AN17" s="90">
        <f t="shared" si="31"/>
        <v>0.59468036898121923</v>
      </c>
      <c r="AO17" s="90">
        <f t="shared" si="31"/>
        <v>0.32730806078569419</v>
      </c>
      <c r="AP17" s="90">
        <f t="shared" si="31"/>
        <v>0.33879961851745277</v>
      </c>
      <c r="AQ17" s="90">
        <f t="shared" si="31"/>
        <v>0.25247355005812377</v>
      </c>
      <c r="AR17" s="90">
        <f t="shared" si="31"/>
        <v>0.74190240105412586</v>
      </c>
      <c r="AS17" s="91">
        <f t="shared" si="31"/>
        <v>0.10388863782296001</v>
      </c>
    </row>
    <row r="18" spans="2:45" ht="6.75" customHeight="1">
      <c r="B18" s="201"/>
      <c r="C18" s="26"/>
      <c r="D18" s="202"/>
      <c r="E18" s="204"/>
      <c r="F18" s="115"/>
      <c r="G18" s="115"/>
      <c r="H18" s="115"/>
      <c r="I18" s="8"/>
      <c r="J18" s="38"/>
      <c r="K18" s="13"/>
      <c r="L18" s="13"/>
      <c r="M18" s="201"/>
      <c r="N18" s="26"/>
      <c r="O18" s="202"/>
      <c r="P18" s="115"/>
      <c r="Q18" s="115"/>
      <c r="R18" s="115"/>
      <c r="S18" s="8"/>
      <c r="T18" s="115"/>
      <c r="U18" s="115"/>
      <c r="V18" s="38"/>
      <c r="X18" s="134"/>
      <c r="Y18" s="201"/>
      <c r="Z18" s="26"/>
      <c r="AA18" s="202"/>
      <c r="AB18" s="92"/>
      <c r="AC18" s="90"/>
      <c r="AD18" s="90"/>
      <c r="AE18" s="90"/>
      <c r="AF18" s="90"/>
      <c r="AG18" s="91"/>
      <c r="AH18" s="13"/>
      <c r="AI18" s="13"/>
      <c r="AJ18" s="201"/>
      <c r="AK18" s="26"/>
      <c r="AL18" s="202"/>
      <c r="AM18" s="90"/>
      <c r="AN18" s="90"/>
      <c r="AO18" s="90"/>
      <c r="AP18" s="90"/>
      <c r="AQ18" s="90"/>
      <c r="AR18" s="90"/>
      <c r="AS18" s="91"/>
    </row>
    <row r="19" spans="2:45" ht="15.75" customHeight="1">
      <c r="B19" s="205" t="s">
        <v>167</v>
      </c>
      <c r="C19" s="191" t="s">
        <v>168</v>
      </c>
      <c r="D19" s="206" t="s">
        <v>169</v>
      </c>
      <c r="E19" s="18">
        <f>SUM(F19:J19)+SUM(P19:V19)</f>
        <v>11573</v>
      </c>
      <c r="F19" s="115">
        <v>1062</v>
      </c>
      <c r="G19" s="115">
        <v>774</v>
      </c>
      <c r="H19" s="115">
        <v>681</v>
      </c>
      <c r="I19" s="8">
        <v>658</v>
      </c>
      <c r="J19" s="38">
        <v>694</v>
      </c>
      <c r="K19" s="13"/>
      <c r="L19" s="13"/>
      <c r="M19" s="205" t="s">
        <v>167</v>
      </c>
      <c r="N19" s="191" t="s">
        <v>168</v>
      </c>
      <c r="O19" s="206" t="s">
        <v>169</v>
      </c>
      <c r="P19" s="115">
        <v>2328</v>
      </c>
      <c r="Q19" s="115">
        <v>1014</v>
      </c>
      <c r="R19" s="115">
        <v>694</v>
      </c>
      <c r="S19" s="8">
        <v>755</v>
      </c>
      <c r="T19" s="115">
        <v>466</v>
      </c>
      <c r="U19" s="115">
        <v>2339</v>
      </c>
      <c r="V19" s="38">
        <v>108</v>
      </c>
      <c r="X19" s="134"/>
      <c r="Y19" s="205" t="s">
        <v>167</v>
      </c>
      <c r="Z19" s="191" t="s">
        <v>168</v>
      </c>
      <c r="AA19" s="206" t="s">
        <v>169</v>
      </c>
      <c r="AB19" s="92">
        <f>SUM(AC19:AG19)+SUM(AM19:AS19)</f>
        <v>0.35846845722275378</v>
      </c>
      <c r="AC19" s="90">
        <f>F19/$E$9*100</f>
        <v>3.2894971189023119E-2</v>
      </c>
      <c r="AD19" s="90">
        <f t="shared" ref="AD19:AG19" si="32">G19/$E$9*100</f>
        <v>2.3974301036067694E-2</v>
      </c>
      <c r="AE19" s="90">
        <f t="shared" si="32"/>
        <v>2.1093667965842507E-2</v>
      </c>
      <c r="AF19" s="90">
        <f t="shared" si="32"/>
        <v>2.038125333557176E-2</v>
      </c>
      <c r="AG19" s="91">
        <f t="shared" si="32"/>
        <v>2.1496337104691187E-2</v>
      </c>
      <c r="AH19" s="13"/>
      <c r="AI19" s="13"/>
      <c r="AJ19" s="205" t="s">
        <v>167</v>
      </c>
      <c r="AK19" s="191" t="s">
        <v>168</v>
      </c>
      <c r="AL19" s="206" t="s">
        <v>169</v>
      </c>
      <c r="AM19" s="90">
        <f>P19/$E$9*100</f>
        <v>7.2108750403056324E-2</v>
      </c>
      <c r="AN19" s="90">
        <f t="shared" ref="AN19" si="33">Q19/$E$9*100</f>
        <v>3.1408192830197211E-2</v>
      </c>
      <c r="AO19" s="90">
        <f t="shared" ref="AO19" si="34">R19/$E$9*100</f>
        <v>2.1496337104691187E-2</v>
      </c>
      <c r="AP19" s="90">
        <f t="shared" ref="AP19" si="35">S19/$E$9*100</f>
        <v>2.3385784602365775E-2</v>
      </c>
      <c r="AQ19" s="90">
        <f t="shared" ref="AQ19" si="36">T19/$E$9*100</f>
        <v>1.4434139900268147E-2</v>
      </c>
      <c r="AR19" s="90">
        <f t="shared" ref="AR19" si="37">U19/$E$9*100</f>
        <v>7.2449470443620587E-2</v>
      </c>
      <c r="AS19" s="91">
        <f t="shared" ref="AS19" si="38">V19/$E$9*100</f>
        <v>3.345251307358283E-3</v>
      </c>
    </row>
    <row r="20" spans="2:45" ht="15.75" customHeight="1">
      <c r="B20" s="205" t="s">
        <v>167</v>
      </c>
      <c r="C20" s="191" t="s">
        <v>170</v>
      </c>
      <c r="D20" s="207" t="s">
        <v>171</v>
      </c>
      <c r="E20" s="18">
        <f>SUM(F20:J20)+SUM(P20:V20)</f>
        <v>19227</v>
      </c>
      <c r="F20" s="115">
        <v>2181</v>
      </c>
      <c r="G20" s="115">
        <v>1310</v>
      </c>
      <c r="H20" s="115">
        <v>1689</v>
      </c>
      <c r="I20" s="8">
        <v>994</v>
      </c>
      <c r="J20" s="38">
        <v>933</v>
      </c>
      <c r="K20" s="13"/>
      <c r="L20" s="13"/>
      <c r="M20" s="205" t="s">
        <v>167</v>
      </c>
      <c r="N20" s="191" t="s">
        <v>170</v>
      </c>
      <c r="O20" s="207" t="s">
        <v>171</v>
      </c>
      <c r="P20" s="115">
        <v>3597</v>
      </c>
      <c r="Q20" s="115">
        <v>1823</v>
      </c>
      <c r="R20" s="115">
        <v>1274</v>
      </c>
      <c r="S20" s="8">
        <v>1446</v>
      </c>
      <c r="T20" s="115">
        <v>1125</v>
      </c>
      <c r="U20" s="115">
        <v>2412</v>
      </c>
      <c r="V20" s="38">
        <v>443</v>
      </c>
      <c r="X20" s="134"/>
      <c r="Y20" s="205" t="s">
        <v>167</v>
      </c>
      <c r="Z20" s="191" t="s">
        <v>170</v>
      </c>
      <c r="AA20" s="207" t="s">
        <v>171</v>
      </c>
      <c r="AB20" s="92">
        <f>SUM(AC20:AG20)+SUM(AM20:AS20)</f>
        <v>0.59554765635720097</v>
      </c>
      <c r="AC20" s="90">
        <f t="shared" ref="AC20:AC83" si="39">F20/$E$9*100</f>
        <v>6.7555491679151994E-2</v>
      </c>
      <c r="AD20" s="90">
        <f t="shared" ref="AD20:AD83" si="40">G20/$E$9*100</f>
        <v>4.0576659376290285E-2</v>
      </c>
      <c r="AE20" s="90">
        <f t="shared" ref="AE20:AE83" si="41">H20/$E$9*100</f>
        <v>5.2316013501186483E-2</v>
      </c>
      <c r="AF20" s="90">
        <f t="shared" ref="AF20:AF83" si="42">I20/$E$9*100</f>
        <v>3.0788701847353089E-2</v>
      </c>
      <c r="AG20" s="91">
        <f t="shared" ref="AG20:AG83" si="43">J20/$E$9*100</f>
        <v>2.8899254349678497E-2</v>
      </c>
      <c r="AH20" s="13"/>
      <c r="AI20" s="13"/>
      <c r="AJ20" s="205" t="s">
        <v>167</v>
      </c>
      <c r="AK20" s="191" t="s">
        <v>170</v>
      </c>
      <c r="AL20" s="207" t="s">
        <v>171</v>
      </c>
      <c r="AM20" s="92">
        <f t="shared" ref="AM20:AM83" si="44">P20/$E$9*100</f>
        <v>0.11141545326451616</v>
      </c>
      <c r="AN20" s="90">
        <f t="shared" ref="AN20:AN83" si="45">Q20/$E$9*100</f>
        <v>5.6466603086242129E-2</v>
      </c>
      <c r="AO20" s="90">
        <f t="shared" ref="AO20:AO83" si="46">R20/$E$9*100</f>
        <v>3.9461575607170854E-2</v>
      </c>
      <c r="AP20" s="90">
        <f t="shared" ref="AP20:AP83" si="47">S20/$E$9*100</f>
        <v>4.4789198059630345E-2</v>
      </c>
      <c r="AQ20" s="90">
        <f t="shared" ref="AQ20:AQ83" si="48">T20/$E$9*100</f>
        <v>3.484636778498211E-2</v>
      </c>
      <c r="AR20" s="90">
        <f t="shared" ref="AR20:AR83" si="49">U20/$E$9*100</f>
        <v>7.4710612531001641E-2</v>
      </c>
      <c r="AS20" s="91">
        <f t="shared" ref="AS20:AS83" si="50">V20/$E$9*100</f>
        <v>1.37217252699974E-2</v>
      </c>
    </row>
    <row r="21" spans="2:45" ht="15.75" customHeight="1">
      <c r="B21" s="205" t="s">
        <v>167</v>
      </c>
      <c r="C21" s="191" t="s">
        <v>172</v>
      </c>
      <c r="D21" s="207" t="s">
        <v>173</v>
      </c>
      <c r="E21" s="18">
        <f t="shared" ref="E21:E83" si="51">SUM(F21:J21)+SUM(P21:V21)</f>
        <v>19134</v>
      </c>
      <c r="F21" s="115">
        <v>1141</v>
      </c>
      <c r="G21" s="115">
        <v>1021</v>
      </c>
      <c r="H21" s="115">
        <v>1093</v>
      </c>
      <c r="I21" s="8">
        <v>851</v>
      </c>
      <c r="J21" s="38">
        <v>2360</v>
      </c>
      <c r="K21" s="13"/>
      <c r="L21" s="13"/>
      <c r="M21" s="205" t="s">
        <v>167</v>
      </c>
      <c r="N21" s="191" t="s">
        <v>172</v>
      </c>
      <c r="O21" s="207" t="s">
        <v>173</v>
      </c>
      <c r="P21" s="115">
        <v>4437</v>
      </c>
      <c r="Q21" s="115">
        <v>3132</v>
      </c>
      <c r="R21" s="115">
        <v>1227</v>
      </c>
      <c r="S21" s="8">
        <v>978</v>
      </c>
      <c r="T21" s="115">
        <v>628</v>
      </c>
      <c r="U21" s="115">
        <v>1765</v>
      </c>
      <c r="V21" s="38">
        <v>501</v>
      </c>
      <c r="X21" s="134"/>
      <c r="Y21" s="205" t="s">
        <v>167</v>
      </c>
      <c r="Z21" s="191" t="s">
        <v>172</v>
      </c>
      <c r="AA21" s="207" t="s">
        <v>173</v>
      </c>
      <c r="AB21" s="92">
        <f t="shared" ref="AB21:AB84" si="52">SUM(AC21:AG21)+SUM(AM21:AS21)</f>
        <v>0.59266702328697574</v>
      </c>
      <c r="AC21" s="90">
        <f t="shared" si="39"/>
        <v>3.5341960571257415E-2</v>
      </c>
      <c r="AD21" s="90">
        <f t="shared" si="40"/>
        <v>3.162501467419266E-2</v>
      </c>
      <c r="AE21" s="90">
        <f t="shared" si="41"/>
        <v>3.3855182212431514E-2</v>
      </c>
      <c r="AF21" s="90">
        <f t="shared" si="42"/>
        <v>2.635934132001758E-2</v>
      </c>
      <c r="AG21" s="91">
        <f t="shared" si="43"/>
        <v>7.3099935975606919E-2</v>
      </c>
      <c r="AH21" s="13"/>
      <c r="AI21" s="13"/>
      <c r="AJ21" s="205" t="s">
        <v>167</v>
      </c>
      <c r="AK21" s="191" t="s">
        <v>172</v>
      </c>
      <c r="AL21" s="207" t="s">
        <v>173</v>
      </c>
      <c r="AM21" s="92">
        <f t="shared" si="44"/>
        <v>0.13743407454396944</v>
      </c>
      <c r="AN21" s="90">
        <f t="shared" si="45"/>
        <v>9.7012287913390213E-2</v>
      </c>
      <c r="AO21" s="90">
        <f t="shared" si="46"/>
        <v>3.800577179748716E-2</v>
      </c>
      <c r="AP21" s="90">
        <f t="shared" si="47"/>
        <v>3.0293109061077784E-2</v>
      </c>
      <c r="AQ21" s="90">
        <f t="shared" si="48"/>
        <v>1.9452016861305571E-2</v>
      </c>
      <c r="AR21" s="90">
        <f t="shared" si="49"/>
        <v>5.4670079235994158E-2</v>
      </c>
      <c r="AS21" s="91">
        <f t="shared" si="50"/>
        <v>1.5518249120245367E-2</v>
      </c>
    </row>
    <row r="22" spans="2:45" ht="15.75" customHeight="1">
      <c r="B22" s="205" t="s">
        <v>167</v>
      </c>
      <c r="C22" s="191" t="s">
        <v>174</v>
      </c>
      <c r="D22" s="207" t="s">
        <v>175</v>
      </c>
      <c r="E22" s="18">
        <f t="shared" si="51"/>
        <v>22031</v>
      </c>
      <c r="F22" s="115">
        <v>1778</v>
      </c>
      <c r="G22" s="115">
        <v>1178</v>
      </c>
      <c r="H22" s="115">
        <v>1269</v>
      </c>
      <c r="I22" s="8">
        <v>1364</v>
      </c>
      <c r="J22" s="38">
        <v>863</v>
      </c>
      <c r="K22" s="13"/>
      <c r="L22" s="13"/>
      <c r="M22" s="205" t="s">
        <v>167</v>
      </c>
      <c r="N22" s="191" t="s">
        <v>174</v>
      </c>
      <c r="O22" s="207" t="s">
        <v>175</v>
      </c>
      <c r="P22" s="115">
        <v>3331</v>
      </c>
      <c r="Q22" s="115">
        <v>2799</v>
      </c>
      <c r="R22" s="115">
        <v>1917</v>
      </c>
      <c r="S22" s="8">
        <v>2633</v>
      </c>
      <c r="T22" s="115">
        <v>894</v>
      </c>
      <c r="U22" s="115">
        <v>2485</v>
      </c>
      <c r="V22" s="38">
        <v>1520</v>
      </c>
      <c r="X22" s="134"/>
      <c r="Y22" s="205" t="s">
        <v>167</v>
      </c>
      <c r="Z22" s="191" t="s">
        <v>174</v>
      </c>
      <c r="AA22" s="207" t="s">
        <v>175</v>
      </c>
      <c r="AB22" s="92">
        <f t="shared" si="52"/>
        <v>0.68240029215194764</v>
      </c>
      <c r="AC22" s="90">
        <f t="shared" si="39"/>
        <v>5.5072748374842842E-2</v>
      </c>
      <c r="AD22" s="90">
        <f t="shared" si="40"/>
        <v>3.6488018889519053E-2</v>
      </c>
      <c r="AE22" s="90">
        <f t="shared" si="41"/>
        <v>3.9306702861459826E-2</v>
      </c>
      <c r="AF22" s="90">
        <f t="shared" si="42"/>
        <v>4.2249285029969427E-2</v>
      </c>
      <c r="AG22" s="91">
        <f t="shared" si="43"/>
        <v>2.673103590972406E-2</v>
      </c>
      <c r="AH22" s="13"/>
      <c r="AI22" s="13"/>
      <c r="AJ22" s="205" t="s">
        <v>167</v>
      </c>
      <c r="AK22" s="191" t="s">
        <v>174</v>
      </c>
      <c r="AL22" s="207" t="s">
        <v>175</v>
      </c>
      <c r="AM22" s="92">
        <f t="shared" si="44"/>
        <v>0.10317622319268926</v>
      </c>
      <c r="AN22" s="90">
        <f t="shared" si="45"/>
        <v>8.6697763049035509E-2</v>
      </c>
      <c r="AO22" s="90">
        <f t="shared" si="46"/>
        <v>5.9378210705609516E-2</v>
      </c>
      <c r="AP22" s="90">
        <f t="shared" si="47"/>
        <v>8.1555987891429246E-2</v>
      </c>
      <c r="AQ22" s="90">
        <f t="shared" si="48"/>
        <v>2.7691246933132456E-2</v>
      </c>
      <c r="AR22" s="90">
        <f t="shared" si="49"/>
        <v>7.6971754618382723E-2</v>
      </c>
      <c r="AS22" s="91">
        <f t="shared" si="50"/>
        <v>4.7081314696153613E-2</v>
      </c>
    </row>
    <row r="23" spans="2:45" ht="15.75" customHeight="1">
      <c r="B23" s="205" t="s">
        <v>167</v>
      </c>
      <c r="C23" s="191" t="s">
        <v>176</v>
      </c>
      <c r="D23" s="207" t="s">
        <v>177</v>
      </c>
      <c r="E23" s="18">
        <f t="shared" si="51"/>
        <v>11314</v>
      </c>
      <c r="F23" s="115">
        <v>930</v>
      </c>
      <c r="G23" s="115">
        <v>805</v>
      </c>
      <c r="H23" s="115">
        <v>745</v>
      </c>
      <c r="I23" s="8">
        <v>523</v>
      </c>
      <c r="J23" s="38">
        <v>666</v>
      </c>
      <c r="K23" s="13"/>
      <c r="L23" s="13"/>
      <c r="M23" s="205" t="s">
        <v>167</v>
      </c>
      <c r="N23" s="191" t="s">
        <v>176</v>
      </c>
      <c r="O23" s="207" t="s">
        <v>177</v>
      </c>
      <c r="P23" s="115">
        <v>1798</v>
      </c>
      <c r="Q23" s="115">
        <v>765</v>
      </c>
      <c r="R23" s="115">
        <v>537</v>
      </c>
      <c r="S23" s="8">
        <v>927</v>
      </c>
      <c r="T23" s="115">
        <v>865</v>
      </c>
      <c r="U23" s="115">
        <v>2567</v>
      </c>
      <c r="V23" s="38">
        <v>186</v>
      </c>
      <c r="X23" s="134"/>
      <c r="Y23" s="205" t="s">
        <v>167</v>
      </c>
      <c r="Z23" s="191" t="s">
        <v>176</v>
      </c>
      <c r="AA23" s="207" t="s">
        <v>177</v>
      </c>
      <c r="AB23" s="92">
        <f t="shared" si="52"/>
        <v>0.35044604899492238</v>
      </c>
      <c r="AC23" s="90">
        <f t="shared" si="39"/>
        <v>2.880633070225188E-2</v>
      </c>
      <c r="AD23" s="90">
        <f t="shared" si="40"/>
        <v>2.493451205947609E-2</v>
      </c>
      <c r="AE23" s="90">
        <f t="shared" si="41"/>
        <v>2.3076039110943712E-2</v>
      </c>
      <c r="AF23" s="90">
        <f t="shared" si="42"/>
        <v>1.6199689201373907E-2</v>
      </c>
      <c r="AG23" s="91">
        <f t="shared" si="43"/>
        <v>2.0629049728709409E-2</v>
      </c>
      <c r="AH23" s="13"/>
      <c r="AI23" s="13"/>
      <c r="AJ23" s="205" t="s">
        <v>167</v>
      </c>
      <c r="AK23" s="191" t="s">
        <v>176</v>
      </c>
      <c r="AL23" s="207" t="s">
        <v>177</v>
      </c>
      <c r="AM23" s="92">
        <f t="shared" si="44"/>
        <v>5.5692239357686975E-2</v>
      </c>
      <c r="AN23" s="90">
        <f t="shared" si="45"/>
        <v>2.3695530093787835E-2</v>
      </c>
      <c r="AO23" s="90">
        <f t="shared" si="46"/>
        <v>1.6633332889364794E-2</v>
      </c>
      <c r="AP23" s="90">
        <f t="shared" si="47"/>
        <v>2.8713407054825259E-2</v>
      </c>
      <c r="AQ23" s="90">
        <f t="shared" si="48"/>
        <v>2.6792985008008471E-2</v>
      </c>
      <c r="AR23" s="90">
        <f t="shared" si="49"/>
        <v>7.9511667648043641E-2</v>
      </c>
      <c r="AS23" s="91">
        <f t="shared" si="50"/>
        <v>5.7612661404503763E-3</v>
      </c>
    </row>
    <row r="24" spans="2:45" ht="15.75" customHeight="1">
      <c r="B24" s="205" t="s">
        <v>167</v>
      </c>
      <c r="C24" s="191" t="s">
        <v>178</v>
      </c>
      <c r="D24" s="207" t="s">
        <v>179</v>
      </c>
      <c r="E24" s="18">
        <f t="shared" si="51"/>
        <v>10362</v>
      </c>
      <c r="F24" s="115">
        <v>1033</v>
      </c>
      <c r="G24" s="115">
        <v>790</v>
      </c>
      <c r="H24" s="115">
        <v>698</v>
      </c>
      <c r="I24" s="8">
        <v>573</v>
      </c>
      <c r="J24" s="38">
        <v>590</v>
      </c>
      <c r="K24" s="13"/>
      <c r="L24" s="13"/>
      <c r="M24" s="205" t="s">
        <v>167</v>
      </c>
      <c r="N24" s="191" t="s">
        <v>178</v>
      </c>
      <c r="O24" s="207" t="s">
        <v>179</v>
      </c>
      <c r="P24" s="115">
        <v>1444</v>
      </c>
      <c r="Q24" s="115">
        <v>851</v>
      </c>
      <c r="R24" s="115">
        <v>427</v>
      </c>
      <c r="S24" s="8">
        <v>791</v>
      </c>
      <c r="T24" s="115">
        <v>515</v>
      </c>
      <c r="U24" s="115">
        <v>2336</v>
      </c>
      <c r="V24" s="38">
        <v>314</v>
      </c>
      <c r="X24" s="134"/>
      <c r="Y24" s="205" t="s">
        <v>167</v>
      </c>
      <c r="Z24" s="191" t="s">
        <v>178</v>
      </c>
      <c r="AA24" s="207" t="s">
        <v>179</v>
      </c>
      <c r="AB24" s="92">
        <f t="shared" si="52"/>
        <v>0.32095827821154194</v>
      </c>
      <c r="AC24" s="90">
        <f t="shared" si="39"/>
        <v>3.199670926389913E-2</v>
      </c>
      <c r="AD24" s="90">
        <f t="shared" si="40"/>
        <v>2.4469893822342995E-2</v>
      </c>
      <c r="AE24" s="90">
        <f t="shared" si="41"/>
        <v>2.1620235301260015E-2</v>
      </c>
      <c r="AF24" s="90">
        <f t="shared" si="42"/>
        <v>1.7748416658484225E-2</v>
      </c>
      <c r="AG24" s="91">
        <f t="shared" si="43"/>
        <v>1.827498399390173E-2</v>
      </c>
      <c r="AH24" s="13"/>
      <c r="AI24" s="13"/>
      <c r="AJ24" s="205" t="s">
        <v>167</v>
      </c>
      <c r="AK24" s="191" t="s">
        <v>178</v>
      </c>
      <c r="AL24" s="207" t="s">
        <v>179</v>
      </c>
      <c r="AM24" s="92">
        <f t="shared" si="44"/>
        <v>4.4727248961345931E-2</v>
      </c>
      <c r="AN24" s="90">
        <f t="shared" si="45"/>
        <v>2.635934132001758E-2</v>
      </c>
      <c r="AO24" s="90">
        <f t="shared" si="46"/>
        <v>1.32261324837221E-2</v>
      </c>
      <c r="AP24" s="90">
        <f t="shared" si="47"/>
        <v>2.4500868371485199E-2</v>
      </c>
      <c r="AQ24" s="90">
        <f t="shared" si="48"/>
        <v>1.5951892808236258E-2</v>
      </c>
      <c r="AR24" s="90">
        <f t="shared" si="49"/>
        <v>7.2356546796193966E-2</v>
      </c>
      <c r="AS24" s="91">
        <f t="shared" si="50"/>
        <v>9.7260084306527855E-3</v>
      </c>
    </row>
    <row r="25" spans="2:45" ht="15.75" customHeight="1">
      <c r="B25" s="205" t="s">
        <v>167</v>
      </c>
      <c r="C25" s="191" t="s">
        <v>180</v>
      </c>
      <c r="D25" s="207" t="s">
        <v>181</v>
      </c>
      <c r="E25" s="18">
        <f t="shared" si="51"/>
        <v>15820</v>
      </c>
      <c r="F25" s="115">
        <v>1810</v>
      </c>
      <c r="G25" s="115">
        <v>1333</v>
      </c>
      <c r="H25" s="115">
        <v>926</v>
      </c>
      <c r="I25" s="8">
        <v>751</v>
      </c>
      <c r="J25" s="38">
        <v>874</v>
      </c>
      <c r="K25" s="13"/>
      <c r="L25" s="13"/>
      <c r="M25" s="205" t="s">
        <v>167</v>
      </c>
      <c r="N25" s="191" t="s">
        <v>180</v>
      </c>
      <c r="O25" s="207" t="s">
        <v>181</v>
      </c>
      <c r="P25" s="115">
        <v>2900</v>
      </c>
      <c r="Q25" s="115">
        <v>1244</v>
      </c>
      <c r="R25" s="115">
        <v>1307</v>
      </c>
      <c r="S25" s="8">
        <v>897</v>
      </c>
      <c r="T25" s="115">
        <v>641</v>
      </c>
      <c r="U25" s="115">
        <v>2729</v>
      </c>
      <c r="V25" s="38">
        <v>408</v>
      </c>
      <c r="X25" s="134"/>
      <c r="Y25" s="205" t="s">
        <v>167</v>
      </c>
      <c r="Z25" s="191" t="s">
        <v>180</v>
      </c>
      <c r="AA25" s="207" t="s">
        <v>181</v>
      </c>
      <c r="AB25" s="92">
        <f t="shared" si="52"/>
        <v>0.49001736742970403</v>
      </c>
      <c r="AC25" s="90">
        <f t="shared" si="39"/>
        <v>5.6063933947393445E-2</v>
      </c>
      <c r="AD25" s="90">
        <f t="shared" si="40"/>
        <v>4.1289074006561031E-2</v>
      </c>
      <c r="AE25" s="90">
        <f t="shared" si="41"/>
        <v>2.8682432505683055E-2</v>
      </c>
      <c r="AF25" s="90">
        <f t="shared" si="42"/>
        <v>2.3261886405796951E-2</v>
      </c>
      <c r="AG25" s="91">
        <f t="shared" si="43"/>
        <v>2.7071755950288327E-2</v>
      </c>
      <c r="AH25" s="13"/>
      <c r="AI25" s="13"/>
      <c r="AJ25" s="205" t="s">
        <v>167</v>
      </c>
      <c r="AK25" s="191" t="s">
        <v>180</v>
      </c>
      <c r="AL25" s="207" t="s">
        <v>181</v>
      </c>
      <c r="AM25" s="92">
        <f t="shared" si="44"/>
        <v>8.9826192512398345E-2</v>
      </c>
      <c r="AN25" s="90">
        <f t="shared" si="45"/>
        <v>3.8532339132904665E-2</v>
      </c>
      <c r="AO25" s="90">
        <f t="shared" si="46"/>
        <v>4.0483735728863664E-2</v>
      </c>
      <c r="AP25" s="90">
        <f t="shared" si="47"/>
        <v>2.778417058055907E-2</v>
      </c>
      <c r="AQ25" s="90">
        <f t="shared" si="48"/>
        <v>1.9854686000154251E-2</v>
      </c>
      <c r="AR25" s="90">
        <f t="shared" si="49"/>
        <v>8.4529544609081061E-2</v>
      </c>
      <c r="AS25" s="91">
        <f t="shared" si="50"/>
        <v>1.263761605002018E-2</v>
      </c>
    </row>
    <row r="26" spans="2:45" ht="15.75" customHeight="1">
      <c r="B26" s="205" t="s">
        <v>167</v>
      </c>
      <c r="C26" s="191" t="s">
        <v>182</v>
      </c>
      <c r="D26" s="207" t="s">
        <v>183</v>
      </c>
      <c r="E26" s="18">
        <f t="shared" si="51"/>
        <v>8955</v>
      </c>
      <c r="F26" s="115">
        <v>878</v>
      </c>
      <c r="G26" s="115">
        <v>584</v>
      </c>
      <c r="H26" s="115">
        <v>408</v>
      </c>
      <c r="I26" s="8">
        <v>439</v>
      </c>
      <c r="J26" s="38">
        <v>468</v>
      </c>
      <c r="K26" s="13"/>
      <c r="L26" s="13"/>
      <c r="M26" s="205" t="s">
        <v>167</v>
      </c>
      <c r="N26" s="191" t="s">
        <v>182</v>
      </c>
      <c r="O26" s="207" t="s">
        <v>183</v>
      </c>
      <c r="P26" s="115">
        <v>1494</v>
      </c>
      <c r="Q26" s="115">
        <v>823</v>
      </c>
      <c r="R26" s="115">
        <v>552</v>
      </c>
      <c r="S26" s="8">
        <v>729</v>
      </c>
      <c r="T26" s="115">
        <v>419</v>
      </c>
      <c r="U26" s="115">
        <v>2092</v>
      </c>
      <c r="V26" s="38">
        <v>69</v>
      </c>
      <c r="X26" s="134"/>
      <c r="Y26" s="205" t="s">
        <v>167</v>
      </c>
      <c r="Z26" s="191" t="s">
        <v>182</v>
      </c>
      <c r="AA26" s="207" t="s">
        <v>183</v>
      </c>
      <c r="AB26" s="92">
        <f t="shared" si="52"/>
        <v>0.27737708756845764</v>
      </c>
      <c r="AC26" s="90">
        <f t="shared" si="39"/>
        <v>2.7195654146857155E-2</v>
      </c>
      <c r="AD26" s="90">
        <f t="shared" si="40"/>
        <v>1.8089136699048491E-2</v>
      </c>
      <c r="AE26" s="90">
        <f t="shared" si="41"/>
        <v>1.263761605002018E-2</v>
      </c>
      <c r="AF26" s="90">
        <f t="shared" si="42"/>
        <v>1.3597827073428577E-2</v>
      </c>
      <c r="AG26" s="91">
        <f t="shared" si="43"/>
        <v>1.4496088998552559E-2</v>
      </c>
      <c r="AH26" s="13"/>
      <c r="AI26" s="13"/>
      <c r="AJ26" s="205" t="s">
        <v>167</v>
      </c>
      <c r="AK26" s="191" t="s">
        <v>182</v>
      </c>
      <c r="AL26" s="207" t="s">
        <v>183</v>
      </c>
      <c r="AM26" s="92">
        <f t="shared" si="44"/>
        <v>4.6275976418456245E-2</v>
      </c>
      <c r="AN26" s="90">
        <f t="shared" si="45"/>
        <v>2.5492053944035805E-2</v>
      </c>
      <c r="AO26" s="90">
        <f t="shared" si="46"/>
        <v>1.7097951126497889E-2</v>
      </c>
      <c r="AP26" s="90">
        <f t="shared" si="47"/>
        <v>2.2580446324668407E-2</v>
      </c>
      <c r="AQ26" s="90">
        <f t="shared" si="48"/>
        <v>1.297833609058445E-2</v>
      </c>
      <c r="AR26" s="90">
        <f t="shared" si="49"/>
        <v>6.4798756805495628E-2</v>
      </c>
      <c r="AS26" s="91">
        <f t="shared" si="50"/>
        <v>2.1372438908122361E-3</v>
      </c>
    </row>
    <row r="27" spans="2:45" ht="15.75" customHeight="1">
      <c r="B27" s="205" t="s">
        <v>184</v>
      </c>
      <c r="C27" s="191" t="s">
        <v>185</v>
      </c>
      <c r="D27" s="207" t="s">
        <v>186</v>
      </c>
      <c r="E27" s="18">
        <f t="shared" si="51"/>
        <v>13534</v>
      </c>
      <c r="F27" s="115">
        <v>1660</v>
      </c>
      <c r="G27" s="115">
        <v>1005</v>
      </c>
      <c r="H27" s="115">
        <v>729</v>
      </c>
      <c r="I27" s="8">
        <v>656</v>
      </c>
      <c r="J27" s="38">
        <v>755</v>
      </c>
      <c r="K27" s="13"/>
      <c r="L27" s="13"/>
      <c r="M27" s="205" t="s">
        <v>184</v>
      </c>
      <c r="N27" s="191" t="s">
        <v>185</v>
      </c>
      <c r="O27" s="207" t="s">
        <v>186</v>
      </c>
      <c r="P27" s="115">
        <v>2533</v>
      </c>
      <c r="Q27" s="115">
        <v>1172</v>
      </c>
      <c r="R27" s="115">
        <v>661</v>
      </c>
      <c r="S27" s="8">
        <v>750</v>
      </c>
      <c r="T27" s="115">
        <v>771</v>
      </c>
      <c r="U27" s="115">
        <v>2823</v>
      </c>
      <c r="V27" s="38">
        <v>19</v>
      </c>
      <c r="X27" s="134"/>
      <c r="Y27" s="205" t="s">
        <v>184</v>
      </c>
      <c r="Z27" s="191" t="s">
        <v>185</v>
      </c>
      <c r="AA27" s="207" t="s">
        <v>186</v>
      </c>
      <c r="AB27" s="92">
        <f t="shared" si="52"/>
        <v>0.41920954809062044</v>
      </c>
      <c r="AC27" s="90">
        <f t="shared" si="39"/>
        <v>5.1417751576062494E-2</v>
      </c>
      <c r="AD27" s="90">
        <f t="shared" si="40"/>
        <v>3.1129421887917355E-2</v>
      </c>
      <c r="AE27" s="90">
        <f t="shared" si="41"/>
        <v>2.2580446324668407E-2</v>
      </c>
      <c r="AF27" s="90">
        <f t="shared" si="42"/>
        <v>2.0319304237287346E-2</v>
      </c>
      <c r="AG27" s="91">
        <f t="shared" si="43"/>
        <v>2.3385784602365775E-2</v>
      </c>
      <c r="AH27" s="13"/>
      <c r="AI27" s="13"/>
      <c r="AJ27" s="205" t="s">
        <v>184</v>
      </c>
      <c r="AK27" s="191" t="s">
        <v>185</v>
      </c>
      <c r="AL27" s="207" t="s">
        <v>186</v>
      </c>
      <c r="AM27" s="92">
        <f t="shared" si="44"/>
        <v>7.8458532977208617E-2</v>
      </c>
      <c r="AN27" s="90">
        <f t="shared" si="45"/>
        <v>3.6302171594665811E-2</v>
      </c>
      <c r="AO27" s="90">
        <f t="shared" si="46"/>
        <v>2.0474176982998377E-2</v>
      </c>
      <c r="AP27" s="90">
        <f t="shared" si="47"/>
        <v>2.3230911856654744E-2</v>
      </c>
      <c r="AQ27" s="90">
        <f t="shared" si="48"/>
        <v>2.3881377388641076E-2</v>
      </c>
      <c r="AR27" s="90">
        <f t="shared" si="49"/>
        <v>8.7441152228448449E-2</v>
      </c>
      <c r="AS27" s="91">
        <f t="shared" si="50"/>
        <v>5.8851643370192016E-4</v>
      </c>
    </row>
    <row r="28" spans="2:45" ht="15.75" customHeight="1">
      <c r="B28" s="205" t="s">
        <v>184</v>
      </c>
      <c r="C28" s="191" t="s">
        <v>187</v>
      </c>
      <c r="D28" s="207" t="s">
        <v>188</v>
      </c>
      <c r="E28" s="18">
        <f t="shared" si="51"/>
        <v>26804</v>
      </c>
      <c r="F28" s="115">
        <v>3230</v>
      </c>
      <c r="G28" s="115">
        <v>2268</v>
      </c>
      <c r="H28" s="115">
        <v>1662</v>
      </c>
      <c r="I28" s="8">
        <v>1396</v>
      </c>
      <c r="J28" s="38">
        <v>2078</v>
      </c>
      <c r="K28" s="13"/>
      <c r="L28" s="13"/>
      <c r="M28" s="205" t="s">
        <v>184</v>
      </c>
      <c r="N28" s="191" t="s">
        <v>187</v>
      </c>
      <c r="O28" s="207" t="s">
        <v>188</v>
      </c>
      <c r="P28" s="115">
        <v>4530</v>
      </c>
      <c r="Q28" s="115">
        <v>2654</v>
      </c>
      <c r="R28" s="115">
        <v>1909</v>
      </c>
      <c r="S28" s="8">
        <v>1688</v>
      </c>
      <c r="T28" s="115">
        <v>954</v>
      </c>
      <c r="U28" s="115">
        <v>4006</v>
      </c>
      <c r="V28" s="38">
        <v>429</v>
      </c>
      <c r="X28" s="134"/>
      <c r="Y28" s="205" t="s">
        <v>184</v>
      </c>
      <c r="Z28" s="191" t="s">
        <v>187</v>
      </c>
      <c r="AA28" s="207" t="s">
        <v>188</v>
      </c>
      <c r="AB28" s="92">
        <f t="shared" si="52"/>
        <v>0.83024181520769835</v>
      </c>
      <c r="AC28" s="90">
        <f t="shared" si="39"/>
        <v>0.10004779372932643</v>
      </c>
      <c r="AD28" s="90">
        <f t="shared" si="40"/>
        <v>7.0250277454523946E-2</v>
      </c>
      <c r="AE28" s="90">
        <f t="shared" si="41"/>
        <v>5.1479700674346908E-2</v>
      </c>
      <c r="AF28" s="90">
        <f t="shared" si="42"/>
        <v>4.324047060252003E-2</v>
      </c>
      <c r="AG28" s="91">
        <f t="shared" si="43"/>
        <v>6.436511311750473E-2</v>
      </c>
      <c r="AH28" s="13"/>
      <c r="AI28" s="13"/>
      <c r="AJ28" s="205" t="s">
        <v>184</v>
      </c>
      <c r="AK28" s="191" t="s">
        <v>187</v>
      </c>
      <c r="AL28" s="207" t="s">
        <v>188</v>
      </c>
      <c r="AM28" s="92">
        <f t="shared" si="44"/>
        <v>0.14031470761419465</v>
      </c>
      <c r="AN28" s="90">
        <f t="shared" si="45"/>
        <v>8.2206453423415579E-2</v>
      </c>
      <c r="AO28" s="90">
        <f t="shared" si="46"/>
        <v>5.9130414312471874E-2</v>
      </c>
      <c r="AP28" s="90">
        <f t="shared" si="47"/>
        <v>5.2285038952044276E-2</v>
      </c>
      <c r="AQ28" s="90">
        <f t="shared" si="48"/>
        <v>2.9549719881664833E-2</v>
      </c>
      <c r="AR28" s="90">
        <f t="shared" si="49"/>
        <v>0.12408404386367854</v>
      </c>
      <c r="AS28" s="91">
        <f t="shared" si="50"/>
        <v>1.3288081582006514E-2</v>
      </c>
    </row>
    <row r="29" spans="2:45" ht="15.75" customHeight="1">
      <c r="B29" s="205" t="s">
        <v>167</v>
      </c>
      <c r="C29" s="191" t="s">
        <v>189</v>
      </c>
      <c r="D29" s="207" t="s">
        <v>190</v>
      </c>
      <c r="E29" s="18">
        <f t="shared" si="51"/>
        <v>116837</v>
      </c>
      <c r="F29" s="115">
        <v>16454</v>
      </c>
      <c r="G29" s="115">
        <v>10080</v>
      </c>
      <c r="H29" s="115">
        <v>8747</v>
      </c>
      <c r="I29" s="8">
        <v>6170</v>
      </c>
      <c r="J29" s="38">
        <v>8541</v>
      </c>
      <c r="K29" s="13"/>
      <c r="L29" s="13"/>
      <c r="M29" s="205" t="s">
        <v>167</v>
      </c>
      <c r="N29" s="191" t="s">
        <v>189</v>
      </c>
      <c r="O29" s="207" t="s">
        <v>190</v>
      </c>
      <c r="P29" s="115">
        <v>24653</v>
      </c>
      <c r="Q29" s="115">
        <v>10310</v>
      </c>
      <c r="R29" s="115">
        <v>7675</v>
      </c>
      <c r="S29" s="8">
        <v>7633</v>
      </c>
      <c r="T29" s="115">
        <v>2728</v>
      </c>
      <c r="U29" s="115">
        <v>10585</v>
      </c>
      <c r="V29" s="38">
        <v>3261</v>
      </c>
      <c r="X29" s="9"/>
      <c r="Y29" s="205" t="s">
        <v>167</v>
      </c>
      <c r="Z29" s="191" t="s">
        <v>189</v>
      </c>
      <c r="AA29" s="207" t="s">
        <v>190</v>
      </c>
      <c r="AB29" s="92">
        <f t="shared" si="52"/>
        <v>3.6189733981279604</v>
      </c>
      <c r="AC29" s="90">
        <f t="shared" si="39"/>
        <v>0.50965523158586279</v>
      </c>
      <c r="AD29" s="90">
        <f t="shared" si="40"/>
        <v>0.31222345535343976</v>
      </c>
      <c r="AE29" s="90">
        <f t="shared" si="41"/>
        <v>0.27093438134687869</v>
      </c>
      <c r="AF29" s="90">
        <f t="shared" si="42"/>
        <v>0.19111296820741303</v>
      </c>
      <c r="AG29" s="91">
        <f t="shared" si="43"/>
        <v>0.26455362422358419</v>
      </c>
      <c r="AH29" s="13"/>
      <c r="AI29" s="13"/>
      <c r="AJ29" s="205" t="s">
        <v>167</v>
      </c>
      <c r="AK29" s="191" t="s">
        <v>189</v>
      </c>
      <c r="AL29" s="207" t="s">
        <v>190</v>
      </c>
      <c r="AM29" s="92">
        <f t="shared" si="44"/>
        <v>0.7636155600028125</v>
      </c>
      <c r="AN29" s="90">
        <f t="shared" si="45"/>
        <v>0.31934760165614723</v>
      </c>
      <c r="AO29" s="90">
        <f t="shared" si="46"/>
        <v>0.23772966466643355</v>
      </c>
      <c r="AP29" s="90">
        <f t="shared" si="47"/>
        <v>0.23642873360246089</v>
      </c>
      <c r="AQ29" s="90">
        <f t="shared" si="48"/>
        <v>8.4498570059938855E-2</v>
      </c>
      <c r="AR29" s="90">
        <f t="shared" si="49"/>
        <v>0.32786560267025394</v>
      </c>
      <c r="AS29" s="91">
        <f t="shared" si="50"/>
        <v>0.10100800475273482</v>
      </c>
    </row>
    <row r="30" spans="2:45" ht="15.75" customHeight="1">
      <c r="B30" s="205" t="s">
        <v>167</v>
      </c>
      <c r="C30" s="191" t="s">
        <v>191</v>
      </c>
      <c r="D30" s="207" t="s">
        <v>192</v>
      </c>
      <c r="E30" s="18">
        <f t="shared" si="51"/>
        <v>127887</v>
      </c>
      <c r="F30" s="115">
        <v>16925</v>
      </c>
      <c r="G30" s="115">
        <v>8739</v>
      </c>
      <c r="H30" s="115">
        <v>7891</v>
      </c>
      <c r="I30" s="8">
        <v>6210</v>
      </c>
      <c r="J30" s="38">
        <v>8927</v>
      </c>
      <c r="M30" s="205" t="s">
        <v>167</v>
      </c>
      <c r="N30" s="191" t="s">
        <v>191</v>
      </c>
      <c r="O30" s="207" t="s">
        <v>192</v>
      </c>
      <c r="P30" s="115">
        <v>21998</v>
      </c>
      <c r="Q30" s="115">
        <v>14639</v>
      </c>
      <c r="R30" s="115">
        <v>10394</v>
      </c>
      <c r="S30" s="8">
        <v>11926</v>
      </c>
      <c r="T30" s="115">
        <v>3109</v>
      </c>
      <c r="U30" s="115">
        <v>14994</v>
      </c>
      <c r="V30" s="38">
        <v>2135</v>
      </c>
      <c r="X30" s="9"/>
      <c r="Y30" s="205" t="s">
        <v>167</v>
      </c>
      <c r="Z30" s="191" t="s">
        <v>191</v>
      </c>
      <c r="AA30" s="207" t="s">
        <v>192</v>
      </c>
      <c r="AB30" s="92">
        <f t="shared" si="52"/>
        <v>3.9612421661493395</v>
      </c>
      <c r="AC30" s="90">
        <f t="shared" si="39"/>
        <v>0.52424424423184202</v>
      </c>
      <c r="AD30" s="90">
        <f t="shared" si="40"/>
        <v>0.27068658495374104</v>
      </c>
      <c r="AE30" s="90">
        <f t="shared" si="41"/>
        <v>0.2444201672811501</v>
      </c>
      <c r="AF30" s="90">
        <f t="shared" si="42"/>
        <v>0.19235195017310128</v>
      </c>
      <c r="AG30" s="91">
        <f t="shared" si="43"/>
        <v>0.27650980019247584</v>
      </c>
      <c r="AJ30" s="205" t="s">
        <v>167</v>
      </c>
      <c r="AK30" s="191" t="s">
        <v>191</v>
      </c>
      <c r="AL30" s="207" t="s">
        <v>192</v>
      </c>
      <c r="AM30" s="92">
        <f t="shared" si="44"/>
        <v>0.68137813203025477</v>
      </c>
      <c r="AN30" s="90">
        <f t="shared" si="45"/>
        <v>0.45343642489275832</v>
      </c>
      <c r="AO30" s="90">
        <f t="shared" si="46"/>
        <v>0.3219494637840925</v>
      </c>
      <c r="AP30" s="90">
        <f t="shared" si="47"/>
        <v>0.36940247306995261</v>
      </c>
      <c r="AQ30" s="90">
        <f t="shared" si="48"/>
        <v>9.6299873283119453E-2</v>
      </c>
      <c r="AR30" s="90">
        <f t="shared" si="49"/>
        <v>0.46443238983824159</v>
      </c>
      <c r="AS30" s="91">
        <f t="shared" si="50"/>
        <v>6.61306624186105E-2</v>
      </c>
    </row>
    <row r="31" spans="2:45" ht="15.75" customHeight="1">
      <c r="B31" s="205" t="s">
        <v>167</v>
      </c>
      <c r="C31" s="191" t="s">
        <v>193</v>
      </c>
      <c r="D31" s="207" t="s">
        <v>194</v>
      </c>
      <c r="E31" s="18">
        <f t="shared" si="51"/>
        <v>112708</v>
      </c>
      <c r="F31" s="115">
        <v>15130</v>
      </c>
      <c r="G31" s="115">
        <v>8353</v>
      </c>
      <c r="H31" s="115">
        <v>7195</v>
      </c>
      <c r="I31" s="8">
        <v>4958</v>
      </c>
      <c r="J31" s="38">
        <v>6784</v>
      </c>
      <c r="M31" s="205" t="s">
        <v>167</v>
      </c>
      <c r="N31" s="191" t="s">
        <v>193</v>
      </c>
      <c r="O31" s="207" t="s">
        <v>194</v>
      </c>
      <c r="P31" s="115">
        <v>21572</v>
      </c>
      <c r="Q31" s="115">
        <v>10566</v>
      </c>
      <c r="R31" s="115">
        <v>8366</v>
      </c>
      <c r="S31" s="8">
        <v>12314</v>
      </c>
      <c r="T31" s="115">
        <v>3059</v>
      </c>
      <c r="U31" s="115">
        <v>12059</v>
      </c>
      <c r="V31" s="38">
        <v>2352</v>
      </c>
      <c r="X31" s="9"/>
      <c r="Y31" s="205" t="s">
        <v>167</v>
      </c>
      <c r="Z31" s="191" t="s">
        <v>193</v>
      </c>
      <c r="AA31" s="207" t="s">
        <v>194</v>
      </c>
      <c r="AB31" s="92">
        <f t="shared" si="52"/>
        <v>3.4910794847197901</v>
      </c>
      <c r="AC31" s="90">
        <f t="shared" si="39"/>
        <v>0.46864492852158168</v>
      </c>
      <c r="AD31" s="90">
        <f t="shared" si="40"/>
        <v>0.25873040898484939</v>
      </c>
      <c r="AE31" s="90">
        <f t="shared" si="41"/>
        <v>0.22286188107817451</v>
      </c>
      <c r="AF31" s="90">
        <f t="shared" si="42"/>
        <v>0.15357181464705896</v>
      </c>
      <c r="AG31" s="91">
        <f t="shared" si="43"/>
        <v>0.2101313413807277</v>
      </c>
      <c r="AJ31" s="205" t="s">
        <v>167</v>
      </c>
      <c r="AK31" s="191" t="s">
        <v>193</v>
      </c>
      <c r="AL31" s="207" t="s">
        <v>194</v>
      </c>
      <c r="AM31" s="92">
        <f t="shared" si="44"/>
        <v>0.66818297409567484</v>
      </c>
      <c r="AN31" s="90">
        <f t="shared" si="45"/>
        <v>0.327277086236552</v>
      </c>
      <c r="AO31" s="90">
        <f t="shared" si="46"/>
        <v>0.25913307812369812</v>
      </c>
      <c r="AP31" s="90">
        <f t="shared" si="47"/>
        <v>0.38142059813712864</v>
      </c>
      <c r="AQ31" s="90">
        <f t="shared" si="48"/>
        <v>9.4751145826009145E-2</v>
      </c>
      <c r="AR31" s="90">
        <f t="shared" si="49"/>
        <v>0.37352208810586607</v>
      </c>
      <c r="AS31" s="91">
        <f t="shared" si="50"/>
        <v>7.2852139582469277E-2</v>
      </c>
    </row>
    <row r="32" spans="2:45" ht="15.75" customHeight="1">
      <c r="B32" s="205" t="s">
        <v>167</v>
      </c>
      <c r="C32" s="191" t="s">
        <v>195</v>
      </c>
      <c r="D32" s="207" t="s">
        <v>196</v>
      </c>
      <c r="E32" s="18">
        <f t="shared" si="51"/>
        <v>27893</v>
      </c>
      <c r="F32" s="115">
        <v>3834</v>
      </c>
      <c r="G32" s="115">
        <v>2839</v>
      </c>
      <c r="H32" s="115">
        <v>1956</v>
      </c>
      <c r="I32" s="8">
        <v>1483</v>
      </c>
      <c r="J32" s="38">
        <v>1915</v>
      </c>
      <c r="M32" s="205" t="s">
        <v>167</v>
      </c>
      <c r="N32" s="191" t="s">
        <v>195</v>
      </c>
      <c r="O32" s="207" t="s">
        <v>196</v>
      </c>
      <c r="P32" s="115">
        <v>4749</v>
      </c>
      <c r="Q32" s="115">
        <v>2808</v>
      </c>
      <c r="R32" s="115">
        <v>1568</v>
      </c>
      <c r="S32" s="8">
        <v>1576</v>
      </c>
      <c r="T32" s="115">
        <v>1278</v>
      </c>
      <c r="U32" s="115">
        <v>3290</v>
      </c>
      <c r="V32" s="38">
        <v>597</v>
      </c>
      <c r="X32" s="9"/>
      <c r="Y32" s="205" t="s">
        <v>167</v>
      </c>
      <c r="Z32" s="191" t="s">
        <v>195</v>
      </c>
      <c r="AA32" s="207" t="s">
        <v>196</v>
      </c>
      <c r="AB32" s="92">
        <f t="shared" si="52"/>
        <v>0.86397309922356091</v>
      </c>
      <c r="AC32" s="90">
        <f t="shared" si="39"/>
        <v>0.11875642141121903</v>
      </c>
      <c r="AD32" s="90">
        <f t="shared" si="40"/>
        <v>8.7936745014723761E-2</v>
      </c>
      <c r="AE32" s="90">
        <f t="shared" si="41"/>
        <v>6.0586218122155568E-2</v>
      </c>
      <c r="AF32" s="90">
        <f t="shared" si="42"/>
        <v>4.5935256377891975E-2</v>
      </c>
      <c r="AG32" s="91">
        <f t="shared" si="43"/>
        <v>5.9316261607325109E-2</v>
      </c>
      <c r="AJ32" s="205" t="s">
        <v>167</v>
      </c>
      <c r="AK32" s="191" t="s">
        <v>195</v>
      </c>
      <c r="AL32" s="207" t="s">
        <v>196</v>
      </c>
      <c r="AM32" s="92">
        <f t="shared" si="44"/>
        <v>0.14709813387633783</v>
      </c>
      <c r="AN32" s="90">
        <f t="shared" si="45"/>
        <v>8.6976533991315358E-2</v>
      </c>
      <c r="AO32" s="90">
        <f t="shared" si="46"/>
        <v>4.8568093054979514E-2</v>
      </c>
      <c r="AP32" s="90">
        <f t="shared" si="47"/>
        <v>4.881588944811717E-2</v>
      </c>
      <c r="AQ32" s="90">
        <f t="shared" si="48"/>
        <v>3.9585473803739682E-2</v>
      </c>
      <c r="AR32" s="90">
        <f t="shared" si="49"/>
        <v>0.10190626667785881</v>
      </c>
      <c r="AS32" s="91">
        <f t="shared" si="50"/>
        <v>1.8491805837897175E-2</v>
      </c>
    </row>
    <row r="33" spans="2:45" ht="15.75" customHeight="1">
      <c r="B33" s="205" t="s">
        <v>197</v>
      </c>
      <c r="C33" s="191" t="s">
        <v>168</v>
      </c>
      <c r="D33" s="207" t="s">
        <v>198</v>
      </c>
      <c r="E33" s="18">
        <f t="shared" si="51"/>
        <v>42252</v>
      </c>
      <c r="F33" s="115">
        <v>4992</v>
      </c>
      <c r="G33" s="115">
        <v>3642</v>
      </c>
      <c r="H33" s="115">
        <v>2656</v>
      </c>
      <c r="I33" s="9">
        <v>2715</v>
      </c>
      <c r="J33" s="244">
        <v>4533</v>
      </c>
      <c r="M33" s="205" t="s">
        <v>197</v>
      </c>
      <c r="N33" s="191" t="s">
        <v>168</v>
      </c>
      <c r="O33" s="207" t="s">
        <v>198</v>
      </c>
      <c r="P33" s="115">
        <v>7679</v>
      </c>
      <c r="Q33" s="115">
        <v>3525</v>
      </c>
      <c r="R33" s="115">
        <v>2040</v>
      </c>
      <c r="S33" s="9">
        <v>1426</v>
      </c>
      <c r="T33" s="115">
        <v>876</v>
      </c>
      <c r="U33" s="115">
        <v>3879</v>
      </c>
      <c r="V33" s="242">
        <v>4289</v>
      </c>
      <c r="X33" s="9"/>
      <c r="Y33" s="205" t="s">
        <v>197</v>
      </c>
      <c r="Z33" s="191" t="s">
        <v>168</v>
      </c>
      <c r="AA33" s="207" t="s">
        <v>198</v>
      </c>
      <c r="AB33" s="92">
        <f t="shared" si="52"/>
        <v>1.3087366503565017</v>
      </c>
      <c r="AC33" s="90">
        <f t="shared" si="39"/>
        <v>0.15462494931789397</v>
      </c>
      <c r="AD33" s="90">
        <f t="shared" si="40"/>
        <v>0.11280930797591543</v>
      </c>
      <c r="AE33" s="90">
        <f t="shared" si="41"/>
        <v>8.2268402521699993E-2</v>
      </c>
      <c r="AF33" s="90">
        <f t="shared" si="42"/>
        <v>8.4095900921090164E-2</v>
      </c>
      <c r="AG33" s="91">
        <f t="shared" si="43"/>
        <v>0.14040763126162126</v>
      </c>
      <c r="AJ33" s="205" t="s">
        <v>197</v>
      </c>
      <c r="AK33" s="191" t="s">
        <v>168</v>
      </c>
      <c r="AL33" s="207" t="s">
        <v>198</v>
      </c>
      <c r="AM33" s="92">
        <f t="shared" si="44"/>
        <v>0.23785356286300235</v>
      </c>
      <c r="AN33" s="90">
        <f t="shared" si="45"/>
        <v>0.10918528572627728</v>
      </c>
      <c r="AO33" s="90">
        <f t="shared" si="46"/>
        <v>6.3188080250100906E-2</v>
      </c>
      <c r="AP33" s="90">
        <f t="shared" si="47"/>
        <v>4.4169707076786219E-2</v>
      </c>
      <c r="AQ33" s="90">
        <f t="shared" si="48"/>
        <v>2.7133705048572737E-2</v>
      </c>
      <c r="AR33" s="90">
        <f t="shared" si="49"/>
        <v>0.12015027612261833</v>
      </c>
      <c r="AS33" s="91">
        <f t="shared" si="50"/>
        <v>0.13284984127092292</v>
      </c>
    </row>
    <row r="34" spans="2:45" ht="15.75" customHeight="1">
      <c r="B34" s="205" t="s">
        <v>197</v>
      </c>
      <c r="C34" s="191" t="s">
        <v>170</v>
      </c>
      <c r="D34" s="207" t="s">
        <v>199</v>
      </c>
      <c r="E34" s="18">
        <f t="shared" si="51"/>
        <v>40513</v>
      </c>
      <c r="F34" s="115">
        <v>5304</v>
      </c>
      <c r="G34" s="115">
        <v>5327</v>
      </c>
      <c r="H34" s="115">
        <v>3669</v>
      </c>
      <c r="I34" s="8">
        <v>2796</v>
      </c>
      <c r="J34" s="38">
        <v>3621</v>
      </c>
      <c r="M34" s="205" t="s">
        <v>197</v>
      </c>
      <c r="N34" s="191" t="s">
        <v>170</v>
      </c>
      <c r="O34" s="207" t="s">
        <v>199</v>
      </c>
      <c r="P34" s="115">
        <v>6922</v>
      </c>
      <c r="Q34" s="115">
        <v>3788</v>
      </c>
      <c r="R34" s="115">
        <v>2623</v>
      </c>
      <c r="S34" s="8">
        <v>1404</v>
      </c>
      <c r="T34" s="115">
        <v>962</v>
      </c>
      <c r="U34" s="115">
        <v>2372</v>
      </c>
      <c r="V34" s="38">
        <v>1725</v>
      </c>
      <c r="X34" s="9"/>
      <c r="Y34" s="205" t="s">
        <v>197</v>
      </c>
      <c r="Z34" s="191" t="s">
        <v>170</v>
      </c>
      <c r="AA34" s="207" t="s">
        <v>199</v>
      </c>
      <c r="AB34" s="92">
        <f t="shared" si="52"/>
        <v>1.2548719093982048</v>
      </c>
      <c r="AC34" s="90">
        <f t="shared" si="39"/>
        <v>0.16428900865026233</v>
      </c>
      <c r="AD34" s="90">
        <f t="shared" si="40"/>
        <v>0.16500142328053308</v>
      </c>
      <c r="AE34" s="90">
        <f t="shared" si="41"/>
        <v>0.11364562080275499</v>
      </c>
      <c r="AF34" s="90">
        <f t="shared" si="42"/>
        <v>8.6604839401608874E-2</v>
      </c>
      <c r="AG34" s="91">
        <f t="shared" si="43"/>
        <v>0.1121588424439291</v>
      </c>
      <c r="AJ34" s="205" t="s">
        <v>197</v>
      </c>
      <c r="AK34" s="191" t="s">
        <v>170</v>
      </c>
      <c r="AL34" s="207" t="s">
        <v>199</v>
      </c>
      <c r="AM34" s="92">
        <f t="shared" si="44"/>
        <v>0.21440582916235218</v>
      </c>
      <c r="AN34" s="90">
        <f t="shared" si="45"/>
        <v>0.11733159215067755</v>
      </c>
      <c r="AO34" s="90">
        <f t="shared" si="46"/>
        <v>8.1246242400007176E-2</v>
      </c>
      <c r="AP34" s="90">
        <f t="shared" si="47"/>
        <v>4.3488266995657679E-2</v>
      </c>
      <c r="AQ34" s="90">
        <f t="shared" si="48"/>
        <v>2.9797516274802482E-2</v>
      </c>
      <c r="AR34" s="90">
        <f t="shared" si="49"/>
        <v>7.3471630565313389E-2</v>
      </c>
      <c r="AS34" s="91">
        <f t="shared" si="50"/>
        <v>5.3431097270305913E-2</v>
      </c>
    </row>
    <row r="35" spans="2:45" ht="15.75" customHeight="1">
      <c r="B35" s="205" t="s">
        <v>197</v>
      </c>
      <c r="C35" s="191" t="s">
        <v>172</v>
      </c>
      <c r="D35" s="207" t="s">
        <v>200</v>
      </c>
      <c r="E35" s="18">
        <f t="shared" si="51"/>
        <v>56475</v>
      </c>
      <c r="F35" s="115">
        <v>7596</v>
      </c>
      <c r="G35" s="115">
        <v>5468</v>
      </c>
      <c r="H35" s="115">
        <v>4333</v>
      </c>
      <c r="I35" s="8">
        <v>3271</v>
      </c>
      <c r="J35" s="38">
        <v>4422</v>
      </c>
      <c r="M35" s="205" t="s">
        <v>197</v>
      </c>
      <c r="N35" s="191" t="s">
        <v>172</v>
      </c>
      <c r="O35" s="207" t="s">
        <v>200</v>
      </c>
      <c r="P35" s="115">
        <v>12633</v>
      </c>
      <c r="Q35" s="115">
        <v>5433</v>
      </c>
      <c r="R35" s="115">
        <v>3568</v>
      </c>
      <c r="S35" s="8">
        <v>2503</v>
      </c>
      <c r="T35" s="115">
        <v>1309</v>
      </c>
      <c r="U35" s="115">
        <v>4100</v>
      </c>
      <c r="V35" s="38">
        <v>1839</v>
      </c>
      <c r="X35" s="9"/>
      <c r="Y35" s="205" t="s">
        <v>197</v>
      </c>
      <c r="Z35" s="191" t="s">
        <v>172</v>
      </c>
      <c r="AA35" s="207" t="s">
        <v>200</v>
      </c>
      <c r="AB35" s="92">
        <f t="shared" si="52"/>
        <v>1.7492876628061023</v>
      </c>
      <c r="AC35" s="90">
        <f t="shared" si="39"/>
        <v>0.23528267528419924</v>
      </c>
      <c r="AD35" s="90">
        <f t="shared" si="40"/>
        <v>0.16936883470958417</v>
      </c>
      <c r="AE35" s="90">
        <f t="shared" si="41"/>
        <v>0.13421272143318</v>
      </c>
      <c r="AF35" s="90">
        <f t="shared" si="42"/>
        <v>0.10131775024415689</v>
      </c>
      <c r="AG35" s="91">
        <f t="shared" si="43"/>
        <v>0.13696945630683638</v>
      </c>
      <c r="AJ35" s="205" t="s">
        <v>197</v>
      </c>
      <c r="AK35" s="191" t="s">
        <v>172</v>
      </c>
      <c r="AL35" s="207" t="s">
        <v>200</v>
      </c>
      <c r="AM35" s="92">
        <f t="shared" si="44"/>
        <v>0.39130147931349252</v>
      </c>
      <c r="AN35" s="90">
        <f t="shared" si="45"/>
        <v>0.16828472548960696</v>
      </c>
      <c r="AO35" s="90">
        <f t="shared" si="46"/>
        <v>0.11051719133939215</v>
      </c>
      <c r="AP35" s="90">
        <f t="shared" si="47"/>
        <v>7.7529296502942421E-2</v>
      </c>
      <c r="AQ35" s="90">
        <f t="shared" si="48"/>
        <v>4.0545684827148078E-2</v>
      </c>
      <c r="AR35" s="90">
        <f t="shared" si="49"/>
        <v>0.12699565148304592</v>
      </c>
      <c r="AS35" s="91">
        <f t="shared" si="50"/>
        <v>5.6962195872517433E-2</v>
      </c>
    </row>
    <row r="36" spans="2:45" ht="15.75" customHeight="1">
      <c r="B36" s="205" t="s">
        <v>197</v>
      </c>
      <c r="C36" s="191" t="s">
        <v>174</v>
      </c>
      <c r="D36" s="207" t="s">
        <v>201</v>
      </c>
      <c r="E36" s="18">
        <f t="shared" si="51"/>
        <v>36998</v>
      </c>
      <c r="F36" s="115">
        <v>5816</v>
      </c>
      <c r="G36" s="115">
        <v>3380</v>
      </c>
      <c r="H36" s="115">
        <v>3844</v>
      </c>
      <c r="I36" s="8">
        <v>1945</v>
      </c>
      <c r="J36" s="38">
        <v>2992</v>
      </c>
      <c r="M36" s="205" t="s">
        <v>197</v>
      </c>
      <c r="N36" s="191" t="s">
        <v>174</v>
      </c>
      <c r="O36" s="207" t="s">
        <v>201</v>
      </c>
      <c r="P36" s="115">
        <v>7363</v>
      </c>
      <c r="Q36" s="115">
        <v>3238</v>
      </c>
      <c r="R36" s="115">
        <v>1502</v>
      </c>
      <c r="S36" s="8">
        <v>1290</v>
      </c>
      <c r="T36" s="115">
        <v>576</v>
      </c>
      <c r="U36" s="115">
        <v>2625</v>
      </c>
      <c r="V36" s="38">
        <v>2427</v>
      </c>
      <c r="X36" s="9"/>
      <c r="Y36" s="205" t="s">
        <v>197</v>
      </c>
      <c r="Z36" s="191" t="s">
        <v>174</v>
      </c>
      <c r="AA36" s="207" t="s">
        <v>201</v>
      </c>
      <c r="AB36" s="92">
        <f t="shared" si="52"/>
        <v>1.1459963691633495</v>
      </c>
      <c r="AC36" s="90">
        <f t="shared" si="39"/>
        <v>0.18014797781107197</v>
      </c>
      <c r="AD36" s="90">
        <f t="shared" si="40"/>
        <v>0.10469397610065737</v>
      </c>
      <c r="AE36" s="90">
        <f t="shared" si="41"/>
        <v>0.1190661669026411</v>
      </c>
      <c r="AF36" s="90">
        <f t="shared" si="42"/>
        <v>6.0245498081591298E-2</v>
      </c>
      <c r="AG36" s="91">
        <f t="shared" si="43"/>
        <v>9.2675851033481318E-2</v>
      </c>
      <c r="AJ36" s="205" t="s">
        <v>197</v>
      </c>
      <c r="AK36" s="191" t="s">
        <v>174</v>
      </c>
      <c r="AL36" s="207" t="s">
        <v>201</v>
      </c>
      <c r="AM36" s="92">
        <f t="shared" si="44"/>
        <v>0.22806560533406517</v>
      </c>
      <c r="AN36" s="90">
        <f t="shared" si="45"/>
        <v>0.10029559012246407</v>
      </c>
      <c r="AO36" s="90">
        <f t="shared" si="46"/>
        <v>4.6523772811593901E-2</v>
      </c>
      <c r="AP36" s="90">
        <f t="shared" si="47"/>
        <v>3.9957168393446159E-2</v>
      </c>
      <c r="AQ36" s="90">
        <f t="shared" si="48"/>
        <v>1.7841340305910842E-2</v>
      </c>
      <c r="AR36" s="90">
        <f t="shared" si="49"/>
        <v>8.130819149829159E-2</v>
      </c>
      <c r="AS36" s="91">
        <f t="shared" si="50"/>
        <v>7.5175230768134746E-2</v>
      </c>
    </row>
    <row r="37" spans="2:45" ht="15.75" customHeight="1">
      <c r="B37" s="205" t="s">
        <v>197</v>
      </c>
      <c r="C37" s="191" t="s">
        <v>176</v>
      </c>
      <c r="D37" s="207" t="s">
        <v>203</v>
      </c>
      <c r="E37" s="18">
        <f t="shared" si="51"/>
        <v>38657</v>
      </c>
      <c r="F37" s="115">
        <v>4792</v>
      </c>
      <c r="G37" s="115">
        <v>4399</v>
      </c>
      <c r="H37" s="115">
        <v>2784</v>
      </c>
      <c r="I37" s="8">
        <v>3451</v>
      </c>
      <c r="J37" s="38">
        <v>3207</v>
      </c>
      <c r="M37" s="205" t="s">
        <v>197</v>
      </c>
      <c r="N37" s="191" t="s">
        <v>176</v>
      </c>
      <c r="O37" s="207" t="s">
        <v>203</v>
      </c>
      <c r="P37" s="115">
        <v>7031</v>
      </c>
      <c r="Q37" s="115">
        <v>3603</v>
      </c>
      <c r="R37" s="115">
        <v>1375</v>
      </c>
      <c r="S37" s="8">
        <v>1464</v>
      </c>
      <c r="T37" s="115">
        <v>977</v>
      </c>
      <c r="U37" s="115">
        <v>3351</v>
      </c>
      <c r="V37" s="38">
        <v>2223</v>
      </c>
      <c r="X37" s="9"/>
      <c r="Y37" s="205" t="s">
        <v>197</v>
      </c>
      <c r="Z37" s="191" t="s">
        <v>176</v>
      </c>
      <c r="AA37" s="207" t="s">
        <v>203</v>
      </c>
      <c r="AB37" s="92">
        <f t="shared" si="52"/>
        <v>1.19738314619027</v>
      </c>
      <c r="AC37" s="90">
        <f t="shared" si="39"/>
        <v>0.14843003948945271</v>
      </c>
      <c r="AD37" s="90">
        <f t="shared" si="40"/>
        <v>0.1362570416765656</v>
      </c>
      <c r="AE37" s="90">
        <f t="shared" si="41"/>
        <v>8.6233144811902404E-2</v>
      </c>
      <c r="AF37" s="90">
        <f t="shared" si="42"/>
        <v>0.10689316908975403</v>
      </c>
      <c r="AG37" s="91">
        <f t="shared" si="43"/>
        <v>9.9335379099055696E-2</v>
      </c>
      <c r="AJ37" s="205" t="s">
        <v>197</v>
      </c>
      <c r="AK37" s="191" t="s">
        <v>176</v>
      </c>
      <c r="AL37" s="207" t="s">
        <v>203</v>
      </c>
      <c r="AM37" s="92">
        <f t="shared" si="44"/>
        <v>0.21778205501885267</v>
      </c>
      <c r="AN37" s="90">
        <f t="shared" si="45"/>
        <v>0.11160130055936938</v>
      </c>
      <c r="AO37" s="90">
        <f t="shared" si="46"/>
        <v>4.2590005070533697E-2</v>
      </c>
      <c r="AP37" s="90">
        <f t="shared" si="47"/>
        <v>4.5346739944190056E-2</v>
      </c>
      <c r="AQ37" s="90">
        <f t="shared" si="48"/>
        <v>3.0262134511935577E-2</v>
      </c>
      <c r="AR37" s="90">
        <f t="shared" si="49"/>
        <v>0.1037957141755334</v>
      </c>
      <c r="AS37" s="91">
        <f t="shared" si="50"/>
        <v>6.8856422743124659E-2</v>
      </c>
    </row>
    <row r="38" spans="2:45" ht="15.75" customHeight="1">
      <c r="B38" s="205" t="s">
        <v>197</v>
      </c>
      <c r="C38" s="191" t="s">
        <v>178</v>
      </c>
      <c r="D38" s="207" t="s">
        <v>204</v>
      </c>
      <c r="E38" s="18">
        <f t="shared" si="51"/>
        <v>41265</v>
      </c>
      <c r="F38" s="115">
        <v>6713</v>
      </c>
      <c r="G38" s="115">
        <v>5517</v>
      </c>
      <c r="H38" s="115">
        <v>3078</v>
      </c>
      <c r="I38" s="26">
        <v>2224</v>
      </c>
      <c r="J38" s="244">
        <v>3642</v>
      </c>
      <c r="M38" s="205" t="s">
        <v>197</v>
      </c>
      <c r="N38" s="191" t="s">
        <v>178</v>
      </c>
      <c r="O38" s="207" t="s">
        <v>204</v>
      </c>
      <c r="P38" s="115">
        <v>7503</v>
      </c>
      <c r="Q38" s="115">
        <v>2764</v>
      </c>
      <c r="R38" s="115">
        <v>1658</v>
      </c>
      <c r="S38" s="26">
        <v>3057</v>
      </c>
      <c r="T38" s="115">
        <v>678</v>
      </c>
      <c r="U38" s="115">
        <v>2814</v>
      </c>
      <c r="V38" s="244">
        <v>1617</v>
      </c>
      <c r="X38" s="9"/>
      <c r="Y38" s="205" t="s">
        <v>197</v>
      </c>
      <c r="Z38" s="191" t="s">
        <v>178</v>
      </c>
      <c r="AA38" s="207" t="s">
        <v>204</v>
      </c>
      <c r="AB38" s="92">
        <f t="shared" si="52"/>
        <v>1.278164770353144</v>
      </c>
      <c r="AC38" s="90">
        <f t="shared" si="39"/>
        <v>0.20793214839163104</v>
      </c>
      <c r="AD38" s="90">
        <f t="shared" si="40"/>
        <v>0.17088658761755229</v>
      </c>
      <c r="AE38" s="90">
        <f t="shared" si="41"/>
        <v>9.5339662259711064E-2</v>
      </c>
      <c r="AF38" s="90">
        <f t="shared" si="42"/>
        <v>6.8887397292266866E-2</v>
      </c>
      <c r="AG38" s="91">
        <f t="shared" si="43"/>
        <v>0.11280930797591543</v>
      </c>
      <c r="AJ38" s="205" t="s">
        <v>197</v>
      </c>
      <c r="AK38" s="191" t="s">
        <v>178</v>
      </c>
      <c r="AL38" s="207" t="s">
        <v>204</v>
      </c>
      <c r="AM38" s="92">
        <f t="shared" si="44"/>
        <v>0.23240204221397404</v>
      </c>
      <c r="AN38" s="90">
        <f t="shared" si="45"/>
        <v>8.5613653829058278E-2</v>
      </c>
      <c r="AO38" s="90">
        <f t="shared" si="46"/>
        <v>5.1355802477778087E-2</v>
      </c>
      <c r="AP38" s="90">
        <f t="shared" si="47"/>
        <v>9.4689196727724731E-2</v>
      </c>
      <c r="AQ38" s="90">
        <f t="shared" si="48"/>
        <v>2.1000744318415886E-2</v>
      </c>
      <c r="AR38" s="90">
        <f t="shared" si="49"/>
        <v>8.7162381286168586E-2</v>
      </c>
      <c r="AS38" s="91">
        <f t="shared" si="50"/>
        <v>5.0085845962947628E-2</v>
      </c>
    </row>
    <row r="39" spans="2:45" ht="15.75" customHeight="1">
      <c r="B39" s="205" t="s">
        <v>197</v>
      </c>
      <c r="C39" s="191" t="s">
        <v>180</v>
      </c>
      <c r="D39" s="207" t="s">
        <v>205</v>
      </c>
      <c r="E39" s="18">
        <f t="shared" si="51"/>
        <v>48724</v>
      </c>
      <c r="F39" s="115">
        <v>5769</v>
      </c>
      <c r="G39" s="115">
        <v>3729</v>
      </c>
      <c r="H39" s="115">
        <v>3634</v>
      </c>
      <c r="I39" s="26">
        <v>2009</v>
      </c>
      <c r="J39" s="244">
        <v>4334</v>
      </c>
      <c r="M39" s="205" t="s">
        <v>197</v>
      </c>
      <c r="N39" s="191" t="s">
        <v>180</v>
      </c>
      <c r="O39" s="207" t="s">
        <v>205</v>
      </c>
      <c r="P39" s="115">
        <v>7564</v>
      </c>
      <c r="Q39" s="115">
        <v>3758</v>
      </c>
      <c r="R39" s="115">
        <v>3404</v>
      </c>
      <c r="S39" s="26">
        <v>5271</v>
      </c>
      <c r="T39" s="115">
        <v>2317</v>
      </c>
      <c r="U39" s="115">
        <v>4588</v>
      </c>
      <c r="V39" s="244">
        <v>2347</v>
      </c>
      <c r="X39" s="9"/>
      <c r="Y39" s="205" t="s">
        <v>197</v>
      </c>
      <c r="Z39" s="191" t="s">
        <v>180</v>
      </c>
      <c r="AA39" s="207" t="s">
        <v>205</v>
      </c>
      <c r="AB39" s="92">
        <f t="shared" si="52"/>
        <v>1.5092039324048607</v>
      </c>
      <c r="AC39" s="90">
        <f t="shared" si="39"/>
        <v>0.17869217400138829</v>
      </c>
      <c r="AD39" s="90">
        <f t="shared" si="40"/>
        <v>0.11550409375128737</v>
      </c>
      <c r="AE39" s="90">
        <f t="shared" si="41"/>
        <v>0.11256151158277779</v>
      </c>
      <c r="AF39" s="90">
        <f t="shared" si="42"/>
        <v>6.222786922669251E-2</v>
      </c>
      <c r="AG39" s="91">
        <f t="shared" si="43"/>
        <v>0.13424369598232219</v>
      </c>
      <c r="AJ39" s="205" t="s">
        <v>197</v>
      </c>
      <c r="AK39" s="191" t="s">
        <v>180</v>
      </c>
      <c r="AL39" s="207" t="s">
        <v>205</v>
      </c>
      <c r="AM39" s="92">
        <f t="shared" si="44"/>
        <v>0.23429148971164862</v>
      </c>
      <c r="AN39" s="90">
        <f t="shared" si="45"/>
        <v>0.11640235567641137</v>
      </c>
      <c r="AO39" s="90">
        <f t="shared" si="46"/>
        <v>0.10543736528007032</v>
      </c>
      <c r="AP39" s="90">
        <f t="shared" si="47"/>
        <v>0.16326684852856954</v>
      </c>
      <c r="AQ39" s="90">
        <f t="shared" si="48"/>
        <v>7.1768030362492047E-2</v>
      </c>
      <c r="AR39" s="90">
        <f t="shared" si="49"/>
        <v>0.14211123146444263</v>
      </c>
      <c r="AS39" s="91">
        <f t="shared" si="50"/>
        <v>7.2697266836758243E-2</v>
      </c>
    </row>
    <row r="40" spans="2:45" ht="15.75" customHeight="1">
      <c r="B40" s="205" t="s">
        <v>197</v>
      </c>
      <c r="C40" s="191" t="s">
        <v>182</v>
      </c>
      <c r="D40" s="207" t="s">
        <v>206</v>
      </c>
      <c r="E40" s="18">
        <f t="shared" si="51"/>
        <v>50110</v>
      </c>
      <c r="F40" s="115">
        <v>5777</v>
      </c>
      <c r="G40" s="115">
        <v>3755</v>
      </c>
      <c r="H40" s="115">
        <v>3622</v>
      </c>
      <c r="I40" s="26">
        <v>2534</v>
      </c>
      <c r="J40" s="244">
        <v>4024</v>
      </c>
      <c r="M40" s="205" t="s">
        <v>197</v>
      </c>
      <c r="N40" s="191" t="s">
        <v>182</v>
      </c>
      <c r="O40" s="207" t="s">
        <v>206</v>
      </c>
      <c r="P40" s="115">
        <v>9715</v>
      </c>
      <c r="Q40" s="115">
        <v>5632</v>
      </c>
      <c r="R40" s="115">
        <v>4679</v>
      </c>
      <c r="S40" s="26">
        <v>2299</v>
      </c>
      <c r="T40" s="115">
        <v>793</v>
      </c>
      <c r="U40" s="115">
        <v>4658</v>
      </c>
      <c r="V40" s="244">
        <v>2622</v>
      </c>
      <c r="X40" s="9"/>
      <c r="Y40" s="205" t="s">
        <v>197</v>
      </c>
      <c r="Z40" s="191" t="s">
        <v>182</v>
      </c>
      <c r="AA40" s="207" t="s">
        <v>206</v>
      </c>
      <c r="AB40" s="92">
        <f t="shared" si="52"/>
        <v>1.5521346575159587</v>
      </c>
      <c r="AC40" s="90">
        <f t="shared" si="39"/>
        <v>0.17893997039452594</v>
      </c>
      <c r="AD40" s="90">
        <f t="shared" si="40"/>
        <v>0.11630943202898475</v>
      </c>
      <c r="AE40" s="90">
        <f t="shared" si="41"/>
        <v>0.1121898169930713</v>
      </c>
      <c r="AF40" s="90">
        <f t="shared" si="42"/>
        <v>7.8489507526350824E-2</v>
      </c>
      <c r="AG40" s="91">
        <f t="shared" si="43"/>
        <v>0.12464158574823825</v>
      </c>
      <c r="AJ40" s="205" t="s">
        <v>197</v>
      </c>
      <c r="AK40" s="191" t="s">
        <v>182</v>
      </c>
      <c r="AL40" s="207" t="s">
        <v>206</v>
      </c>
      <c r="AM40" s="92">
        <f t="shared" si="44"/>
        <v>0.30091774491653445</v>
      </c>
      <c r="AN40" s="90">
        <f t="shared" si="45"/>
        <v>0.174448660768906</v>
      </c>
      <c r="AO40" s="90">
        <f t="shared" si="46"/>
        <v>0.14492991543638339</v>
      </c>
      <c r="AP40" s="90">
        <f t="shared" si="47"/>
        <v>7.1210488477932335E-2</v>
      </c>
      <c r="AQ40" s="90">
        <f t="shared" si="48"/>
        <v>2.4562817469769616E-2</v>
      </c>
      <c r="AR40" s="90">
        <f t="shared" si="49"/>
        <v>0.14427944990439706</v>
      </c>
      <c r="AS40" s="91">
        <f t="shared" si="50"/>
        <v>8.1215267850864983E-2</v>
      </c>
    </row>
    <row r="41" spans="2:45" ht="15.75" customHeight="1">
      <c r="B41" s="205" t="s">
        <v>207</v>
      </c>
      <c r="C41" s="191" t="s">
        <v>168</v>
      </c>
      <c r="D41" s="207" t="s">
        <v>208</v>
      </c>
      <c r="E41" s="18">
        <f t="shared" si="51"/>
        <v>22331</v>
      </c>
      <c r="F41" s="115">
        <v>2233</v>
      </c>
      <c r="G41" s="115">
        <v>1589</v>
      </c>
      <c r="H41" s="115">
        <v>1489</v>
      </c>
      <c r="I41" s="26">
        <v>981</v>
      </c>
      <c r="J41" s="244">
        <v>1278</v>
      </c>
      <c r="M41" s="205" t="s">
        <v>207</v>
      </c>
      <c r="N41" s="191" t="s">
        <v>168</v>
      </c>
      <c r="O41" s="207" t="s">
        <v>208</v>
      </c>
      <c r="P41" s="115">
        <v>4034</v>
      </c>
      <c r="Q41" s="115">
        <v>3745</v>
      </c>
      <c r="R41" s="115">
        <v>1405</v>
      </c>
      <c r="S41" s="26">
        <v>1556</v>
      </c>
      <c r="T41" s="115">
        <v>1023</v>
      </c>
      <c r="U41" s="115">
        <v>2710</v>
      </c>
      <c r="V41" s="244">
        <v>288</v>
      </c>
      <c r="X41" s="9"/>
      <c r="Y41" s="205" t="s">
        <v>207</v>
      </c>
      <c r="Z41" s="191" t="s">
        <v>168</v>
      </c>
      <c r="AA41" s="207" t="s">
        <v>208</v>
      </c>
      <c r="AB41" s="92">
        <f t="shared" si="52"/>
        <v>0.69169265689460935</v>
      </c>
      <c r="AC41" s="90">
        <f t="shared" si="39"/>
        <v>6.9166168234546729E-2</v>
      </c>
      <c r="AD41" s="90">
        <f t="shared" si="40"/>
        <v>4.9218558586965847E-2</v>
      </c>
      <c r="AE41" s="90">
        <f t="shared" si="41"/>
        <v>4.612110367274521E-2</v>
      </c>
      <c r="AF41" s="90">
        <f t="shared" si="42"/>
        <v>3.0386032708504405E-2</v>
      </c>
      <c r="AG41" s="91">
        <f t="shared" si="43"/>
        <v>3.9585473803739682E-2</v>
      </c>
      <c r="AJ41" s="205" t="s">
        <v>207</v>
      </c>
      <c r="AK41" s="191" t="s">
        <v>168</v>
      </c>
      <c r="AL41" s="207" t="s">
        <v>208</v>
      </c>
      <c r="AM41" s="92">
        <f t="shared" si="44"/>
        <v>0.1249513312396603</v>
      </c>
      <c r="AN41" s="90">
        <f t="shared" si="45"/>
        <v>0.11599968653756268</v>
      </c>
      <c r="AO41" s="90">
        <f t="shared" si="46"/>
        <v>4.3519241544799886E-2</v>
      </c>
      <c r="AP41" s="90">
        <f t="shared" si="47"/>
        <v>4.8196398465273044E-2</v>
      </c>
      <c r="AQ41" s="90">
        <f t="shared" si="48"/>
        <v>3.1686963772477067E-2</v>
      </c>
      <c r="AR41" s="90">
        <f t="shared" si="49"/>
        <v>8.3941028175379143E-2</v>
      </c>
      <c r="AS41" s="91">
        <f t="shared" si="50"/>
        <v>8.9206701529554212E-3</v>
      </c>
    </row>
    <row r="42" spans="2:45" ht="15.75" customHeight="1">
      <c r="B42" s="205" t="s">
        <v>207</v>
      </c>
      <c r="C42" s="191" t="s">
        <v>170</v>
      </c>
      <c r="D42" s="208" t="s">
        <v>209</v>
      </c>
      <c r="E42" s="18">
        <f t="shared" si="51"/>
        <v>32949</v>
      </c>
      <c r="F42" s="115">
        <v>3924</v>
      </c>
      <c r="G42" s="115">
        <v>3200</v>
      </c>
      <c r="H42" s="115">
        <v>2076</v>
      </c>
      <c r="I42" s="26">
        <v>1198</v>
      </c>
      <c r="J42" s="244">
        <v>1778</v>
      </c>
      <c r="M42" s="205" t="s">
        <v>207</v>
      </c>
      <c r="N42" s="191" t="s">
        <v>170</v>
      </c>
      <c r="O42" s="208" t="s">
        <v>209</v>
      </c>
      <c r="P42" s="115">
        <v>6002</v>
      </c>
      <c r="Q42" s="115">
        <v>2906</v>
      </c>
      <c r="R42" s="115">
        <v>2067</v>
      </c>
      <c r="S42" s="26">
        <v>2449</v>
      </c>
      <c r="T42" s="115">
        <v>1639</v>
      </c>
      <c r="U42" s="115">
        <v>4138</v>
      </c>
      <c r="V42" s="244">
        <v>1572</v>
      </c>
      <c r="X42" s="9"/>
      <c r="Y42" s="205" t="s">
        <v>207</v>
      </c>
      <c r="Z42" s="191" t="s">
        <v>170</v>
      </c>
      <c r="AA42" s="208" t="s">
        <v>209</v>
      </c>
      <c r="AB42" s="92">
        <f t="shared" si="52"/>
        <v>1.020580419686556</v>
      </c>
      <c r="AC42" s="90">
        <f t="shared" si="39"/>
        <v>0.12154413083401762</v>
      </c>
      <c r="AD42" s="90">
        <f t="shared" si="40"/>
        <v>9.9118557255060233E-2</v>
      </c>
      <c r="AE42" s="90">
        <f t="shared" si="41"/>
        <v>6.430316401922033E-2</v>
      </c>
      <c r="AF42" s="90">
        <f t="shared" si="42"/>
        <v>3.7107509872363179E-2</v>
      </c>
      <c r="AG42" s="91">
        <f t="shared" si="43"/>
        <v>5.5072748374842842E-2</v>
      </c>
      <c r="AJ42" s="205" t="s">
        <v>207</v>
      </c>
      <c r="AK42" s="191" t="s">
        <v>170</v>
      </c>
      <c r="AL42" s="208" t="s">
        <v>209</v>
      </c>
      <c r="AM42" s="92">
        <f t="shared" si="44"/>
        <v>0.18590924395152236</v>
      </c>
      <c r="AN42" s="90">
        <f t="shared" si="45"/>
        <v>9.0012039807251573E-2</v>
      </c>
      <c r="AO42" s="90">
        <f t="shared" si="46"/>
        <v>6.4024393076940467E-2</v>
      </c>
      <c r="AP42" s="90">
        <f t="shared" si="47"/>
        <v>7.5856670849263286E-2</v>
      </c>
      <c r="AQ42" s="90">
        <f t="shared" si="48"/>
        <v>5.0767286044076161E-2</v>
      </c>
      <c r="AR42" s="90">
        <f t="shared" si="49"/>
        <v>0.12817268435044979</v>
      </c>
      <c r="AS42" s="91">
        <f t="shared" si="50"/>
        <v>4.8691991251548342E-2</v>
      </c>
    </row>
    <row r="43" spans="2:45" ht="15.75" customHeight="1">
      <c r="B43" s="205" t="s">
        <v>207</v>
      </c>
      <c r="C43" s="191" t="s">
        <v>172</v>
      </c>
      <c r="D43" s="207" t="s">
        <v>210</v>
      </c>
      <c r="E43" s="18">
        <f t="shared" si="51"/>
        <v>4174</v>
      </c>
      <c r="F43" s="115">
        <v>443</v>
      </c>
      <c r="G43" s="115">
        <v>222</v>
      </c>
      <c r="H43" s="115">
        <v>227</v>
      </c>
      <c r="I43" s="26">
        <v>207</v>
      </c>
      <c r="J43" s="244">
        <v>303</v>
      </c>
      <c r="M43" s="205" t="s">
        <v>207</v>
      </c>
      <c r="N43" s="191" t="s">
        <v>172</v>
      </c>
      <c r="O43" s="207" t="s">
        <v>210</v>
      </c>
      <c r="P43" s="115">
        <v>728</v>
      </c>
      <c r="Q43" s="115">
        <v>294</v>
      </c>
      <c r="R43" s="115">
        <v>161</v>
      </c>
      <c r="S43" s="26">
        <v>163</v>
      </c>
      <c r="T43" s="115">
        <v>309</v>
      </c>
      <c r="U43" s="115">
        <v>428</v>
      </c>
      <c r="V43" s="244">
        <v>689</v>
      </c>
      <c r="X43" s="9"/>
      <c r="Y43" s="205" t="s">
        <v>207</v>
      </c>
      <c r="Z43" s="191" t="s">
        <v>172</v>
      </c>
      <c r="AA43" s="207" t="s">
        <v>210</v>
      </c>
      <c r="AB43" s="92">
        <f t="shared" si="52"/>
        <v>0.12928776811956921</v>
      </c>
      <c r="AC43" s="90">
        <f t="shared" si="39"/>
        <v>1.37217252699974E-2</v>
      </c>
      <c r="AD43" s="90">
        <f t="shared" si="40"/>
        <v>6.8763499095698044E-3</v>
      </c>
      <c r="AE43" s="90">
        <f t="shared" si="41"/>
        <v>7.0312226552808358E-3</v>
      </c>
      <c r="AF43" s="90">
        <f t="shared" si="42"/>
        <v>6.4117316724367091E-3</v>
      </c>
      <c r="AG43" s="91">
        <f t="shared" si="43"/>
        <v>9.3852883900885156E-3</v>
      </c>
      <c r="AJ43" s="205" t="s">
        <v>207</v>
      </c>
      <c r="AK43" s="191" t="s">
        <v>172</v>
      </c>
      <c r="AL43" s="207" t="s">
        <v>210</v>
      </c>
      <c r="AM43" s="92">
        <f t="shared" si="44"/>
        <v>2.2549471775526204E-2</v>
      </c>
      <c r="AN43" s="90">
        <f t="shared" si="45"/>
        <v>9.1065174478086597E-3</v>
      </c>
      <c r="AO43" s="90">
        <f t="shared" si="46"/>
        <v>4.9869024118952181E-3</v>
      </c>
      <c r="AP43" s="90">
        <f t="shared" si="47"/>
        <v>5.0488515101796312E-3</v>
      </c>
      <c r="AQ43" s="90">
        <f t="shared" si="48"/>
        <v>9.5711356849417541E-3</v>
      </c>
      <c r="AR43" s="90">
        <f t="shared" si="49"/>
        <v>1.3257107032864306E-2</v>
      </c>
      <c r="AS43" s="91">
        <f t="shared" si="50"/>
        <v>2.1341464358980156E-2</v>
      </c>
    </row>
    <row r="44" spans="2:45" ht="15.75" customHeight="1">
      <c r="B44" s="205" t="s">
        <v>207</v>
      </c>
      <c r="C44" s="191" t="s">
        <v>174</v>
      </c>
      <c r="D44" s="207" t="s">
        <v>211</v>
      </c>
      <c r="E44" s="18">
        <f t="shared" si="51"/>
        <v>55521</v>
      </c>
      <c r="F44" s="115">
        <v>5303</v>
      </c>
      <c r="G44" s="115">
        <v>4402</v>
      </c>
      <c r="H44" s="115">
        <v>5034</v>
      </c>
      <c r="I44" s="26">
        <v>2978</v>
      </c>
      <c r="J44" s="244">
        <v>2555</v>
      </c>
      <c r="M44" s="205" t="s">
        <v>207</v>
      </c>
      <c r="N44" s="191" t="s">
        <v>174</v>
      </c>
      <c r="O44" s="207" t="s">
        <v>211</v>
      </c>
      <c r="P44" s="115">
        <v>10797</v>
      </c>
      <c r="Q44" s="115">
        <v>6241</v>
      </c>
      <c r="R44" s="115">
        <v>4953</v>
      </c>
      <c r="S44" s="26">
        <v>3992</v>
      </c>
      <c r="T44" s="115">
        <v>2937</v>
      </c>
      <c r="U44" s="115">
        <v>3752</v>
      </c>
      <c r="V44" s="244">
        <v>2577</v>
      </c>
      <c r="X44" s="9"/>
      <c r="Y44" s="205" t="s">
        <v>207</v>
      </c>
      <c r="Z44" s="191" t="s">
        <v>174</v>
      </c>
      <c r="AA44" s="207" t="s">
        <v>211</v>
      </c>
      <c r="AB44" s="92">
        <f t="shared" si="52"/>
        <v>1.719737942924437</v>
      </c>
      <c r="AC44" s="90">
        <f t="shared" si="39"/>
        <v>0.16425803410112014</v>
      </c>
      <c r="AD44" s="90">
        <f t="shared" si="40"/>
        <v>0.13634996532399224</v>
      </c>
      <c r="AE44" s="90">
        <f t="shared" si="41"/>
        <v>0.15592588038186664</v>
      </c>
      <c r="AF44" s="90">
        <f t="shared" si="42"/>
        <v>9.2242207345490421E-2</v>
      </c>
      <c r="AG44" s="91">
        <f t="shared" si="43"/>
        <v>7.9139973058337157E-2</v>
      </c>
      <c r="AJ44" s="205" t="s">
        <v>207</v>
      </c>
      <c r="AK44" s="191" t="s">
        <v>174</v>
      </c>
      <c r="AL44" s="207" t="s">
        <v>211</v>
      </c>
      <c r="AM44" s="92">
        <f t="shared" si="44"/>
        <v>0.33443220708840166</v>
      </c>
      <c r="AN44" s="90">
        <f t="shared" si="45"/>
        <v>0.19331216119650965</v>
      </c>
      <c r="AO44" s="90">
        <f t="shared" si="46"/>
        <v>0.15341694190134791</v>
      </c>
      <c r="AP44" s="90">
        <f t="shared" si="47"/>
        <v>0.12365040017568764</v>
      </c>
      <c r="AQ44" s="90">
        <f t="shared" si="48"/>
        <v>9.0972250830659962E-2</v>
      </c>
      <c r="AR44" s="90">
        <f t="shared" si="49"/>
        <v>0.11621650838155811</v>
      </c>
      <c r="AS44" s="91">
        <f t="shared" si="50"/>
        <v>7.9821413139465697E-2</v>
      </c>
    </row>
    <row r="45" spans="2:45" ht="15.75" customHeight="1">
      <c r="B45" s="205" t="s">
        <v>207</v>
      </c>
      <c r="C45" s="191" t="s">
        <v>176</v>
      </c>
      <c r="D45" s="207" t="s">
        <v>212</v>
      </c>
      <c r="E45" s="18">
        <f t="shared" si="51"/>
        <v>30129</v>
      </c>
      <c r="F45" s="115">
        <v>3458</v>
      </c>
      <c r="G45" s="115">
        <v>3007</v>
      </c>
      <c r="H45" s="115">
        <v>3465</v>
      </c>
      <c r="I45" s="26">
        <v>1449</v>
      </c>
      <c r="J45" s="244">
        <v>2033</v>
      </c>
      <c r="M45" s="205" t="s">
        <v>207</v>
      </c>
      <c r="N45" s="191" t="s">
        <v>176</v>
      </c>
      <c r="O45" s="207" t="s">
        <v>212</v>
      </c>
      <c r="P45" s="115">
        <v>5556</v>
      </c>
      <c r="Q45" s="115">
        <v>2486</v>
      </c>
      <c r="R45" s="115">
        <v>1534</v>
      </c>
      <c r="S45" s="26">
        <v>1611</v>
      </c>
      <c r="T45" s="115">
        <v>1023</v>
      </c>
      <c r="U45" s="115">
        <v>3639</v>
      </c>
      <c r="V45" s="244">
        <v>868</v>
      </c>
      <c r="X45" s="9"/>
      <c r="Y45" s="205" t="s">
        <v>207</v>
      </c>
      <c r="Z45" s="191" t="s">
        <v>176</v>
      </c>
      <c r="AA45" s="207" t="s">
        <v>212</v>
      </c>
      <c r="AB45" s="92">
        <f t="shared" si="52"/>
        <v>0.93323219110553435</v>
      </c>
      <c r="AC45" s="90">
        <f t="shared" si="39"/>
        <v>0.10710999093374947</v>
      </c>
      <c r="AD45" s="90">
        <f t="shared" si="40"/>
        <v>9.3140469270614409E-2</v>
      </c>
      <c r="AE45" s="90">
        <f t="shared" si="41"/>
        <v>0.1073268127777449</v>
      </c>
      <c r="AF45" s="90">
        <f t="shared" si="42"/>
        <v>4.4882121707056959E-2</v>
      </c>
      <c r="AG45" s="91">
        <f t="shared" si="43"/>
        <v>6.2971258406105457E-2</v>
      </c>
      <c r="AJ45" s="205" t="s">
        <v>207</v>
      </c>
      <c r="AK45" s="191" t="s">
        <v>176</v>
      </c>
      <c r="AL45" s="207" t="s">
        <v>212</v>
      </c>
      <c r="AM45" s="92">
        <f t="shared" si="44"/>
        <v>0.17209459503409835</v>
      </c>
      <c r="AN45" s="90">
        <f t="shared" si="45"/>
        <v>7.7002729167524916E-2</v>
      </c>
      <c r="AO45" s="90">
        <f t="shared" si="46"/>
        <v>4.7514958384144497E-2</v>
      </c>
      <c r="AP45" s="90">
        <f t="shared" si="47"/>
        <v>4.9899998668094386E-2</v>
      </c>
      <c r="AQ45" s="90">
        <f t="shared" si="48"/>
        <v>3.1686963772477067E-2</v>
      </c>
      <c r="AR45" s="90">
        <f t="shared" si="49"/>
        <v>0.11271638432848881</v>
      </c>
      <c r="AS45" s="91">
        <f t="shared" si="50"/>
        <v>2.6885908655435092E-2</v>
      </c>
    </row>
    <row r="46" spans="2:45" ht="15.75" customHeight="1">
      <c r="B46" s="205" t="s">
        <v>207</v>
      </c>
      <c r="C46" s="191" t="s">
        <v>178</v>
      </c>
      <c r="D46" s="207" t="s">
        <v>213</v>
      </c>
      <c r="E46" s="18">
        <f t="shared" si="51"/>
        <v>590002</v>
      </c>
      <c r="F46" s="115">
        <v>83341</v>
      </c>
      <c r="G46" s="115">
        <v>43563</v>
      </c>
      <c r="H46" s="115">
        <v>36361</v>
      </c>
      <c r="I46" s="26">
        <v>30412</v>
      </c>
      <c r="J46" s="244">
        <v>30412</v>
      </c>
      <c r="M46" s="205" t="s">
        <v>207</v>
      </c>
      <c r="N46" s="191" t="s">
        <v>178</v>
      </c>
      <c r="O46" s="207" t="s">
        <v>213</v>
      </c>
      <c r="P46" s="115">
        <v>119555</v>
      </c>
      <c r="Q46" s="115">
        <v>75343</v>
      </c>
      <c r="R46" s="115">
        <v>42952</v>
      </c>
      <c r="S46" s="26">
        <v>36736</v>
      </c>
      <c r="T46" s="115">
        <v>14767</v>
      </c>
      <c r="U46" s="115">
        <v>57759</v>
      </c>
      <c r="V46" s="244">
        <v>18801</v>
      </c>
      <c r="X46" s="9"/>
      <c r="Y46" s="205" t="s">
        <v>207</v>
      </c>
      <c r="Z46" s="191" t="s">
        <v>178</v>
      </c>
      <c r="AA46" s="207" t="s">
        <v>213</v>
      </c>
      <c r="AB46" s="92">
        <f t="shared" si="52"/>
        <v>18.275045943000016</v>
      </c>
      <c r="AC46" s="90">
        <f t="shared" si="39"/>
        <v>2.5814499000606173</v>
      </c>
      <c r="AD46" s="90">
        <f t="shared" si="40"/>
        <v>1.3493442842819341</v>
      </c>
      <c r="AE46" s="90">
        <f t="shared" si="41"/>
        <v>1.126265581359764</v>
      </c>
      <c r="AF46" s="90">
        <f t="shared" si="42"/>
        <v>0.94199798851277872</v>
      </c>
      <c r="AG46" s="91">
        <f t="shared" si="43"/>
        <v>0.94199798851277872</v>
      </c>
      <c r="AJ46" s="205" t="s">
        <v>207</v>
      </c>
      <c r="AK46" s="191" t="s">
        <v>178</v>
      </c>
      <c r="AL46" s="207" t="s">
        <v>213</v>
      </c>
      <c r="AM46" s="92">
        <f t="shared" si="44"/>
        <v>3.7031622226964767</v>
      </c>
      <c r="AN46" s="90">
        <f t="shared" si="45"/>
        <v>2.3337154560212512</v>
      </c>
      <c r="AO46" s="90">
        <f t="shared" si="46"/>
        <v>1.3304188347560459</v>
      </c>
      <c r="AP46" s="90">
        <f t="shared" si="47"/>
        <v>1.1378810372880914</v>
      </c>
      <c r="AQ46" s="90">
        <f t="shared" si="48"/>
        <v>0.45740116718296076</v>
      </c>
      <c r="AR46" s="90">
        <f t="shared" si="49"/>
        <v>1.7890589839046951</v>
      </c>
      <c r="AS46" s="91">
        <f t="shared" si="50"/>
        <v>0.58235249842262116</v>
      </c>
    </row>
    <row r="47" spans="2:45" ht="15.75" customHeight="1">
      <c r="B47" s="205" t="s">
        <v>207</v>
      </c>
      <c r="C47" s="191" t="s">
        <v>180</v>
      </c>
      <c r="D47" s="207" t="s">
        <v>215</v>
      </c>
      <c r="E47" s="18">
        <f t="shared" si="51"/>
        <v>86296</v>
      </c>
      <c r="F47" s="115">
        <v>12446</v>
      </c>
      <c r="G47" s="115">
        <v>6556</v>
      </c>
      <c r="H47" s="115">
        <v>4710</v>
      </c>
      <c r="I47" s="26">
        <v>3377</v>
      </c>
      <c r="J47" s="244">
        <v>5341</v>
      </c>
      <c r="M47" s="205" t="s">
        <v>207</v>
      </c>
      <c r="N47" s="191" t="s">
        <v>180</v>
      </c>
      <c r="O47" s="207" t="s">
        <v>215</v>
      </c>
      <c r="P47" s="115">
        <v>17487</v>
      </c>
      <c r="Q47" s="115">
        <v>10619</v>
      </c>
      <c r="R47" s="115">
        <v>7282</v>
      </c>
      <c r="S47" s="26">
        <v>6647</v>
      </c>
      <c r="T47" s="115">
        <v>2903</v>
      </c>
      <c r="U47" s="115">
        <v>6119</v>
      </c>
      <c r="V47" s="244">
        <v>2809</v>
      </c>
      <c r="X47" s="9"/>
      <c r="Y47" s="205" t="s">
        <v>207</v>
      </c>
      <c r="Z47" s="191" t="s">
        <v>180</v>
      </c>
      <c r="AA47" s="207" t="s">
        <v>215</v>
      </c>
      <c r="AB47" s="92">
        <f t="shared" si="52"/>
        <v>2.6729796927758369</v>
      </c>
      <c r="AC47" s="90">
        <f t="shared" si="39"/>
        <v>0.38550923862389991</v>
      </c>
      <c r="AD47" s="90">
        <f t="shared" si="40"/>
        <v>0.20306914417630464</v>
      </c>
      <c r="AE47" s="90">
        <f t="shared" si="41"/>
        <v>0.1458901264597918</v>
      </c>
      <c r="AF47" s="90">
        <f t="shared" si="42"/>
        <v>0.10460105245323076</v>
      </c>
      <c r="AG47" s="91">
        <f t="shared" si="43"/>
        <v>0.16543506696852397</v>
      </c>
      <c r="AJ47" s="205" t="s">
        <v>207</v>
      </c>
      <c r="AK47" s="191" t="s">
        <v>180</v>
      </c>
      <c r="AL47" s="207" t="s">
        <v>215</v>
      </c>
      <c r="AM47" s="92">
        <f t="shared" si="44"/>
        <v>0.54165194084976198</v>
      </c>
      <c r="AN47" s="90">
        <f t="shared" si="45"/>
        <v>0.32891873734108895</v>
      </c>
      <c r="AO47" s="90">
        <f t="shared" si="46"/>
        <v>0.22555666685354644</v>
      </c>
      <c r="AP47" s="90">
        <f t="shared" si="47"/>
        <v>0.20588782814824541</v>
      </c>
      <c r="AQ47" s="90">
        <f t="shared" si="48"/>
        <v>8.9919116159824952E-2</v>
      </c>
      <c r="AR47" s="90">
        <f t="shared" si="49"/>
        <v>0.18953326620116048</v>
      </c>
      <c r="AS47" s="91">
        <f t="shared" si="50"/>
        <v>8.7007508540457565E-2</v>
      </c>
    </row>
    <row r="48" spans="2:45" ht="15.75" customHeight="1">
      <c r="B48" s="205" t="s">
        <v>207</v>
      </c>
      <c r="C48" s="191" t="s">
        <v>182</v>
      </c>
      <c r="D48" s="207" t="s">
        <v>216</v>
      </c>
      <c r="E48" s="18">
        <f t="shared" si="51"/>
        <v>134408</v>
      </c>
      <c r="F48" s="115">
        <v>16632</v>
      </c>
      <c r="G48" s="115">
        <v>9771</v>
      </c>
      <c r="H48" s="115">
        <v>9065</v>
      </c>
      <c r="I48" s="26">
        <v>6193</v>
      </c>
      <c r="J48" s="244">
        <v>7362</v>
      </c>
      <c r="M48" s="205" t="s">
        <v>207</v>
      </c>
      <c r="N48" s="191" t="s">
        <v>182</v>
      </c>
      <c r="O48" s="207" t="s">
        <v>216</v>
      </c>
      <c r="P48" s="115">
        <v>26432</v>
      </c>
      <c r="Q48" s="115">
        <v>17562</v>
      </c>
      <c r="R48" s="115">
        <v>9503</v>
      </c>
      <c r="S48" s="26">
        <v>8160</v>
      </c>
      <c r="T48" s="115">
        <v>3546</v>
      </c>
      <c r="U48" s="115">
        <v>16606</v>
      </c>
      <c r="V48" s="244">
        <v>3576</v>
      </c>
      <c r="X48" s="9"/>
      <c r="Y48" s="205" t="s">
        <v>207</v>
      </c>
      <c r="Z48" s="191" t="s">
        <v>182</v>
      </c>
      <c r="AA48" s="207" t="s">
        <v>216</v>
      </c>
      <c r="AB48" s="92">
        <f t="shared" si="52"/>
        <v>4.1632272011056672</v>
      </c>
      <c r="AC48" s="90">
        <f t="shared" si="39"/>
        <v>0.5151687013331756</v>
      </c>
      <c r="AD48" s="90">
        <f t="shared" si="40"/>
        <v>0.30265231966849798</v>
      </c>
      <c r="AE48" s="90">
        <f t="shared" si="41"/>
        <v>0.28078428797410032</v>
      </c>
      <c r="AF48" s="90">
        <f t="shared" si="42"/>
        <v>0.19182538283768374</v>
      </c>
      <c r="AG48" s="91">
        <f t="shared" si="43"/>
        <v>0.22803463078492295</v>
      </c>
      <c r="AJ48" s="205" t="s">
        <v>207</v>
      </c>
      <c r="AK48" s="191" t="s">
        <v>182</v>
      </c>
      <c r="AL48" s="207" t="s">
        <v>216</v>
      </c>
      <c r="AM48" s="92">
        <f t="shared" si="44"/>
        <v>0.81871928292679752</v>
      </c>
      <c r="AN48" s="90">
        <f t="shared" si="45"/>
        <v>0.54397503203542741</v>
      </c>
      <c r="AO48" s="90">
        <f t="shared" si="46"/>
        <v>0.29435114049838668</v>
      </c>
      <c r="AP48" s="90">
        <f t="shared" si="47"/>
        <v>0.25275232100040362</v>
      </c>
      <c r="AQ48" s="90">
        <f t="shared" si="48"/>
        <v>0.10983575125826361</v>
      </c>
      <c r="AR48" s="90">
        <f t="shared" si="49"/>
        <v>0.51436336305547814</v>
      </c>
      <c r="AS48" s="91">
        <f t="shared" si="50"/>
        <v>0.11076498773252982</v>
      </c>
    </row>
    <row r="49" spans="2:45" ht="15.75" customHeight="1">
      <c r="B49" s="205" t="s">
        <v>207</v>
      </c>
      <c r="C49" s="191" t="s">
        <v>185</v>
      </c>
      <c r="D49" s="207" t="s">
        <v>217</v>
      </c>
      <c r="E49" s="18">
        <f t="shared" si="51"/>
        <v>54575</v>
      </c>
      <c r="F49" s="115">
        <v>6458</v>
      </c>
      <c r="G49" s="115">
        <v>3458</v>
      </c>
      <c r="H49" s="115">
        <v>2966</v>
      </c>
      <c r="I49" s="26">
        <v>2682</v>
      </c>
      <c r="J49" s="244">
        <v>2560</v>
      </c>
      <c r="M49" s="205" t="s">
        <v>207</v>
      </c>
      <c r="N49" s="191" t="s">
        <v>185</v>
      </c>
      <c r="O49" s="207" t="s">
        <v>217</v>
      </c>
      <c r="P49" s="115">
        <v>13932</v>
      </c>
      <c r="Q49" s="115">
        <v>4932</v>
      </c>
      <c r="R49" s="115">
        <v>3601</v>
      </c>
      <c r="S49" s="26">
        <v>4085</v>
      </c>
      <c r="T49" s="115">
        <v>3318</v>
      </c>
      <c r="U49" s="115">
        <v>5046</v>
      </c>
      <c r="V49" s="244">
        <v>1537</v>
      </c>
      <c r="X49" s="9"/>
      <c r="Y49" s="205" t="s">
        <v>207</v>
      </c>
      <c r="Z49" s="191" t="s">
        <v>185</v>
      </c>
      <c r="AA49" s="207" t="s">
        <v>217</v>
      </c>
      <c r="AB49" s="92">
        <f t="shared" si="52"/>
        <v>1.69043601943591</v>
      </c>
      <c r="AC49" s="90">
        <f t="shared" si="39"/>
        <v>0.20003363836036844</v>
      </c>
      <c r="AD49" s="90">
        <f t="shared" si="40"/>
        <v>0.10710999093374947</v>
      </c>
      <c r="AE49" s="90">
        <f t="shared" si="41"/>
        <v>9.1870512755783951E-2</v>
      </c>
      <c r="AF49" s="90">
        <f t="shared" si="42"/>
        <v>8.3073740799397361E-2</v>
      </c>
      <c r="AG49" s="91">
        <f t="shared" si="43"/>
        <v>7.9294845804048192E-2</v>
      </c>
      <c r="AJ49" s="205" t="s">
        <v>207</v>
      </c>
      <c r="AK49" s="191" t="s">
        <v>185</v>
      </c>
      <c r="AL49" s="207" t="s">
        <v>217</v>
      </c>
      <c r="AM49" s="92">
        <f t="shared" si="44"/>
        <v>0.43153741864921846</v>
      </c>
      <c r="AN49" s="90">
        <f t="shared" si="45"/>
        <v>0.15276647636936158</v>
      </c>
      <c r="AO49" s="90">
        <f t="shared" si="46"/>
        <v>0.11153935146108497</v>
      </c>
      <c r="AP49" s="90">
        <f t="shared" si="47"/>
        <v>0.12653103324591283</v>
      </c>
      <c r="AQ49" s="90">
        <f t="shared" si="48"/>
        <v>0.10277355405384059</v>
      </c>
      <c r="AR49" s="90">
        <f t="shared" si="49"/>
        <v>0.15629757497157309</v>
      </c>
      <c r="AS49" s="91">
        <f t="shared" si="50"/>
        <v>4.7607882031571118E-2</v>
      </c>
    </row>
    <row r="50" spans="2:45" ht="15.75" customHeight="1">
      <c r="B50" s="205" t="s">
        <v>207</v>
      </c>
      <c r="C50" s="191" t="s">
        <v>187</v>
      </c>
      <c r="D50" s="207" t="s">
        <v>218</v>
      </c>
      <c r="E50" s="18">
        <f t="shared" si="51"/>
        <v>22818</v>
      </c>
      <c r="F50" s="115">
        <v>1378</v>
      </c>
      <c r="G50" s="115">
        <v>1382</v>
      </c>
      <c r="H50" s="115">
        <v>1878</v>
      </c>
      <c r="I50" s="26">
        <v>1040</v>
      </c>
      <c r="J50" s="244">
        <v>1261</v>
      </c>
      <c r="M50" s="205" t="s">
        <v>207</v>
      </c>
      <c r="N50" s="191" t="s">
        <v>187</v>
      </c>
      <c r="O50" s="207" t="s">
        <v>218</v>
      </c>
      <c r="P50" s="115">
        <v>4198</v>
      </c>
      <c r="Q50" s="115">
        <v>3042</v>
      </c>
      <c r="R50" s="115">
        <v>2150</v>
      </c>
      <c r="S50" s="26">
        <v>2314</v>
      </c>
      <c r="T50" s="115">
        <v>938</v>
      </c>
      <c r="U50" s="115">
        <v>2613</v>
      </c>
      <c r="V50" s="244">
        <v>624</v>
      </c>
      <c r="X50" s="9"/>
      <c r="Y50" s="205" t="s">
        <v>207</v>
      </c>
      <c r="Z50" s="191" t="s">
        <v>187</v>
      </c>
      <c r="AA50" s="207" t="s">
        <v>218</v>
      </c>
      <c r="AB50" s="92">
        <f t="shared" si="52"/>
        <v>0.70677726232686389</v>
      </c>
      <c r="AC50" s="90">
        <f t="shared" si="39"/>
        <v>4.2682928717960311E-2</v>
      </c>
      <c r="AD50" s="90">
        <f t="shared" si="40"/>
        <v>4.2806826914529139E-2</v>
      </c>
      <c r="AE50" s="90">
        <f t="shared" si="41"/>
        <v>5.8170203289063478E-2</v>
      </c>
      <c r="AF50" s="90">
        <f t="shared" si="42"/>
        <v>3.2213531107894579E-2</v>
      </c>
      <c r="AG50" s="91">
        <f t="shared" si="43"/>
        <v>3.905890646832217E-2</v>
      </c>
      <c r="AJ50" s="205" t="s">
        <v>207</v>
      </c>
      <c r="AK50" s="191" t="s">
        <v>187</v>
      </c>
      <c r="AL50" s="207" t="s">
        <v>218</v>
      </c>
      <c r="AM50" s="92">
        <f t="shared" si="44"/>
        <v>0.13003115729898213</v>
      </c>
      <c r="AN50" s="90">
        <f t="shared" si="45"/>
        <v>9.422457849059164E-2</v>
      </c>
      <c r="AO50" s="90">
        <f t="shared" si="46"/>
        <v>6.6595280655743605E-2</v>
      </c>
      <c r="AP50" s="90">
        <f t="shared" si="47"/>
        <v>7.167510671506544E-2</v>
      </c>
      <c r="AQ50" s="90">
        <f t="shared" si="48"/>
        <v>2.9054127095389529E-2</v>
      </c>
      <c r="AR50" s="90">
        <f t="shared" si="49"/>
        <v>8.093649690858512E-2</v>
      </c>
      <c r="AS50" s="91">
        <f t="shared" si="50"/>
        <v>1.9328118664736747E-2</v>
      </c>
    </row>
    <row r="51" spans="2:45" ht="15.75" customHeight="1">
      <c r="B51" s="205" t="s">
        <v>207</v>
      </c>
      <c r="C51" s="191" t="s">
        <v>189</v>
      </c>
      <c r="D51" s="207" t="s">
        <v>220</v>
      </c>
      <c r="E51" s="18">
        <f t="shared" si="51"/>
        <v>34085</v>
      </c>
      <c r="F51" s="115">
        <v>4224</v>
      </c>
      <c r="G51" s="115">
        <v>2606</v>
      </c>
      <c r="H51" s="115">
        <v>1992</v>
      </c>
      <c r="I51" s="26">
        <v>1406</v>
      </c>
      <c r="J51" s="244">
        <v>1784</v>
      </c>
      <c r="M51" s="205" t="s">
        <v>207</v>
      </c>
      <c r="N51" s="191" t="s">
        <v>189</v>
      </c>
      <c r="O51" s="207" t="s">
        <v>220</v>
      </c>
      <c r="P51" s="115">
        <v>7220</v>
      </c>
      <c r="Q51" s="115">
        <v>4073</v>
      </c>
      <c r="R51" s="115">
        <v>1962</v>
      </c>
      <c r="S51" s="26">
        <v>2332</v>
      </c>
      <c r="T51" s="115">
        <v>1681</v>
      </c>
      <c r="U51" s="115">
        <v>3286</v>
      </c>
      <c r="V51" s="244">
        <v>1519</v>
      </c>
      <c r="X51" s="9"/>
      <c r="Y51" s="205" t="s">
        <v>207</v>
      </c>
      <c r="Z51" s="191" t="s">
        <v>189</v>
      </c>
      <c r="AA51" s="207" t="s">
        <v>220</v>
      </c>
      <c r="AB51" s="92">
        <f t="shared" si="52"/>
        <v>1.0557675075121025</v>
      </c>
      <c r="AC51" s="90">
        <f t="shared" si="39"/>
        <v>0.13083649557667951</v>
      </c>
      <c r="AD51" s="90">
        <f t="shared" si="40"/>
        <v>8.0719675064589685E-2</v>
      </c>
      <c r="AE51" s="90">
        <f t="shared" si="41"/>
        <v>6.1701301891274998E-2</v>
      </c>
      <c r="AF51" s="90">
        <f t="shared" si="42"/>
        <v>4.3550216093942093E-2</v>
      </c>
      <c r="AG51" s="91">
        <f t="shared" si="43"/>
        <v>5.5258595669696077E-2</v>
      </c>
      <c r="AJ51" s="205" t="s">
        <v>207</v>
      </c>
      <c r="AK51" s="191" t="s">
        <v>189</v>
      </c>
      <c r="AL51" s="207" t="s">
        <v>220</v>
      </c>
      <c r="AM51" s="92">
        <f t="shared" si="44"/>
        <v>0.22363624480672964</v>
      </c>
      <c r="AN51" s="90">
        <f t="shared" si="45"/>
        <v>0.12615933865620635</v>
      </c>
      <c r="AO51" s="90">
        <f t="shared" si="46"/>
        <v>6.077206541700881E-2</v>
      </c>
      <c r="AP51" s="90">
        <f t="shared" si="47"/>
        <v>7.2232648599625152E-2</v>
      </c>
      <c r="AQ51" s="90">
        <f t="shared" si="48"/>
        <v>5.2068217108048827E-2</v>
      </c>
      <c r="AR51" s="90">
        <f t="shared" si="49"/>
        <v>0.10178236848128996</v>
      </c>
      <c r="AS51" s="91">
        <f t="shared" si="50"/>
        <v>4.7050340147011406E-2</v>
      </c>
    </row>
    <row r="52" spans="2:45" ht="15.75" customHeight="1">
      <c r="B52" s="205" t="s">
        <v>207</v>
      </c>
      <c r="C52" s="191" t="s">
        <v>191</v>
      </c>
      <c r="D52" s="207" t="s">
        <v>221</v>
      </c>
      <c r="E52" s="18">
        <f t="shared" si="51"/>
        <v>46582</v>
      </c>
      <c r="F52" s="115">
        <v>7223</v>
      </c>
      <c r="G52" s="115">
        <v>3738</v>
      </c>
      <c r="H52" s="115">
        <v>3093</v>
      </c>
      <c r="I52" s="26">
        <v>2684</v>
      </c>
      <c r="J52" s="244">
        <v>2637</v>
      </c>
      <c r="M52" s="205" t="s">
        <v>207</v>
      </c>
      <c r="N52" s="191" t="s">
        <v>191</v>
      </c>
      <c r="O52" s="207" t="s">
        <v>221</v>
      </c>
      <c r="P52" s="115">
        <v>8640</v>
      </c>
      <c r="Q52" s="115">
        <v>4410</v>
      </c>
      <c r="R52" s="115">
        <v>3352</v>
      </c>
      <c r="S52" s="26">
        <v>2405</v>
      </c>
      <c r="T52" s="115">
        <v>2086</v>
      </c>
      <c r="U52" s="115">
        <v>5734</v>
      </c>
      <c r="V52" s="244">
        <v>580</v>
      </c>
      <c r="X52" s="9"/>
      <c r="Y52" s="205" t="s">
        <v>207</v>
      </c>
      <c r="Z52" s="191" t="s">
        <v>191</v>
      </c>
      <c r="AA52" s="207" t="s">
        <v>221</v>
      </c>
      <c r="AB52" s="92">
        <f t="shared" si="52"/>
        <v>1.442856448142255</v>
      </c>
      <c r="AC52" s="90">
        <f t="shared" si="39"/>
        <v>0.2237291684541563</v>
      </c>
      <c r="AD52" s="90">
        <f t="shared" si="40"/>
        <v>0.11578286469356724</v>
      </c>
      <c r="AE52" s="90">
        <f t="shared" si="41"/>
        <v>9.5804280496844155E-2</v>
      </c>
      <c r="AF52" s="90">
        <f t="shared" si="42"/>
        <v>8.3135689897681775E-2</v>
      </c>
      <c r="AG52" s="91">
        <f t="shared" si="43"/>
        <v>8.1679886087998074E-2</v>
      </c>
      <c r="AJ52" s="205" t="s">
        <v>207</v>
      </c>
      <c r="AK52" s="191" t="s">
        <v>191</v>
      </c>
      <c r="AL52" s="207" t="s">
        <v>221</v>
      </c>
      <c r="AM52" s="92">
        <f t="shared" si="44"/>
        <v>0.26762010458866264</v>
      </c>
      <c r="AN52" s="90">
        <f t="shared" si="45"/>
        <v>0.1365977617171299</v>
      </c>
      <c r="AO52" s="90">
        <f t="shared" si="46"/>
        <v>0.1038266887246756</v>
      </c>
      <c r="AP52" s="90">
        <f t="shared" si="47"/>
        <v>7.4493790687006206E-2</v>
      </c>
      <c r="AQ52" s="90">
        <f t="shared" si="48"/>
        <v>6.4612909510642386E-2</v>
      </c>
      <c r="AR52" s="90">
        <f t="shared" si="49"/>
        <v>0.17760806478141106</v>
      </c>
      <c r="AS52" s="91">
        <f t="shared" si="50"/>
        <v>1.7965238502479667E-2</v>
      </c>
    </row>
    <row r="53" spans="2:45" ht="15.75" customHeight="1">
      <c r="B53" s="205" t="s">
        <v>207</v>
      </c>
      <c r="C53" s="191" t="s">
        <v>193</v>
      </c>
      <c r="D53" s="207" t="s">
        <v>222</v>
      </c>
      <c r="E53" s="18">
        <f t="shared" si="51"/>
        <v>104627</v>
      </c>
      <c r="F53" s="115">
        <v>16834</v>
      </c>
      <c r="G53" s="115">
        <v>9321</v>
      </c>
      <c r="H53" s="115">
        <v>6972</v>
      </c>
      <c r="I53" s="26">
        <v>6409</v>
      </c>
      <c r="J53" s="244">
        <v>7789</v>
      </c>
      <c r="M53" s="205" t="s">
        <v>207</v>
      </c>
      <c r="N53" s="191" t="s">
        <v>193</v>
      </c>
      <c r="O53" s="207" t="s">
        <v>222</v>
      </c>
      <c r="P53" s="115">
        <v>19825</v>
      </c>
      <c r="Q53" s="115">
        <v>10175</v>
      </c>
      <c r="R53" s="115">
        <v>5410</v>
      </c>
      <c r="S53" s="26">
        <v>7164</v>
      </c>
      <c r="T53" s="115">
        <v>3052</v>
      </c>
      <c r="U53" s="115">
        <v>9050</v>
      </c>
      <c r="V53" s="244">
        <v>2626</v>
      </c>
      <c r="X53" s="9"/>
      <c r="Y53" s="205" t="s">
        <v>207</v>
      </c>
      <c r="Z53" s="191" t="s">
        <v>193</v>
      </c>
      <c r="AA53" s="207" t="s">
        <v>222</v>
      </c>
      <c r="AB53" s="92">
        <f t="shared" si="52"/>
        <v>3.2407741531016208</v>
      </c>
      <c r="AC53" s="90">
        <f t="shared" si="39"/>
        <v>0.52142556025990128</v>
      </c>
      <c r="AD53" s="90">
        <f t="shared" si="40"/>
        <v>0.28871377255450514</v>
      </c>
      <c r="AE53" s="90">
        <f t="shared" si="41"/>
        <v>0.21595455661946247</v>
      </c>
      <c r="AF53" s="90">
        <f t="shared" si="42"/>
        <v>0.19851588545240031</v>
      </c>
      <c r="AG53" s="91">
        <f t="shared" si="43"/>
        <v>0.24126076326864504</v>
      </c>
      <c r="AJ53" s="205" t="s">
        <v>207</v>
      </c>
      <c r="AK53" s="191" t="s">
        <v>193</v>
      </c>
      <c r="AL53" s="207" t="s">
        <v>222</v>
      </c>
      <c r="AM53" s="92">
        <f t="shared" si="44"/>
        <v>0.61407043674424033</v>
      </c>
      <c r="AN53" s="90">
        <f t="shared" si="45"/>
        <v>0.31516603752194933</v>
      </c>
      <c r="AO53" s="90">
        <f t="shared" si="46"/>
        <v>0.16757231085933619</v>
      </c>
      <c r="AP53" s="90">
        <f t="shared" si="47"/>
        <v>0.2219016700547661</v>
      </c>
      <c r="AQ53" s="90">
        <f t="shared" si="48"/>
        <v>9.4534323982013696E-2</v>
      </c>
      <c r="AR53" s="90">
        <f t="shared" si="49"/>
        <v>0.28031966973696726</v>
      </c>
      <c r="AS53" s="91">
        <f t="shared" si="50"/>
        <v>8.1339166047433811E-2</v>
      </c>
    </row>
    <row r="54" spans="2:45" ht="15.75" customHeight="1">
      <c r="B54" s="205" t="s">
        <v>223</v>
      </c>
      <c r="C54" s="191" t="s">
        <v>168</v>
      </c>
      <c r="D54" s="207" t="s">
        <v>224</v>
      </c>
      <c r="E54" s="18">
        <f t="shared" si="51"/>
        <v>30423</v>
      </c>
      <c r="F54" s="115">
        <v>4105</v>
      </c>
      <c r="G54" s="115">
        <v>3003</v>
      </c>
      <c r="H54" s="115">
        <v>2020</v>
      </c>
      <c r="I54" s="26">
        <v>1350</v>
      </c>
      <c r="J54" s="244">
        <v>1641</v>
      </c>
      <c r="M54" s="205" t="s">
        <v>223</v>
      </c>
      <c r="N54" s="191" t="s">
        <v>168</v>
      </c>
      <c r="O54" s="207" t="s">
        <v>224</v>
      </c>
      <c r="P54" s="115">
        <v>4859</v>
      </c>
      <c r="Q54" s="115">
        <v>2554</v>
      </c>
      <c r="R54" s="115">
        <v>1586</v>
      </c>
      <c r="S54" s="26">
        <v>1909</v>
      </c>
      <c r="T54" s="115">
        <v>1594</v>
      </c>
      <c r="U54" s="115">
        <v>4810</v>
      </c>
      <c r="V54" s="244">
        <v>992</v>
      </c>
      <c r="X54" s="9"/>
      <c r="Y54" s="205" t="s">
        <v>223</v>
      </c>
      <c r="Z54" s="191" t="s">
        <v>168</v>
      </c>
      <c r="AA54" s="207" t="s">
        <v>224</v>
      </c>
      <c r="AB54" s="92">
        <f t="shared" si="52"/>
        <v>0.94233870855334301</v>
      </c>
      <c r="AC54" s="90">
        <f t="shared" si="39"/>
        <v>0.12715052422875697</v>
      </c>
      <c r="AD54" s="90">
        <f t="shared" si="40"/>
        <v>9.3016571074045595E-2</v>
      </c>
      <c r="AE54" s="90">
        <f t="shared" si="41"/>
        <v>6.256858926725678E-2</v>
      </c>
      <c r="AF54" s="90">
        <f t="shared" si="42"/>
        <v>4.1815641341978536E-2</v>
      </c>
      <c r="AG54" s="91">
        <f t="shared" si="43"/>
        <v>5.0829235142360575E-2</v>
      </c>
      <c r="AJ54" s="205" t="s">
        <v>223</v>
      </c>
      <c r="AK54" s="191" t="s">
        <v>168</v>
      </c>
      <c r="AL54" s="207" t="s">
        <v>224</v>
      </c>
      <c r="AM54" s="92">
        <f t="shared" si="44"/>
        <v>0.15050533428198051</v>
      </c>
      <c r="AN54" s="90">
        <f t="shared" si="45"/>
        <v>7.910899850919495E-2</v>
      </c>
      <c r="AO54" s="90">
        <f t="shared" si="46"/>
        <v>4.9125634939539232E-2</v>
      </c>
      <c r="AP54" s="90">
        <f t="shared" si="47"/>
        <v>5.9130414312471874E-2</v>
      </c>
      <c r="AQ54" s="90">
        <f t="shared" si="48"/>
        <v>4.9373431332676881E-2</v>
      </c>
      <c r="AR54" s="90">
        <f t="shared" si="49"/>
        <v>0.14898758137401241</v>
      </c>
      <c r="AS54" s="91">
        <f t="shared" si="50"/>
        <v>3.0726752749068671E-2</v>
      </c>
    </row>
    <row r="55" spans="2:45" ht="15.75" customHeight="1">
      <c r="B55" s="205" t="s">
        <v>223</v>
      </c>
      <c r="C55" s="191" t="s">
        <v>170</v>
      </c>
      <c r="D55" s="207" t="s">
        <v>225</v>
      </c>
      <c r="E55" s="18">
        <f t="shared" si="51"/>
        <v>1695</v>
      </c>
      <c r="F55" s="115">
        <v>91</v>
      </c>
      <c r="G55" s="115">
        <v>154</v>
      </c>
      <c r="H55" s="115">
        <v>68</v>
      </c>
      <c r="I55" s="26">
        <v>74</v>
      </c>
      <c r="J55" s="244">
        <v>93</v>
      </c>
      <c r="M55" s="205" t="s">
        <v>223</v>
      </c>
      <c r="N55" s="191" t="s">
        <v>170</v>
      </c>
      <c r="O55" s="207" t="s">
        <v>225</v>
      </c>
      <c r="P55" s="115">
        <v>278</v>
      </c>
      <c r="Q55" s="115">
        <v>200</v>
      </c>
      <c r="R55" s="115">
        <v>135</v>
      </c>
      <c r="S55" s="26">
        <v>125</v>
      </c>
      <c r="T55" s="115">
        <v>142</v>
      </c>
      <c r="U55" s="115">
        <v>276</v>
      </c>
      <c r="V55" s="244">
        <v>59</v>
      </c>
      <c r="X55" s="9"/>
      <c r="Y55" s="205" t="s">
        <v>223</v>
      </c>
      <c r="Z55" s="191" t="s">
        <v>170</v>
      </c>
      <c r="AA55" s="207" t="s">
        <v>225</v>
      </c>
      <c r="AB55" s="92">
        <f t="shared" si="52"/>
        <v>5.2501860796039718E-2</v>
      </c>
      <c r="AC55" s="90">
        <f t="shared" si="39"/>
        <v>2.8186839719407755E-3</v>
      </c>
      <c r="AD55" s="90">
        <f t="shared" si="40"/>
        <v>4.7700805678997744E-3</v>
      </c>
      <c r="AE55" s="90">
        <f t="shared" si="41"/>
        <v>2.10626934167003E-3</v>
      </c>
      <c r="AF55" s="90">
        <f t="shared" si="42"/>
        <v>2.292116636523268E-3</v>
      </c>
      <c r="AG55" s="91">
        <f t="shared" si="43"/>
        <v>2.8806330702251881E-3</v>
      </c>
      <c r="AJ55" s="205" t="s">
        <v>223</v>
      </c>
      <c r="AK55" s="191" t="s">
        <v>170</v>
      </c>
      <c r="AL55" s="207" t="s">
        <v>225</v>
      </c>
      <c r="AM55" s="92">
        <f t="shared" si="44"/>
        <v>8.6109246615333583E-3</v>
      </c>
      <c r="AN55" s="90">
        <f t="shared" si="45"/>
        <v>6.1949098284412646E-3</v>
      </c>
      <c r="AO55" s="90">
        <f t="shared" si="46"/>
        <v>4.1815641341978538E-3</v>
      </c>
      <c r="AP55" s="90">
        <f t="shared" si="47"/>
        <v>3.8718186427757905E-3</v>
      </c>
      <c r="AQ55" s="90">
        <f t="shared" si="48"/>
        <v>4.3983859781932984E-3</v>
      </c>
      <c r="AR55" s="90">
        <f t="shared" si="49"/>
        <v>8.5489755632489443E-3</v>
      </c>
      <c r="AS55" s="91">
        <f t="shared" si="50"/>
        <v>1.8274983993901732E-3</v>
      </c>
    </row>
    <row r="56" spans="2:45" ht="15.75" customHeight="1">
      <c r="B56" s="205" t="s">
        <v>223</v>
      </c>
      <c r="C56" s="191" t="s">
        <v>172</v>
      </c>
      <c r="D56" s="207" t="s">
        <v>226</v>
      </c>
      <c r="E56" s="18">
        <f t="shared" si="51"/>
        <v>3106</v>
      </c>
      <c r="F56" s="115">
        <v>275</v>
      </c>
      <c r="G56" s="115">
        <v>134</v>
      </c>
      <c r="H56" s="115">
        <v>180</v>
      </c>
      <c r="I56" s="26">
        <v>146</v>
      </c>
      <c r="J56" s="244">
        <v>238</v>
      </c>
      <c r="M56" s="205" t="s">
        <v>223</v>
      </c>
      <c r="N56" s="191" t="s">
        <v>172</v>
      </c>
      <c r="O56" s="207" t="s">
        <v>226</v>
      </c>
      <c r="P56" s="115">
        <v>612</v>
      </c>
      <c r="Q56" s="115">
        <v>172</v>
      </c>
      <c r="R56" s="115">
        <v>403</v>
      </c>
      <c r="S56" s="26">
        <v>159</v>
      </c>
      <c r="T56" s="115">
        <v>172</v>
      </c>
      <c r="U56" s="115">
        <v>496</v>
      </c>
      <c r="V56" s="244">
        <v>119</v>
      </c>
      <c r="X56" s="9"/>
      <c r="Y56" s="205" t="s">
        <v>223</v>
      </c>
      <c r="Z56" s="191" t="s">
        <v>172</v>
      </c>
      <c r="AA56" s="207" t="s">
        <v>226</v>
      </c>
      <c r="AB56" s="92">
        <f t="shared" si="52"/>
        <v>9.6206949635692818E-2</v>
      </c>
      <c r="AC56" s="90">
        <f t="shared" si="39"/>
        <v>8.5180010141067391E-3</v>
      </c>
      <c r="AD56" s="90">
        <f t="shared" si="40"/>
        <v>4.1505895850556477E-3</v>
      </c>
      <c r="AE56" s="90">
        <f t="shared" si="41"/>
        <v>5.5754188455971387E-3</v>
      </c>
      <c r="AF56" s="90">
        <f t="shared" si="42"/>
        <v>4.5222841747621229E-3</v>
      </c>
      <c r="AG56" s="91">
        <f t="shared" si="43"/>
        <v>7.3719426958451049E-3</v>
      </c>
      <c r="AJ56" s="205" t="s">
        <v>223</v>
      </c>
      <c r="AK56" s="191" t="s">
        <v>172</v>
      </c>
      <c r="AL56" s="207" t="s">
        <v>226</v>
      </c>
      <c r="AM56" s="92">
        <f t="shared" si="44"/>
        <v>1.895642407503027E-2</v>
      </c>
      <c r="AN56" s="90">
        <f t="shared" si="45"/>
        <v>5.3276224524594872E-3</v>
      </c>
      <c r="AO56" s="90">
        <f t="shared" si="46"/>
        <v>1.2482743304309147E-2</v>
      </c>
      <c r="AP56" s="90">
        <f t="shared" si="47"/>
        <v>4.924953313610805E-3</v>
      </c>
      <c r="AQ56" s="90">
        <f t="shared" si="48"/>
        <v>5.3276224524594872E-3</v>
      </c>
      <c r="AR56" s="90">
        <f t="shared" si="49"/>
        <v>1.5363376374534336E-2</v>
      </c>
      <c r="AS56" s="91">
        <f t="shared" si="50"/>
        <v>3.6859713479225524E-3</v>
      </c>
    </row>
    <row r="57" spans="2:45" ht="15.75" customHeight="1">
      <c r="B57" s="205" t="s">
        <v>223</v>
      </c>
      <c r="C57" s="191" t="s">
        <v>174</v>
      </c>
      <c r="D57" s="207" t="s">
        <v>227</v>
      </c>
      <c r="E57" s="18">
        <f t="shared" si="51"/>
        <v>16652</v>
      </c>
      <c r="F57" s="115">
        <v>1545</v>
      </c>
      <c r="G57" s="115">
        <v>1428</v>
      </c>
      <c r="H57" s="115">
        <v>963</v>
      </c>
      <c r="I57" s="26">
        <v>783</v>
      </c>
      <c r="J57" s="244">
        <v>1091</v>
      </c>
      <c r="M57" s="205" t="s">
        <v>223</v>
      </c>
      <c r="N57" s="191" t="s">
        <v>174</v>
      </c>
      <c r="O57" s="207" t="s">
        <v>227</v>
      </c>
      <c r="P57" s="115">
        <v>2877</v>
      </c>
      <c r="Q57" s="115">
        <v>1874</v>
      </c>
      <c r="R57" s="115">
        <v>1194</v>
      </c>
      <c r="S57" s="26">
        <v>1332</v>
      </c>
      <c r="T57" s="115">
        <v>825</v>
      </c>
      <c r="U57" s="115">
        <v>2137</v>
      </c>
      <c r="V57" s="244">
        <v>603</v>
      </c>
      <c r="X57" s="9"/>
      <c r="Y57" s="205" t="s">
        <v>223</v>
      </c>
      <c r="Z57" s="191" t="s">
        <v>174</v>
      </c>
      <c r="AA57" s="207" t="s">
        <v>227</v>
      </c>
      <c r="AB57" s="92">
        <f t="shared" si="52"/>
        <v>0.51578819231601969</v>
      </c>
      <c r="AC57" s="90">
        <f t="shared" si="39"/>
        <v>4.7855678424708767E-2</v>
      </c>
      <c r="AD57" s="90">
        <f t="shared" si="40"/>
        <v>4.4231656175070626E-2</v>
      </c>
      <c r="AE57" s="90">
        <f t="shared" si="41"/>
        <v>2.9828490823944686E-2</v>
      </c>
      <c r="AF57" s="90">
        <f t="shared" si="42"/>
        <v>2.4253071978347553E-2</v>
      </c>
      <c r="AG57" s="91">
        <f t="shared" si="43"/>
        <v>3.37932331141471E-2</v>
      </c>
      <c r="AJ57" s="205" t="s">
        <v>223</v>
      </c>
      <c r="AK57" s="191" t="s">
        <v>174</v>
      </c>
      <c r="AL57" s="207" t="s">
        <v>227</v>
      </c>
      <c r="AM57" s="92">
        <f t="shared" si="44"/>
        <v>8.9113777882127584E-2</v>
      </c>
      <c r="AN57" s="90">
        <f t="shared" si="45"/>
        <v>5.804630509249465E-2</v>
      </c>
      <c r="AO57" s="90">
        <f t="shared" si="46"/>
        <v>3.6983611675794351E-2</v>
      </c>
      <c r="AP57" s="90">
        <f t="shared" si="47"/>
        <v>4.1258099457418818E-2</v>
      </c>
      <c r="AQ57" s="90">
        <f t="shared" si="48"/>
        <v>2.5554003042320216E-2</v>
      </c>
      <c r="AR57" s="90">
        <f t="shared" si="49"/>
        <v>6.6192611516894914E-2</v>
      </c>
      <c r="AS57" s="91">
        <f t="shared" si="50"/>
        <v>1.867765313275041E-2</v>
      </c>
    </row>
    <row r="58" spans="2:45" ht="15.75" customHeight="1">
      <c r="B58" s="205" t="s">
        <v>223</v>
      </c>
      <c r="C58" s="191" t="s">
        <v>176</v>
      </c>
      <c r="D58" s="207" t="s">
        <v>228</v>
      </c>
      <c r="E58" s="18">
        <f t="shared" si="51"/>
        <v>111818</v>
      </c>
      <c r="F58" s="115">
        <v>16783</v>
      </c>
      <c r="G58" s="115">
        <v>8740</v>
      </c>
      <c r="H58" s="115">
        <v>7967</v>
      </c>
      <c r="I58" s="26">
        <v>6201</v>
      </c>
      <c r="J58" s="244">
        <v>7396</v>
      </c>
      <c r="M58" s="205" t="s">
        <v>223</v>
      </c>
      <c r="N58" s="191" t="s">
        <v>176</v>
      </c>
      <c r="O58" s="207" t="s">
        <v>228</v>
      </c>
      <c r="P58" s="115">
        <v>20355</v>
      </c>
      <c r="Q58" s="115">
        <v>12078</v>
      </c>
      <c r="R58" s="115">
        <v>8723</v>
      </c>
      <c r="S58" s="26">
        <v>7482</v>
      </c>
      <c r="T58" s="115">
        <v>3586</v>
      </c>
      <c r="U58" s="115">
        <v>11550</v>
      </c>
      <c r="V58" s="244">
        <v>957</v>
      </c>
      <c r="X58" s="9"/>
      <c r="Y58" s="205" t="s">
        <v>223</v>
      </c>
      <c r="Z58" s="191" t="s">
        <v>176</v>
      </c>
      <c r="AA58" s="207" t="s">
        <v>228</v>
      </c>
      <c r="AB58" s="92">
        <f t="shared" si="52"/>
        <v>3.4635121359832262</v>
      </c>
      <c r="AC58" s="90">
        <f t="shared" si="39"/>
        <v>0.51984585825364871</v>
      </c>
      <c r="AD58" s="90">
        <f t="shared" si="40"/>
        <v>0.27071755950288329</v>
      </c>
      <c r="AE58" s="90">
        <f t="shared" si="41"/>
        <v>0.24677423301595777</v>
      </c>
      <c r="AF58" s="90">
        <f t="shared" si="42"/>
        <v>0.1920731792308214</v>
      </c>
      <c r="AG58" s="91">
        <f t="shared" si="43"/>
        <v>0.22908776545575799</v>
      </c>
      <c r="AJ58" s="205" t="s">
        <v>223</v>
      </c>
      <c r="AK58" s="191" t="s">
        <v>176</v>
      </c>
      <c r="AL58" s="207" t="s">
        <v>228</v>
      </c>
      <c r="AM58" s="92">
        <f t="shared" si="44"/>
        <v>0.63048694778960968</v>
      </c>
      <c r="AN58" s="90">
        <f t="shared" si="45"/>
        <v>0.37411060453956796</v>
      </c>
      <c r="AO58" s="90">
        <f t="shared" si="46"/>
        <v>0.27019099216746578</v>
      </c>
      <c r="AP58" s="90">
        <f t="shared" si="47"/>
        <v>0.2317515766819877</v>
      </c>
      <c r="AQ58" s="90">
        <f t="shared" si="48"/>
        <v>0.11107473322395187</v>
      </c>
      <c r="AR58" s="90">
        <f t="shared" si="49"/>
        <v>0.357756042592483</v>
      </c>
      <c r="AS58" s="91">
        <f t="shared" si="50"/>
        <v>2.9642643529091451E-2</v>
      </c>
    </row>
    <row r="59" spans="2:45" ht="15.75" customHeight="1">
      <c r="B59" s="205" t="s">
        <v>223</v>
      </c>
      <c r="C59" s="191" t="s">
        <v>178</v>
      </c>
      <c r="D59" s="207" t="s">
        <v>229</v>
      </c>
      <c r="E59" s="18">
        <f t="shared" si="51"/>
        <v>29395</v>
      </c>
      <c r="F59" s="115">
        <v>2013</v>
      </c>
      <c r="G59" s="115">
        <v>1180</v>
      </c>
      <c r="H59" s="115">
        <v>904</v>
      </c>
      <c r="I59" s="26">
        <v>829</v>
      </c>
      <c r="J59" s="244">
        <v>1083</v>
      </c>
      <c r="M59" s="205" t="s">
        <v>223</v>
      </c>
      <c r="N59" s="191" t="s">
        <v>178</v>
      </c>
      <c r="O59" s="207" t="s">
        <v>229</v>
      </c>
      <c r="P59" s="115">
        <v>6817</v>
      </c>
      <c r="Q59" s="115">
        <v>2101</v>
      </c>
      <c r="R59" s="115">
        <v>8586</v>
      </c>
      <c r="S59" s="26">
        <v>1236</v>
      </c>
      <c r="T59" s="115">
        <v>781</v>
      </c>
      <c r="U59" s="115">
        <v>3040</v>
      </c>
      <c r="V59" s="244">
        <v>825</v>
      </c>
      <c r="X59" s="9"/>
      <c r="Y59" s="205" t="s">
        <v>223</v>
      </c>
      <c r="Z59" s="191" t="s">
        <v>178</v>
      </c>
      <c r="AA59" s="207" t="s">
        <v>229</v>
      </c>
      <c r="AB59" s="92">
        <f t="shared" si="52"/>
        <v>0.91049687203515495</v>
      </c>
      <c r="AC59" s="90">
        <f t="shared" si="39"/>
        <v>6.2351767423261331E-2</v>
      </c>
      <c r="AD59" s="90">
        <f t="shared" si="40"/>
        <v>3.654996798780346E-2</v>
      </c>
      <c r="AE59" s="90">
        <f t="shared" si="41"/>
        <v>2.8000992424554519E-2</v>
      </c>
      <c r="AF59" s="90">
        <f t="shared" si="42"/>
        <v>2.5677901238889043E-2</v>
      </c>
      <c r="AG59" s="91">
        <f t="shared" si="43"/>
        <v>3.3545436721009445E-2</v>
      </c>
      <c r="AJ59" s="205" t="s">
        <v>223</v>
      </c>
      <c r="AK59" s="191" t="s">
        <v>178</v>
      </c>
      <c r="AL59" s="207" t="s">
        <v>229</v>
      </c>
      <c r="AM59" s="92">
        <f t="shared" si="44"/>
        <v>0.21115350150242049</v>
      </c>
      <c r="AN59" s="90">
        <f t="shared" si="45"/>
        <v>6.507752774777549E-2</v>
      </c>
      <c r="AO59" s="90">
        <f t="shared" si="46"/>
        <v>0.26594747893498349</v>
      </c>
      <c r="AP59" s="90">
        <f t="shared" si="47"/>
        <v>3.8284542739767016E-2</v>
      </c>
      <c r="AQ59" s="90">
        <f t="shared" si="48"/>
        <v>2.4191122880063139E-2</v>
      </c>
      <c r="AR59" s="90">
        <f t="shared" si="49"/>
        <v>9.4162629392307226E-2</v>
      </c>
      <c r="AS59" s="91">
        <f t="shared" si="50"/>
        <v>2.5554003042320216E-2</v>
      </c>
    </row>
    <row r="60" spans="2:45" ht="15.75" customHeight="1">
      <c r="B60" s="205" t="s">
        <v>223</v>
      </c>
      <c r="C60" s="191" t="s">
        <v>180</v>
      </c>
      <c r="D60" s="207" t="s">
        <v>230</v>
      </c>
      <c r="E60" s="18">
        <f t="shared" si="51"/>
        <v>36686</v>
      </c>
      <c r="F60" s="115">
        <v>4962</v>
      </c>
      <c r="G60" s="115">
        <v>3003</v>
      </c>
      <c r="H60" s="115">
        <v>2416</v>
      </c>
      <c r="I60" s="26">
        <v>1837</v>
      </c>
      <c r="J60" s="244">
        <v>3859</v>
      </c>
      <c r="M60" s="205" t="s">
        <v>223</v>
      </c>
      <c r="N60" s="191" t="s">
        <v>180</v>
      </c>
      <c r="O60" s="207" t="s">
        <v>230</v>
      </c>
      <c r="P60" s="115">
        <v>6149</v>
      </c>
      <c r="Q60" s="115">
        <v>3733</v>
      </c>
      <c r="R60" s="115">
        <v>1548</v>
      </c>
      <c r="S60" s="26">
        <v>2097</v>
      </c>
      <c r="T60" s="115">
        <v>1625</v>
      </c>
      <c r="U60" s="115">
        <v>4771</v>
      </c>
      <c r="V60" s="244">
        <v>686</v>
      </c>
      <c r="X60" s="9"/>
      <c r="Y60" s="205" t="s">
        <v>223</v>
      </c>
      <c r="Z60" s="191" t="s">
        <v>180</v>
      </c>
      <c r="AA60" s="207" t="s">
        <v>230</v>
      </c>
      <c r="AB60" s="92">
        <f t="shared" si="52"/>
        <v>1.1363323098309812</v>
      </c>
      <c r="AC60" s="90">
        <f t="shared" si="39"/>
        <v>0.15369571284362776</v>
      </c>
      <c r="AD60" s="90">
        <f t="shared" si="40"/>
        <v>9.3016571074045595E-2</v>
      </c>
      <c r="AE60" s="90">
        <f t="shared" si="41"/>
        <v>7.4834510727570483E-2</v>
      </c>
      <c r="AF60" s="90">
        <f t="shared" si="42"/>
        <v>5.690024677423302E-2</v>
      </c>
      <c r="AG60" s="91">
        <f t="shared" si="43"/>
        <v>0.11953078513977421</v>
      </c>
      <c r="AJ60" s="205" t="s">
        <v>223</v>
      </c>
      <c r="AK60" s="191" t="s">
        <v>180</v>
      </c>
      <c r="AL60" s="207" t="s">
        <v>230</v>
      </c>
      <c r="AM60" s="92">
        <f t="shared" si="44"/>
        <v>0.19046250267542669</v>
      </c>
      <c r="AN60" s="90">
        <f t="shared" si="45"/>
        <v>0.11562799194785621</v>
      </c>
      <c r="AO60" s="90">
        <f t="shared" si="46"/>
        <v>4.7948602072135388E-2</v>
      </c>
      <c r="AP60" s="90">
        <f t="shared" si="47"/>
        <v>6.4953629551206662E-2</v>
      </c>
      <c r="AQ60" s="90">
        <f t="shared" si="48"/>
        <v>5.0333642356085277E-2</v>
      </c>
      <c r="AR60" s="90">
        <f t="shared" si="49"/>
        <v>0.14777957395746638</v>
      </c>
      <c r="AS60" s="91">
        <f t="shared" si="50"/>
        <v>2.1248540711553538E-2</v>
      </c>
    </row>
    <row r="61" spans="2:45" ht="15.75" customHeight="1">
      <c r="B61" s="205" t="s">
        <v>223</v>
      </c>
      <c r="C61" s="191" t="s">
        <v>182</v>
      </c>
      <c r="D61" s="207" t="s">
        <v>231</v>
      </c>
      <c r="E61" s="18">
        <f t="shared" si="51"/>
        <v>38396</v>
      </c>
      <c r="F61" s="115">
        <v>6377</v>
      </c>
      <c r="G61" s="115">
        <v>3475</v>
      </c>
      <c r="H61" s="115">
        <v>2403</v>
      </c>
      <c r="I61" s="26">
        <v>1765</v>
      </c>
      <c r="J61" s="244">
        <v>3079</v>
      </c>
      <c r="M61" s="205" t="s">
        <v>223</v>
      </c>
      <c r="N61" s="191" t="s">
        <v>182</v>
      </c>
      <c r="O61" s="207" t="s">
        <v>231</v>
      </c>
      <c r="P61" s="115">
        <v>7243</v>
      </c>
      <c r="Q61" s="115">
        <v>3414</v>
      </c>
      <c r="R61" s="115">
        <v>1888</v>
      </c>
      <c r="S61" s="26">
        <v>3399</v>
      </c>
      <c r="T61" s="115">
        <v>1282</v>
      </c>
      <c r="U61" s="115">
        <v>2893</v>
      </c>
      <c r="V61" s="244">
        <v>1178</v>
      </c>
      <c r="X61" s="9"/>
      <c r="Y61" s="205" t="s">
        <v>223</v>
      </c>
      <c r="Z61" s="191" t="s">
        <v>182</v>
      </c>
      <c r="AA61" s="207" t="s">
        <v>231</v>
      </c>
      <c r="AB61" s="92">
        <f t="shared" si="52"/>
        <v>1.189298788864154</v>
      </c>
      <c r="AC61" s="90">
        <f t="shared" si="39"/>
        <v>0.19752469987984975</v>
      </c>
      <c r="AD61" s="90">
        <f t="shared" si="40"/>
        <v>0.10763655826916697</v>
      </c>
      <c r="AE61" s="90">
        <f t="shared" si="41"/>
        <v>7.4431841588721806E-2</v>
      </c>
      <c r="AF61" s="90">
        <f t="shared" si="42"/>
        <v>5.4670079235994158E-2</v>
      </c>
      <c r="AG61" s="91">
        <f t="shared" si="43"/>
        <v>9.5370636808853271E-2</v>
      </c>
      <c r="AJ61" s="205" t="s">
        <v>223</v>
      </c>
      <c r="AK61" s="191" t="s">
        <v>182</v>
      </c>
      <c r="AL61" s="207" t="s">
        <v>231</v>
      </c>
      <c r="AM61" s="92">
        <f t="shared" si="44"/>
        <v>0.22434865943700039</v>
      </c>
      <c r="AN61" s="90">
        <f t="shared" si="45"/>
        <v>0.10574711077149239</v>
      </c>
      <c r="AO61" s="90">
        <f t="shared" si="46"/>
        <v>5.8479948780485541E-2</v>
      </c>
      <c r="AP61" s="90">
        <f t="shared" si="47"/>
        <v>0.1052824925343593</v>
      </c>
      <c r="AQ61" s="90">
        <f t="shared" si="48"/>
        <v>3.9709372000308503E-2</v>
      </c>
      <c r="AR61" s="90">
        <f t="shared" si="49"/>
        <v>8.9609370668402896E-2</v>
      </c>
      <c r="AS61" s="91">
        <f t="shared" si="50"/>
        <v>3.6488018889519053E-2</v>
      </c>
    </row>
    <row r="62" spans="2:45" ht="15.75" customHeight="1">
      <c r="B62" s="205" t="s">
        <v>223</v>
      </c>
      <c r="C62" s="191" t="s">
        <v>185</v>
      </c>
      <c r="D62" s="207" t="s">
        <v>232</v>
      </c>
      <c r="E62" s="18">
        <f t="shared" si="51"/>
        <v>20946</v>
      </c>
      <c r="F62" s="115">
        <v>2306</v>
      </c>
      <c r="G62" s="115">
        <v>1480</v>
      </c>
      <c r="H62" s="115">
        <v>1377</v>
      </c>
      <c r="I62" s="26">
        <v>947</v>
      </c>
      <c r="J62" s="244">
        <v>1482</v>
      </c>
      <c r="M62" s="205" t="s">
        <v>223</v>
      </c>
      <c r="N62" s="191" t="s">
        <v>185</v>
      </c>
      <c r="O62" s="207" t="s">
        <v>232</v>
      </c>
      <c r="P62" s="115">
        <v>3493</v>
      </c>
      <c r="Q62" s="115">
        <v>2070</v>
      </c>
      <c r="R62" s="115">
        <v>1465</v>
      </c>
      <c r="S62" s="26">
        <v>1229</v>
      </c>
      <c r="T62" s="115">
        <v>742</v>
      </c>
      <c r="U62" s="115">
        <v>3967</v>
      </c>
      <c r="V62" s="244">
        <v>388</v>
      </c>
      <c r="X62" s="9"/>
      <c r="Y62" s="205" t="s">
        <v>223</v>
      </c>
      <c r="Z62" s="191" t="s">
        <v>185</v>
      </c>
      <c r="AA62" s="207" t="s">
        <v>232</v>
      </c>
      <c r="AB62" s="92">
        <f t="shared" si="52"/>
        <v>0.64879290633265363</v>
      </c>
      <c r="AC62" s="90">
        <f t="shared" si="39"/>
        <v>7.1427310321927784E-2</v>
      </c>
      <c r="AD62" s="90">
        <f t="shared" si="40"/>
        <v>4.5842332730465361E-2</v>
      </c>
      <c r="AE62" s="90">
        <f t="shared" si="41"/>
        <v>4.2651954168818104E-2</v>
      </c>
      <c r="AF62" s="90">
        <f t="shared" si="42"/>
        <v>2.9332898037669388E-2</v>
      </c>
      <c r="AG62" s="91">
        <f t="shared" si="43"/>
        <v>4.5904281828749768E-2</v>
      </c>
      <c r="AJ62" s="205" t="s">
        <v>223</v>
      </c>
      <c r="AK62" s="191" t="s">
        <v>185</v>
      </c>
      <c r="AL62" s="207" t="s">
        <v>232</v>
      </c>
      <c r="AM62" s="92">
        <f t="shared" si="44"/>
        <v>0.1081941001537267</v>
      </c>
      <c r="AN62" s="90">
        <f t="shared" si="45"/>
        <v>6.4117316724367088E-2</v>
      </c>
      <c r="AO62" s="90">
        <f t="shared" si="46"/>
        <v>4.5377714493332263E-2</v>
      </c>
      <c r="AP62" s="90">
        <f t="shared" si="47"/>
        <v>3.8067720895771574E-2</v>
      </c>
      <c r="AQ62" s="90">
        <f t="shared" si="48"/>
        <v>2.2983115463517091E-2</v>
      </c>
      <c r="AR62" s="90">
        <f t="shared" si="49"/>
        <v>0.12287603644713248</v>
      </c>
      <c r="AS62" s="91">
        <f t="shared" si="50"/>
        <v>1.2018125067176054E-2</v>
      </c>
    </row>
    <row r="63" spans="2:45" ht="15.75" customHeight="1">
      <c r="B63" s="205" t="s">
        <v>223</v>
      </c>
      <c r="C63" s="191" t="s">
        <v>187</v>
      </c>
      <c r="D63" s="207" t="s">
        <v>233</v>
      </c>
      <c r="E63" s="18">
        <f t="shared" si="51"/>
        <v>12983</v>
      </c>
      <c r="F63" s="115">
        <v>1526</v>
      </c>
      <c r="G63" s="115">
        <v>954</v>
      </c>
      <c r="H63" s="115">
        <v>995</v>
      </c>
      <c r="I63" s="26">
        <v>529</v>
      </c>
      <c r="J63" s="244">
        <v>822</v>
      </c>
      <c r="M63" s="205" t="s">
        <v>223</v>
      </c>
      <c r="N63" s="191" t="s">
        <v>187</v>
      </c>
      <c r="O63" s="207" t="s">
        <v>233</v>
      </c>
      <c r="P63" s="115">
        <v>2296</v>
      </c>
      <c r="Q63" s="115">
        <v>1029</v>
      </c>
      <c r="R63" s="115">
        <v>745</v>
      </c>
      <c r="S63" s="26">
        <v>727</v>
      </c>
      <c r="T63" s="115">
        <v>464</v>
      </c>
      <c r="U63" s="115">
        <v>2528</v>
      </c>
      <c r="V63" s="244">
        <v>368</v>
      </c>
      <c r="X63" s="9"/>
      <c r="Y63" s="205" t="s">
        <v>223</v>
      </c>
      <c r="Z63" s="191" t="s">
        <v>187</v>
      </c>
      <c r="AA63" s="207" t="s">
        <v>233</v>
      </c>
      <c r="AB63" s="92">
        <f t="shared" si="52"/>
        <v>0.40214257151326471</v>
      </c>
      <c r="AC63" s="90">
        <f t="shared" si="39"/>
        <v>4.7267161991006848E-2</v>
      </c>
      <c r="AD63" s="90">
        <f t="shared" si="40"/>
        <v>2.9549719881664833E-2</v>
      </c>
      <c r="AE63" s="90">
        <f t="shared" si="41"/>
        <v>3.0819676396495292E-2</v>
      </c>
      <c r="AF63" s="90">
        <f t="shared" si="42"/>
        <v>1.6385536496227145E-2</v>
      </c>
      <c r="AG63" s="91">
        <f t="shared" si="43"/>
        <v>2.5461079394893602E-2</v>
      </c>
      <c r="AJ63" s="205" t="s">
        <v>223</v>
      </c>
      <c r="AK63" s="191" t="s">
        <v>187</v>
      </c>
      <c r="AL63" s="207" t="s">
        <v>233</v>
      </c>
      <c r="AM63" s="92">
        <f t="shared" si="44"/>
        <v>7.1117564830505714E-2</v>
      </c>
      <c r="AN63" s="90">
        <f t="shared" si="45"/>
        <v>3.1872811067330302E-2</v>
      </c>
      <c r="AO63" s="90">
        <f t="shared" si="46"/>
        <v>2.3076039110943712E-2</v>
      </c>
      <c r="AP63" s="90">
        <f t="shared" si="47"/>
        <v>2.2518497226383997E-2</v>
      </c>
      <c r="AQ63" s="90">
        <f t="shared" si="48"/>
        <v>1.4372190801983733E-2</v>
      </c>
      <c r="AR63" s="90">
        <f t="shared" si="49"/>
        <v>7.8303660231497582E-2</v>
      </c>
      <c r="AS63" s="91">
        <f t="shared" si="50"/>
        <v>1.1398634084331926E-2</v>
      </c>
    </row>
    <row r="64" spans="2:45" ht="15.75" customHeight="1">
      <c r="B64" s="205" t="s">
        <v>223</v>
      </c>
      <c r="C64" s="191" t="s">
        <v>189</v>
      </c>
      <c r="D64" s="207" t="s">
        <v>234</v>
      </c>
      <c r="E64" s="18">
        <f t="shared" si="51"/>
        <v>30372</v>
      </c>
      <c r="F64" s="115">
        <v>3453</v>
      </c>
      <c r="G64" s="115">
        <v>2131</v>
      </c>
      <c r="H64" s="115">
        <v>1671</v>
      </c>
      <c r="I64" s="26">
        <v>2003</v>
      </c>
      <c r="J64" s="244">
        <v>1416</v>
      </c>
      <c r="M64" s="205" t="s">
        <v>223</v>
      </c>
      <c r="N64" s="191" t="s">
        <v>189</v>
      </c>
      <c r="O64" s="207" t="s">
        <v>234</v>
      </c>
      <c r="P64" s="115">
        <v>5860</v>
      </c>
      <c r="Q64" s="115">
        <v>3427</v>
      </c>
      <c r="R64" s="115">
        <v>2175</v>
      </c>
      <c r="S64" s="26">
        <v>1978</v>
      </c>
      <c r="T64" s="115">
        <v>1421</v>
      </c>
      <c r="U64" s="115">
        <v>4215</v>
      </c>
      <c r="V64" s="244">
        <v>622</v>
      </c>
      <c r="X64" s="9"/>
      <c r="Y64" s="205" t="s">
        <v>223</v>
      </c>
      <c r="Z64" s="191" t="s">
        <v>189</v>
      </c>
      <c r="AA64" s="207" t="s">
        <v>234</v>
      </c>
      <c r="AB64" s="92">
        <f t="shared" si="52"/>
        <v>0.94075900654709055</v>
      </c>
      <c r="AC64" s="90">
        <f t="shared" si="39"/>
        <v>0.10695511818803845</v>
      </c>
      <c r="AD64" s="90">
        <f t="shared" si="40"/>
        <v>6.6006764222041672E-2</v>
      </c>
      <c r="AE64" s="90">
        <f t="shared" si="41"/>
        <v>5.1758471616626764E-2</v>
      </c>
      <c r="AF64" s="90">
        <f t="shared" si="42"/>
        <v>6.2042021931839268E-2</v>
      </c>
      <c r="AG64" s="91">
        <f t="shared" si="43"/>
        <v>4.3859961585364156E-2</v>
      </c>
      <c r="AJ64" s="205" t="s">
        <v>223</v>
      </c>
      <c r="AK64" s="191" t="s">
        <v>189</v>
      </c>
      <c r="AL64" s="207" t="s">
        <v>234</v>
      </c>
      <c r="AM64" s="92">
        <f t="shared" si="44"/>
        <v>0.18151085797332905</v>
      </c>
      <c r="AN64" s="90">
        <f t="shared" si="45"/>
        <v>0.10614977991034107</v>
      </c>
      <c r="AO64" s="90">
        <f t="shared" si="46"/>
        <v>6.7369644384298752E-2</v>
      </c>
      <c r="AP64" s="90">
        <f t="shared" si="47"/>
        <v>6.1267658203284114E-2</v>
      </c>
      <c r="AQ64" s="90">
        <f t="shared" si="48"/>
        <v>4.4014834331075184E-2</v>
      </c>
      <c r="AR64" s="90">
        <f t="shared" si="49"/>
        <v>0.13055772463439966</v>
      </c>
      <c r="AS64" s="91">
        <f t="shared" si="50"/>
        <v>1.9266169566452333E-2</v>
      </c>
    </row>
    <row r="65" spans="2:45" ht="15.75" customHeight="1">
      <c r="B65" s="205" t="s">
        <v>235</v>
      </c>
      <c r="C65" s="191" t="s">
        <v>168</v>
      </c>
      <c r="D65" s="207" t="s">
        <v>236</v>
      </c>
      <c r="E65" s="18">
        <f t="shared" si="51"/>
        <v>2602</v>
      </c>
      <c r="F65" s="115">
        <v>450</v>
      </c>
      <c r="G65" s="115">
        <v>284</v>
      </c>
      <c r="H65" s="115">
        <v>200</v>
      </c>
      <c r="I65" s="26">
        <v>105</v>
      </c>
      <c r="J65" s="244">
        <v>132</v>
      </c>
      <c r="M65" s="205" t="s">
        <v>235</v>
      </c>
      <c r="N65" s="191" t="s">
        <v>168</v>
      </c>
      <c r="O65" s="207" t="s">
        <v>236</v>
      </c>
      <c r="P65" s="115">
        <v>363</v>
      </c>
      <c r="Q65" s="115">
        <v>147</v>
      </c>
      <c r="R65" s="115">
        <v>41</v>
      </c>
      <c r="S65" s="26">
        <v>130</v>
      </c>
      <c r="T65" s="115">
        <v>80</v>
      </c>
      <c r="U65" s="115">
        <v>634</v>
      </c>
      <c r="V65" s="244">
        <v>36</v>
      </c>
      <c r="X65" s="9"/>
      <c r="Y65" s="205" t="s">
        <v>235</v>
      </c>
      <c r="Z65" s="191" t="s">
        <v>168</v>
      </c>
      <c r="AA65" s="207" t="s">
        <v>236</v>
      </c>
      <c r="AB65" s="92">
        <f t="shared" si="52"/>
        <v>8.0595776868020857E-2</v>
      </c>
      <c r="AC65" s="90">
        <f t="shared" si="39"/>
        <v>1.3938547113992845E-2</v>
      </c>
      <c r="AD65" s="90">
        <f t="shared" si="40"/>
        <v>8.7967719563865968E-3</v>
      </c>
      <c r="AE65" s="90">
        <f t="shared" si="41"/>
        <v>6.1949098284412646E-3</v>
      </c>
      <c r="AF65" s="90">
        <f t="shared" si="42"/>
        <v>3.2523276599316637E-3</v>
      </c>
      <c r="AG65" s="91">
        <f t="shared" si="43"/>
        <v>4.0886404867712346E-3</v>
      </c>
      <c r="AJ65" s="205" t="s">
        <v>235</v>
      </c>
      <c r="AK65" s="191" t="s">
        <v>168</v>
      </c>
      <c r="AL65" s="207" t="s">
        <v>236</v>
      </c>
      <c r="AM65" s="92">
        <f t="shared" si="44"/>
        <v>1.1243761338620895E-2</v>
      </c>
      <c r="AN65" s="90">
        <f t="shared" si="45"/>
        <v>4.5532587239043298E-3</v>
      </c>
      <c r="AO65" s="90">
        <f t="shared" si="46"/>
        <v>1.2699565148304591E-3</v>
      </c>
      <c r="AP65" s="90">
        <f t="shared" si="47"/>
        <v>4.0266913884868223E-3</v>
      </c>
      <c r="AQ65" s="90">
        <f t="shared" si="48"/>
        <v>2.477963931376506E-3</v>
      </c>
      <c r="AR65" s="90">
        <f t="shared" si="49"/>
        <v>1.963786415615881E-2</v>
      </c>
      <c r="AS65" s="91">
        <f t="shared" si="50"/>
        <v>1.1150837691194277E-3</v>
      </c>
    </row>
    <row r="66" spans="2:45" ht="15.75" customHeight="1">
      <c r="B66" s="205" t="s">
        <v>235</v>
      </c>
      <c r="C66" s="191" t="s">
        <v>170</v>
      </c>
      <c r="D66" s="207" t="s">
        <v>237</v>
      </c>
      <c r="E66" s="18">
        <f t="shared" si="51"/>
        <v>15456</v>
      </c>
      <c r="F66" s="115">
        <v>1663</v>
      </c>
      <c r="G66" s="115">
        <v>1163</v>
      </c>
      <c r="H66" s="115">
        <v>1011</v>
      </c>
      <c r="I66" s="26">
        <v>1186</v>
      </c>
      <c r="J66" s="244">
        <v>1318</v>
      </c>
      <c r="M66" s="205" t="s">
        <v>235</v>
      </c>
      <c r="N66" s="191" t="s">
        <v>170</v>
      </c>
      <c r="O66" s="207" t="s">
        <v>237</v>
      </c>
      <c r="P66" s="115">
        <v>3012</v>
      </c>
      <c r="Q66" s="115">
        <v>1590</v>
      </c>
      <c r="R66" s="115">
        <v>430</v>
      </c>
      <c r="S66" s="26">
        <v>507</v>
      </c>
      <c r="T66" s="115">
        <v>734</v>
      </c>
      <c r="U66" s="115">
        <v>2150</v>
      </c>
      <c r="V66" s="244">
        <v>692</v>
      </c>
      <c r="X66" s="9"/>
      <c r="Y66" s="205" t="s">
        <v>235</v>
      </c>
      <c r="Z66" s="191" t="s">
        <v>170</v>
      </c>
      <c r="AA66" s="207" t="s">
        <v>237</v>
      </c>
      <c r="AB66" s="92">
        <f t="shared" si="52"/>
        <v>0.47874263154194091</v>
      </c>
      <c r="AC66" s="90">
        <f t="shared" si="39"/>
        <v>5.1510675223489108E-2</v>
      </c>
      <c r="AD66" s="90">
        <f t="shared" si="40"/>
        <v>3.6023400652385955E-2</v>
      </c>
      <c r="AE66" s="90">
        <f t="shared" si="41"/>
        <v>3.1315269182770597E-2</v>
      </c>
      <c r="AF66" s="90">
        <f t="shared" si="42"/>
        <v>3.6735815282656695E-2</v>
      </c>
      <c r="AG66" s="91">
        <f t="shared" si="43"/>
        <v>4.0824455769427934E-2</v>
      </c>
      <c r="AJ66" s="205" t="s">
        <v>235</v>
      </c>
      <c r="AK66" s="191" t="s">
        <v>170</v>
      </c>
      <c r="AL66" s="207" t="s">
        <v>237</v>
      </c>
      <c r="AM66" s="92">
        <f t="shared" si="44"/>
        <v>9.3295342016325444E-2</v>
      </c>
      <c r="AN66" s="90">
        <f t="shared" si="45"/>
        <v>4.9249533136108053E-2</v>
      </c>
      <c r="AO66" s="90">
        <f t="shared" si="46"/>
        <v>1.331905613114872E-2</v>
      </c>
      <c r="AP66" s="90">
        <f t="shared" si="47"/>
        <v>1.5704096415098606E-2</v>
      </c>
      <c r="AQ66" s="90">
        <f t="shared" si="48"/>
        <v>2.2735319070379442E-2</v>
      </c>
      <c r="AR66" s="90">
        <f t="shared" si="49"/>
        <v>6.6595280655743605E-2</v>
      </c>
      <c r="AS66" s="91">
        <f t="shared" si="50"/>
        <v>2.1434388006406777E-2</v>
      </c>
    </row>
    <row r="67" spans="2:45" ht="15.75" customHeight="1">
      <c r="B67" s="205" t="s">
        <v>235</v>
      </c>
      <c r="C67" s="191" t="s">
        <v>172</v>
      </c>
      <c r="D67" s="207" t="s">
        <v>238</v>
      </c>
      <c r="E67" s="18">
        <f t="shared" si="51"/>
        <v>21373</v>
      </c>
      <c r="F67" s="115">
        <v>2251</v>
      </c>
      <c r="G67" s="115">
        <v>1815</v>
      </c>
      <c r="H67" s="115">
        <v>1391</v>
      </c>
      <c r="I67" s="26">
        <v>1075</v>
      </c>
      <c r="J67" s="244">
        <v>1414</v>
      </c>
      <c r="M67" s="205" t="s">
        <v>235</v>
      </c>
      <c r="N67" s="191" t="s">
        <v>172</v>
      </c>
      <c r="O67" s="207" t="s">
        <v>238</v>
      </c>
      <c r="P67" s="115">
        <v>3733</v>
      </c>
      <c r="Q67" s="115">
        <v>2372</v>
      </c>
      <c r="R67" s="115">
        <v>1527</v>
      </c>
      <c r="S67" s="26">
        <v>1751</v>
      </c>
      <c r="T67" s="115">
        <v>1071</v>
      </c>
      <c r="U67" s="115">
        <v>2591</v>
      </c>
      <c r="V67" s="244">
        <v>382</v>
      </c>
      <c r="X67" s="9"/>
      <c r="Y67" s="205" t="s">
        <v>235</v>
      </c>
      <c r="Z67" s="191" t="s">
        <v>172</v>
      </c>
      <c r="AA67" s="207" t="s">
        <v>238</v>
      </c>
      <c r="AB67" s="92">
        <f t="shared" si="52"/>
        <v>0.66201903881637569</v>
      </c>
      <c r="AC67" s="90">
        <f t="shared" si="39"/>
        <v>6.9723710119106441E-2</v>
      </c>
      <c r="AD67" s="90">
        <f t="shared" si="40"/>
        <v>5.6218806693104473E-2</v>
      </c>
      <c r="AE67" s="90">
        <f t="shared" si="41"/>
        <v>4.3085597856808995E-2</v>
      </c>
      <c r="AF67" s="90">
        <f t="shared" si="42"/>
        <v>3.3297640327871803E-2</v>
      </c>
      <c r="AG67" s="91">
        <f t="shared" si="43"/>
        <v>4.3798012487079742E-2</v>
      </c>
      <c r="AJ67" s="205" t="s">
        <v>235</v>
      </c>
      <c r="AK67" s="191" t="s">
        <v>172</v>
      </c>
      <c r="AL67" s="207" t="s">
        <v>238</v>
      </c>
      <c r="AM67" s="92">
        <f t="shared" si="44"/>
        <v>0.11562799194785621</v>
      </c>
      <c r="AN67" s="90">
        <f t="shared" si="45"/>
        <v>7.3471630565313389E-2</v>
      </c>
      <c r="AO67" s="90">
        <f t="shared" si="46"/>
        <v>4.7298136540149055E-2</v>
      </c>
      <c r="AP67" s="90">
        <f t="shared" si="47"/>
        <v>5.4236435548003274E-2</v>
      </c>
      <c r="AQ67" s="90">
        <f t="shared" si="48"/>
        <v>3.3173742131302975E-2</v>
      </c>
      <c r="AR67" s="90">
        <f t="shared" si="49"/>
        <v>8.0255056827456581E-2</v>
      </c>
      <c r="AS67" s="91">
        <f t="shared" si="50"/>
        <v>1.1832277772322815E-2</v>
      </c>
    </row>
    <row r="68" spans="2:45" ht="15.75" customHeight="1">
      <c r="B68" s="205" t="s">
        <v>235</v>
      </c>
      <c r="C68" s="191" t="s">
        <v>174</v>
      </c>
      <c r="D68" s="207" t="s">
        <v>239</v>
      </c>
      <c r="E68" s="18">
        <f t="shared" si="51"/>
        <v>22876</v>
      </c>
      <c r="F68" s="115">
        <v>2433</v>
      </c>
      <c r="G68" s="115">
        <v>1663</v>
      </c>
      <c r="H68" s="115">
        <v>1243</v>
      </c>
      <c r="I68" s="26">
        <v>1115</v>
      </c>
      <c r="J68" s="244">
        <v>1157</v>
      </c>
      <c r="M68" s="205" t="s">
        <v>235</v>
      </c>
      <c r="N68" s="191" t="s">
        <v>174</v>
      </c>
      <c r="O68" s="207" t="s">
        <v>239</v>
      </c>
      <c r="P68" s="115">
        <v>3835</v>
      </c>
      <c r="Q68" s="115">
        <v>2026</v>
      </c>
      <c r="R68" s="115">
        <v>1273</v>
      </c>
      <c r="S68" s="26">
        <v>1695</v>
      </c>
      <c r="T68" s="115">
        <v>1267</v>
      </c>
      <c r="U68" s="115">
        <v>4266</v>
      </c>
      <c r="V68" s="244">
        <v>903</v>
      </c>
      <c r="X68" s="9"/>
      <c r="Y68" s="205" t="s">
        <v>235</v>
      </c>
      <c r="Z68" s="191" t="s">
        <v>174</v>
      </c>
      <c r="AA68" s="207" t="s">
        <v>239</v>
      </c>
      <c r="AB68" s="92">
        <f t="shared" si="52"/>
        <v>0.70857378617711197</v>
      </c>
      <c r="AC68" s="90">
        <f t="shared" si="39"/>
        <v>7.5361078062987988E-2</v>
      </c>
      <c r="AD68" s="90">
        <f t="shared" si="40"/>
        <v>5.1510675223489108E-2</v>
      </c>
      <c r="AE68" s="90">
        <f t="shared" si="41"/>
        <v>3.8501364583762458E-2</v>
      </c>
      <c r="AF68" s="90">
        <f t="shared" si="42"/>
        <v>3.4536622293560047E-2</v>
      </c>
      <c r="AG68" s="91">
        <f t="shared" si="43"/>
        <v>3.583755335753272E-2</v>
      </c>
      <c r="AJ68" s="205" t="s">
        <v>235</v>
      </c>
      <c r="AK68" s="191" t="s">
        <v>174</v>
      </c>
      <c r="AL68" s="207" t="s">
        <v>239</v>
      </c>
      <c r="AM68" s="92">
        <f t="shared" si="44"/>
        <v>0.11878739596036125</v>
      </c>
      <c r="AN68" s="90">
        <f t="shared" si="45"/>
        <v>6.2754436562110008E-2</v>
      </c>
      <c r="AO68" s="90">
        <f t="shared" si="46"/>
        <v>3.9430601058028654E-2</v>
      </c>
      <c r="AP68" s="90">
        <f t="shared" si="47"/>
        <v>5.2501860796039725E-2</v>
      </c>
      <c r="AQ68" s="90">
        <f t="shared" si="48"/>
        <v>3.9244753763175412E-2</v>
      </c>
      <c r="AR68" s="90">
        <f t="shared" si="49"/>
        <v>0.13213742664065217</v>
      </c>
      <c r="AS68" s="91">
        <f t="shared" si="50"/>
        <v>2.7970017875412312E-2</v>
      </c>
    </row>
    <row r="69" spans="2:45" ht="15.75" customHeight="1">
      <c r="B69" s="205" t="s">
        <v>235</v>
      </c>
      <c r="C69" s="191" t="s">
        <v>176</v>
      </c>
      <c r="D69" s="207" t="s">
        <v>240</v>
      </c>
      <c r="E69" s="18">
        <f t="shared" si="51"/>
        <v>14613</v>
      </c>
      <c r="F69" s="115">
        <v>1805</v>
      </c>
      <c r="G69" s="115">
        <v>1104</v>
      </c>
      <c r="H69" s="115">
        <v>905</v>
      </c>
      <c r="I69" s="26">
        <v>901</v>
      </c>
      <c r="J69" s="244">
        <v>905</v>
      </c>
      <c r="M69" s="205" t="s">
        <v>235</v>
      </c>
      <c r="N69" s="191" t="s">
        <v>176</v>
      </c>
      <c r="O69" s="207" t="s">
        <v>240</v>
      </c>
      <c r="P69" s="115">
        <v>2280</v>
      </c>
      <c r="Q69" s="115">
        <v>1296</v>
      </c>
      <c r="R69" s="115">
        <v>911</v>
      </c>
      <c r="S69" s="26">
        <v>773</v>
      </c>
      <c r="T69" s="115">
        <v>861</v>
      </c>
      <c r="U69" s="115">
        <v>2594</v>
      </c>
      <c r="V69" s="244">
        <v>278</v>
      </c>
      <c r="X69" s="9"/>
      <c r="Y69" s="205" t="s">
        <v>235</v>
      </c>
      <c r="Z69" s="191" t="s">
        <v>176</v>
      </c>
      <c r="AA69" s="207" t="s">
        <v>240</v>
      </c>
      <c r="AB69" s="92">
        <f t="shared" si="52"/>
        <v>0.45263108661506102</v>
      </c>
      <c r="AC69" s="90">
        <f t="shared" si="39"/>
        <v>5.590906120168241E-2</v>
      </c>
      <c r="AD69" s="90">
        <f t="shared" si="40"/>
        <v>3.4195902252995777E-2</v>
      </c>
      <c r="AE69" s="90">
        <f t="shared" si="41"/>
        <v>2.8031966973696722E-2</v>
      </c>
      <c r="AF69" s="90">
        <f t="shared" si="42"/>
        <v>2.7908068777127898E-2</v>
      </c>
      <c r="AG69" s="91">
        <f t="shared" si="43"/>
        <v>2.8031966973696722E-2</v>
      </c>
      <c r="AJ69" s="205" t="s">
        <v>235</v>
      </c>
      <c r="AK69" s="191" t="s">
        <v>176</v>
      </c>
      <c r="AL69" s="207" t="s">
        <v>240</v>
      </c>
      <c r="AM69" s="92">
        <f t="shared" si="44"/>
        <v>7.0621972044230416E-2</v>
      </c>
      <c r="AN69" s="90">
        <f t="shared" si="45"/>
        <v>4.0143015688299394E-2</v>
      </c>
      <c r="AO69" s="90">
        <f t="shared" si="46"/>
        <v>2.8217814268549961E-2</v>
      </c>
      <c r="AP69" s="90">
        <f t="shared" si="47"/>
        <v>2.394332648692549E-2</v>
      </c>
      <c r="AQ69" s="90">
        <f t="shared" si="48"/>
        <v>2.6669086811439643E-2</v>
      </c>
      <c r="AR69" s="90">
        <f t="shared" si="49"/>
        <v>8.0347980474883202E-2</v>
      </c>
      <c r="AS69" s="91">
        <f t="shared" si="50"/>
        <v>8.6109246615333583E-3</v>
      </c>
    </row>
    <row r="70" spans="2:45" ht="15.75" customHeight="1">
      <c r="B70" s="205" t="s">
        <v>235</v>
      </c>
      <c r="C70" s="191" t="s">
        <v>178</v>
      </c>
      <c r="D70" s="207" t="s">
        <v>241</v>
      </c>
      <c r="E70" s="18">
        <f t="shared" si="51"/>
        <v>24902</v>
      </c>
      <c r="F70" s="115">
        <v>2595</v>
      </c>
      <c r="G70" s="115">
        <v>2092</v>
      </c>
      <c r="H70" s="115">
        <v>1582</v>
      </c>
      <c r="I70" s="26">
        <v>1393</v>
      </c>
      <c r="J70" s="244">
        <v>1820</v>
      </c>
      <c r="M70" s="205" t="s">
        <v>235</v>
      </c>
      <c r="N70" s="191" t="s">
        <v>178</v>
      </c>
      <c r="O70" s="207" t="s">
        <v>241</v>
      </c>
      <c r="P70" s="115">
        <v>4000</v>
      </c>
      <c r="Q70" s="115">
        <v>2531</v>
      </c>
      <c r="R70" s="115">
        <v>1524</v>
      </c>
      <c r="S70" s="26">
        <v>1515</v>
      </c>
      <c r="T70" s="115">
        <v>933</v>
      </c>
      <c r="U70" s="115">
        <v>4604</v>
      </c>
      <c r="V70" s="244">
        <v>313</v>
      </c>
      <c r="X70" s="9"/>
      <c r="Y70" s="205" t="s">
        <v>235</v>
      </c>
      <c r="Z70" s="191" t="s">
        <v>178</v>
      </c>
      <c r="AA70" s="207" t="s">
        <v>241</v>
      </c>
      <c r="AB70" s="92">
        <f t="shared" si="52"/>
        <v>0.77132822273922197</v>
      </c>
      <c r="AC70" s="90">
        <f t="shared" si="39"/>
        <v>8.0378955024025409E-2</v>
      </c>
      <c r="AD70" s="90">
        <f t="shared" si="40"/>
        <v>6.4798756805495628E-2</v>
      </c>
      <c r="AE70" s="90">
        <f t="shared" si="41"/>
        <v>4.9001736742970398E-2</v>
      </c>
      <c r="AF70" s="90">
        <f t="shared" si="42"/>
        <v>4.3147546955093409E-2</v>
      </c>
      <c r="AG70" s="91">
        <f t="shared" si="43"/>
        <v>5.6373679438815508E-2</v>
      </c>
      <c r="AJ70" s="205" t="s">
        <v>235</v>
      </c>
      <c r="AK70" s="191" t="s">
        <v>178</v>
      </c>
      <c r="AL70" s="207" t="s">
        <v>241</v>
      </c>
      <c r="AM70" s="92">
        <f t="shared" si="44"/>
        <v>0.12389819656882529</v>
      </c>
      <c r="AN70" s="90">
        <f t="shared" si="45"/>
        <v>7.8396583878924203E-2</v>
      </c>
      <c r="AO70" s="90">
        <f t="shared" si="46"/>
        <v>4.7205212892722434E-2</v>
      </c>
      <c r="AP70" s="90">
        <f t="shared" si="47"/>
        <v>4.6926441950442585E-2</v>
      </c>
      <c r="AQ70" s="90">
        <f t="shared" si="48"/>
        <v>2.8899254349678497E-2</v>
      </c>
      <c r="AR70" s="90">
        <f t="shared" si="49"/>
        <v>0.14260682425071791</v>
      </c>
      <c r="AS70" s="91">
        <f t="shared" si="50"/>
        <v>9.6950338815105803E-3</v>
      </c>
    </row>
    <row r="71" spans="2:45" ht="15.75" customHeight="1">
      <c r="B71" s="205" t="s">
        <v>235</v>
      </c>
      <c r="C71" s="191" t="s">
        <v>180</v>
      </c>
      <c r="D71" s="207" t="s">
        <v>242</v>
      </c>
      <c r="E71" s="18">
        <f t="shared" si="51"/>
        <v>43866</v>
      </c>
      <c r="F71" s="115">
        <v>6160</v>
      </c>
      <c r="G71" s="115">
        <v>3135</v>
      </c>
      <c r="H71" s="115">
        <v>2223</v>
      </c>
      <c r="I71" s="26">
        <v>1899</v>
      </c>
      <c r="J71" s="244">
        <v>2938</v>
      </c>
      <c r="M71" s="205" t="s">
        <v>235</v>
      </c>
      <c r="N71" s="191" t="s">
        <v>180</v>
      </c>
      <c r="O71" s="207" t="s">
        <v>242</v>
      </c>
      <c r="P71" s="115">
        <v>8168</v>
      </c>
      <c r="Q71" s="115">
        <v>3584</v>
      </c>
      <c r="R71" s="115">
        <v>4553</v>
      </c>
      <c r="S71" s="26">
        <v>6818</v>
      </c>
      <c r="T71" s="115">
        <v>692</v>
      </c>
      <c r="U71" s="115">
        <v>2794</v>
      </c>
      <c r="V71" s="244">
        <v>902</v>
      </c>
      <c r="X71" s="9"/>
      <c r="Y71" s="205" t="s">
        <v>235</v>
      </c>
      <c r="Z71" s="191" t="s">
        <v>180</v>
      </c>
      <c r="AA71" s="207" t="s">
        <v>242</v>
      </c>
      <c r="AB71" s="92">
        <f t="shared" si="52"/>
        <v>1.3587295726720225</v>
      </c>
      <c r="AC71" s="90">
        <f t="shared" si="39"/>
        <v>0.19080322271599093</v>
      </c>
      <c r="AD71" s="90">
        <f t="shared" si="40"/>
        <v>9.710521156081682E-2</v>
      </c>
      <c r="AE71" s="90">
        <f t="shared" si="41"/>
        <v>6.8856422743124659E-2</v>
      </c>
      <c r="AF71" s="90">
        <f t="shared" si="42"/>
        <v>5.8820668821049811E-2</v>
      </c>
      <c r="AG71" s="91">
        <f t="shared" si="43"/>
        <v>9.1003225379802169E-2</v>
      </c>
      <c r="AJ71" s="205" t="s">
        <v>235</v>
      </c>
      <c r="AK71" s="191" t="s">
        <v>180</v>
      </c>
      <c r="AL71" s="207" t="s">
        <v>242</v>
      </c>
      <c r="AM71" s="92">
        <f t="shared" si="44"/>
        <v>0.25300011739354128</v>
      </c>
      <c r="AN71" s="90">
        <f t="shared" si="45"/>
        <v>0.11101278412566747</v>
      </c>
      <c r="AO71" s="90">
        <f t="shared" si="46"/>
        <v>0.1410271222444654</v>
      </c>
      <c r="AP71" s="90">
        <f t="shared" si="47"/>
        <v>0.21118447605156268</v>
      </c>
      <c r="AQ71" s="90">
        <f t="shared" si="48"/>
        <v>2.1434388006406777E-2</v>
      </c>
      <c r="AR71" s="90">
        <f t="shared" si="49"/>
        <v>8.654289030332446E-2</v>
      </c>
      <c r="AS71" s="91">
        <f t="shared" si="50"/>
        <v>2.7939043326270101E-2</v>
      </c>
    </row>
    <row r="72" spans="2:45" ht="15.75" customHeight="1">
      <c r="B72" s="205" t="s">
        <v>235</v>
      </c>
      <c r="C72" s="191" t="s">
        <v>182</v>
      </c>
      <c r="D72" s="207" t="s">
        <v>243</v>
      </c>
      <c r="E72" s="18">
        <f t="shared" si="51"/>
        <v>134772</v>
      </c>
      <c r="F72" s="115">
        <v>23352</v>
      </c>
      <c r="G72" s="115">
        <v>11322</v>
      </c>
      <c r="H72" s="115">
        <v>9068</v>
      </c>
      <c r="I72" s="26">
        <v>7373</v>
      </c>
      <c r="J72" s="244">
        <v>9207</v>
      </c>
      <c r="M72" s="205" t="s">
        <v>235</v>
      </c>
      <c r="N72" s="191" t="s">
        <v>182</v>
      </c>
      <c r="O72" s="207" t="s">
        <v>243</v>
      </c>
      <c r="P72" s="115">
        <v>26418</v>
      </c>
      <c r="Q72" s="115">
        <v>13077</v>
      </c>
      <c r="R72" s="115">
        <v>10730</v>
      </c>
      <c r="S72" s="26">
        <v>6577</v>
      </c>
      <c r="T72" s="115">
        <v>4273</v>
      </c>
      <c r="U72" s="115">
        <v>8867</v>
      </c>
      <c r="V72" s="244">
        <v>4508</v>
      </c>
      <c r="X72" s="9"/>
      <c r="Y72" s="205" t="s">
        <v>235</v>
      </c>
      <c r="Z72" s="191" t="s">
        <v>182</v>
      </c>
      <c r="AA72" s="207" t="s">
        <v>243</v>
      </c>
      <c r="AB72" s="92">
        <f t="shared" si="52"/>
        <v>4.1745019369934306</v>
      </c>
      <c r="AC72" s="90">
        <f t="shared" si="39"/>
        <v>0.72331767156880211</v>
      </c>
      <c r="AD72" s="90">
        <f t="shared" si="40"/>
        <v>0.35069384538805998</v>
      </c>
      <c r="AE72" s="90">
        <f t="shared" si="41"/>
        <v>0.28087721162152696</v>
      </c>
      <c r="AF72" s="90">
        <f t="shared" si="42"/>
        <v>0.22837535082548721</v>
      </c>
      <c r="AG72" s="91">
        <f t="shared" si="43"/>
        <v>0.28518267395229363</v>
      </c>
      <c r="AJ72" s="205" t="s">
        <v>235</v>
      </c>
      <c r="AK72" s="191" t="s">
        <v>182</v>
      </c>
      <c r="AL72" s="207" t="s">
        <v>243</v>
      </c>
      <c r="AM72" s="92">
        <f t="shared" si="44"/>
        <v>0.81828563923880671</v>
      </c>
      <c r="AN72" s="90">
        <f t="shared" si="45"/>
        <v>0.40505417913263209</v>
      </c>
      <c r="AO72" s="90">
        <f t="shared" si="46"/>
        <v>0.33235691229587383</v>
      </c>
      <c r="AP72" s="90">
        <f t="shared" si="47"/>
        <v>0.20371960970829101</v>
      </c>
      <c r="AQ72" s="90">
        <f t="shared" si="48"/>
        <v>0.13235424848464761</v>
      </c>
      <c r="AR72" s="90">
        <f t="shared" si="49"/>
        <v>0.27465132724394348</v>
      </c>
      <c r="AS72" s="91">
        <f t="shared" si="50"/>
        <v>0.1396332675330661</v>
      </c>
    </row>
    <row r="73" spans="2:45" ht="15.75" customHeight="1">
      <c r="B73" s="205" t="s">
        <v>235</v>
      </c>
      <c r="C73" s="191" t="s">
        <v>185</v>
      </c>
      <c r="D73" s="207" t="s">
        <v>244</v>
      </c>
      <c r="E73" s="18">
        <f t="shared" si="51"/>
        <v>40610</v>
      </c>
      <c r="F73" s="115">
        <v>6185</v>
      </c>
      <c r="G73" s="115">
        <v>3938</v>
      </c>
      <c r="H73" s="115">
        <v>2437</v>
      </c>
      <c r="I73" s="26">
        <v>2698</v>
      </c>
      <c r="J73" s="244">
        <v>3606</v>
      </c>
      <c r="M73" s="205" t="s">
        <v>235</v>
      </c>
      <c r="N73" s="191" t="s">
        <v>185</v>
      </c>
      <c r="O73" s="207" t="s">
        <v>244</v>
      </c>
      <c r="P73" s="115">
        <v>9697</v>
      </c>
      <c r="Q73" s="115">
        <v>3417</v>
      </c>
      <c r="R73" s="115">
        <v>2744</v>
      </c>
      <c r="S73" s="26">
        <v>1462</v>
      </c>
      <c r="T73" s="115">
        <v>828</v>
      </c>
      <c r="U73" s="115">
        <v>2617</v>
      </c>
      <c r="V73" s="244">
        <v>981</v>
      </c>
      <c r="X73" s="9"/>
      <c r="Y73" s="205" t="s">
        <v>235</v>
      </c>
      <c r="Z73" s="191" t="s">
        <v>185</v>
      </c>
      <c r="AA73" s="207" t="s">
        <v>244</v>
      </c>
      <c r="AB73" s="92">
        <f t="shared" si="52"/>
        <v>1.2578764406649987</v>
      </c>
      <c r="AC73" s="90">
        <f t="shared" si="39"/>
        <v>0.19157758644454612</v>
      </c>
      <c r="AD73" s="90">
        <f t="shared" si="40"/>
        <v>0.1219777745220085</v>
      </c>
      <c r="AE73" s="90">
        <f t="shared" si="41"/>
        <v>7.5484976259556816E-2</v>
      </c>
      <c r="AF73" s="90">
        <f t="shared" si="42"/>
        <v>8.3569333585672659E-2</v>
      </c>
      <c r="AG73" s="91">
        <f t="shared" si="43"/>
        <v>0.11169422420679599</v>
      </c>
      <c r="AJ73" s="205" t="s">
        <v>235</v>
      </c>
      <c r="AK73" s="191" t="s">
        <v>185</v>
      </c>
      <c r="AL73" s="207" t="s">
        <v>244</v>
      </c>
      <c r="AM73" s="92">
        <f t="shared" si="44"/>
        <v>0.30036020303197475</v>
      </c>
      <c r="AN73" s="90">
        <f t="shared" si="45"/>
        <v>0.10584003441891901</v>
      </c>
      <c r="AO73" s="90">
        <f t="shared" si="46"/>
        <v>8.4994162846214152E-2</v>
      </c>
      <c r="AP73" s="90">
        <f t="shared" si="47"/>
        <v>4.5284790845905643E-2</v>
      </c>
      <c r="AQ73" s="90">
        <f t="shared" si="48"/>
        <v>2.5646926689746836E-2</v>
      </c>
      <c r="AR73" s="90">
        <f t="shared" si="49"/>
        <v>8.1060395105153948E-2</v>
      </c>
      <c r="AS73" s="91">
        <f t="shared" si="50"/>
        <v>3.0386032708504405E-2</v>
      </c>
    </row>
    <row r="74" spans="2:45" ht="15.75" customHeight="1">
      <c r="B74" s="205" t="s">
        <v>235</v>
      </c>
      <c r="C74" s="191" t="s">
        <v>187</v>
      </c>
      <c r="D74" s="207" t="s">
        <v>245</v>
      </c>
      <c r="E74" s="18">
        <f t="shared" si="51"/>
        <v>47598</v>
      </c>
      <c r="F74" s="115">
        <v>5181</v>
      </c>
      <c r="G74" s="115">
        <v>5589</v>
      </c>
      <c r="H74" s="115">
        <v>3926</v>
      </c>
      <c r="I74" s="26">
        <v>2916</v>
      </c>
      <c r="J74" s="244">
        <v>3126</v>
      </c>
      <c r="M74" s="205" t="s">
        <v>235</v>
      </c>
      <c r="N74" s="191" t="s">
        <v>187</v>
      </c>
      <c r="O74" s="207" t="s">
        <v>245</v>
      </c>
      <c r="P74" s="115">
        <v>11278</v>
      </c>
      <c r="Q74" s="115">
        <v>5688</v>
      </c>
      <c r="R74" s="115">
        <v>2175</v>
      </c>
      <c r="S74" s="26">
        <v>2361</v>
      </c>
      <c r="T74" s="115">
        <v>960</v>
      </c>
      <c r="U74" s="115">
        <v>3795</v>
      </c>
      <c r="V74" s="244">
        <v>603</v>
      </c>
      <c r="X74" s="9"/>
      <c r="Y74" s="205" t="s">
        <v>235</v>
      </c>
      <c r="Z74" s="191" t="s">
        <v>187</v>
      </c>
      <c r="AA74" s="207" t="s">
        <v>245</v>
      </c>
      <c r="AB74" s="92">
        <f t="shared" si="52"/>
        <v>1.4743265900707363</v>
      </c>
      <c r="AC74" s="90">
        <f t="shared" si="39"/>
        <v>0.16047913910577097</v>
      </c>
      <c r="AD74" s="90">
        <f t="shared" si="40"/>
        <v>0.17311675515579114</v>
      </c>
      <c r="AE74" s="90">
        <f t="shared" si="41"/>
        <v>0.12160607993230202</v>
      </c>
      <c r="AF74" s="90">
        <f t="shared" si="42"/>
        <v>9.0321785298673629E-2</v>
      </c>
      <c r="AG74" s="91">
        <f t="shared" si="43"/>
        <v>9.6826440618536971E-2</v>
      </c>
      <c r="AJ74" s="205" t="s">
        <v>235</v>
      </c>
      <c r="AK74" s="191" t="s">
        <v>187</v>
      </c>
      <c r="AL74" s="207" t="s">
        <v>245</v>
      </c>
      <c r="AM74" s="92">
        <f t="shared" si="44"/>
        <v>0.34933096522580293</v>
      </c>
      <c r="AN74" s="90">
        <f t="shared" si="45"/>
        <v>0.17618323552086956</v>
      </c>
      <c r="AO74" s="90">
        <f t="shared" si="46"/>
        <v>6.7369644384298752E-2</v>
      </c>
      <c r="AP74" s="90">
        <f t="shared" si="47"/>
        <v>7.3130910524749126E-2</v>
      </c>
      <c r="AQ74" s="90">
        <f t="shared" si="48"/>
        <v>2.9735567176518072E-2</v>
      </c>
      <c r="AR74" s="90">
        <f t="shared" si="49"/>
        <v>0.117548413994673</v>
      </c>
      <c r="AS74" s="91">
        <f t="shared" si="50"/>
        <v>1.867765313275041E-2</v>
      </c>
    </row>
    <row r="75" spans="2:45" ht="15.75" customHeight="1">
      <c r="B75" s="205" t="s">
        <v>235</v>
      </c>
      <c r="C75" s="191" t="s">
        <v>189</v>
      </c>
      <c r="D75" s="207" t="s">
        <v>246</v>
      </c>
      <c r="E75" s="18">
        <f t="shared" si="51"/>
        <v>64882</v>
      </c>
      <c r="F75" s="115">
        <v>10495</v>
      </c>
      <c r="G75" s="115">
        <v>5411</v>
      </c>
      <c r="H75" s="115">
        <v>4941</v>
      </c>
      <c r="I75" s="26">
        <v>3710</v>
      </c>
      <c r="J75" s="244">
        <v>4606</v>
      </c>
      <c r="M75" s="205" t="s">
        <v>235</v>
      </c>
      <c r="N75" s="191" t="s">
        <v>189</v>
      </c>
      <c r="O75" s="207" t="s">
        <v>246</v>
      </c>
      <c r="P75" s="115">
        <v>12855</v>
      </c>
      <c r="Q75" s="115">
        <v>7464</v>
      </c>
      <c r="R75" s="115">
        <v>4993</v>
      </c>
      <c r="S75" s="26">
        <v>4002</v>
      </c>
      <c r="T75" s="115">
        <v>1431</v>
      </c>
      <c r="U75" s="115">
        <v>3947</v>
      </c>
      <c r="V75" s="244">
        <v>1027</v>
      </c>
      <c r="X75" s="9"/>
      <c r="Y75" s="205" t="s">
        <v>235</v>
      </c>
      <c r="Z75" s="191" t="s">
        <v>189</v>
      </c>
      <c r="AA75" s="207" t="s">
        <v>246</v>
      </c>
      <c r="AB75" s="92">
        <f t="shared" si="52"/>
        <v>2.0096906974446305</v>
      </c>
      <c r="AC75" s="90">
        <f t="shared" si="39"/>
        <v>0.32507789324745534</v>
      </c>
      <c r="AD75" s="90">
        <f t="shared" si="40"/>
        <v>0.16760328540847841</v>
      </c>
      <c r="AE75" s="90">
        <f t="shared" si="41"/>
        <v>0.15304524731164143</v>
      </c>
      <c r="AF75" s="90">
        <f t="shared" si="42"/>
        <v>0.11491557731758545</v>
      </c>
      <c r="AG75" s="91">
        <f t="shared" si="43"/>
        <v>0.14266877334900233</v>
      </c>
      <c r="AJ75" s="205" t="s">
        <v>235</v>
      </c>
      <c r="AK75" s="191" t="s">
        <v>189</v>
      </c>
      <c r="AL75" s="207" t="s">
        <v>246</v>
      </c>
      <c r="AM75" s="92">
        <f t="shared" si="44"/>
        <v>0.39817782922306227</v>
      </c>
      <c r="AN75" s="90">
        <f t="shared" si="45"/>
        <v>0.23119403479742798</v>
      </c>
      <c r="AO75" s="90">
        <f t="shared" si="46"/>
        <v>0.15465592386703617</v>
      </c>
      <c r="AP75" s="90">
        <f t="shared" si="47"/>
        <v>0.12396014566710971</v>
      </c>
      <c r="AQ75" s="90">
        <f t="shared" si="48"/>
        <v>4.4324579822497247E-2</v>
      </c>
      <c r="AR75" s="90">
        <f t="shared" si="49"/>
        <v>0.12225654546428835</v>
      </c>
      <c r="AS75" s="91">
        <f t="shared" si="50"/>
        <v>3.1810861969045895E-2</v>
      </c>
    </row>
    <row r="76" spans="2:45" ht="15.75" customHeight="1">
      <c r="B76" s="205" t="s">
        <v>235</v>
      </c>
      <c r="C76" s="191" t="s">
        <v>191</v>
      </c>
      <c r="D76" s="207" t="s">
        <v>247</v>
      </c>
      <c r="E76" s="18">
        <f t="shared" si="51"/>
        <v>40714</v>
      </c>
      <c r="F76" s="115">
        <v>5477</v>
      </c>
      <c r="G76" s="115">
        <v>3708</v>
      </c>
      <c r="H76" s="115">
        <v>3236</v>
      </c>
      <c r="I76" s="26">
        <v>2451</v>
      </c>
      <c r="J76" s="244">
        <v>2709</v>
      </c>
      <c r="M76" s="205" t="s">
        <v>235</v>
      </c>
      <c r="N76" s="191" t="s">
        <v>191</v>
      </c>
      <c r="O76" s="207" t="s">
        <v>247</v>
      </c>
      <c r="P76" s="115">
        <v>8174</v>
      </c>
      <c r="Q76" s="115">
        <v>4687</v>
      </c>
      <c r="R76" s="115">
        <v>2735</v>
      </c>
      <c r="S76" s="26">
        <v>2452</v>
      </c>
      <c r="T76" s="115">
        <v>1160</v>
      </c>
      <c r="U76" s="115">
        <v>3096</v>
      </c>
      <c r="V76" s="244">
        <v>829</v>
      </c>
      <c r="X76" s="9"/>
      <c r="Y76" s="205" t="s">
        <v>235</v>
      </c>
      <c r="Z76" s="191" t="s">
        <v>191</v>
      </c>
      <c r="AA76" s="207" t="s">
        <v>247</v>
      </c>
      <c r="AB76" s="92">
        <f t="shared" si="52"/>
        <v>1.2610977937757881</v>
      </c>
      <c r="AC76" s="90">
        <f t="shared" si="39"/>
        <v>0.16964760565186404</v>
      </c>
      <c r="AD76" s="90">
        <f t="shared" si="40"/>
        <v>0.11485362821930103</v>
      </c>
      <c r="AE76" s="90">
        <f t="shared" si="41"/>
        <v>0.10023364102417967</v>
      </c>
      <c r="AF76" s="90">
        <f t="shared" si="42"/>
        <v>7.59186199475477E-2</v>
      </c>
      <c r="AG76" s="91">
        <f t="shared" si="43"/>
        <v>8.3910053626236936E-2</v>
      </c>
      <c r="AJ76" s="205" t="s">
        <v>235</v>
      </c>
      <c r="AK76" s="191" t="s">
        <v>191</v>
      </c>
      <c r="AL76" s="207" t="s">
        <v>247</v>
      </c>
      <c r="AM76" s="92">
        <f t="shared" si="44"/>
        <v>0.25318596468839449</v>
      </c>
      <c r="AN76" s="90">
        <f t="shared" si="45"/>
        <v>0.14517771182952105</v>
      </c>
      <c r="AO76" s="90">
        <f t="shared" si="46"/>
        <v>8.471539190393429E-2</v>
      </c>
      <c r="AP76" s="90">
        <f t="shared" si="47"/>
        <v>7.5949594496689907E-2</v>
      </c>
      <c r="AQ76" s="90">
        <f t="shared" si="48"/>
        <v>3.5930477004959334E-2</v>
      </c>
      <c r="AR76" s="90">
        <f t="shared" si="49"/>
        <v>9.5897204144270776E-2</v>
      </c>
      <c r="AS76" s="91">
        <f t="shared" si="50"/>
        <v>2.5677901238889043E-2</v>
      </c>
    </row>
    <row r="77" spans="2:45" ht="15.75" customHeight="1">
      <c r="B77" s="205" t="s">
        <v>248</v>
      </c>
      <c r="C77" s="191" t="s">
        <v>168</v>
      </c>
      <c r="D77" s="207" t="s">
        <v>249</v>
      </c>
      <c r="E77" s="18">
        <f t="shared" si="51"/>
        <v>3225</v>
      </c>
      <c r="F77" s="115">
        <v>266</v>
      </c>
      <c r="G77" s="115">
        <v>171</v>
      </c>
      <c r="H77" s="115">
        <v>172</v>
      </c>
      <c r="I77" s="26">
        <v>290</v>
      </c>
      <c r="J77" s="244">
        <v>116</v>
      </c>
      <c r="M77" s="205" t="s">
        <v>248</v>
      </c>
      <c r="N77" s="191" t="s">
        <v>168</v>
      </c>
      <c r="O77" s="207" t="s">
        <v>249</v>
      </c>
      <c r="P77" s="115">
        <v>569</v>
      </c>
      <c r="Q77" s="115">
        <v>269</v>
      </c>
      <c r="R77" s="115">
        <v>146</v>
      </c>
      <c r="S77" s="26">
        <v>192</v>
      </c>
      <c r="T77" s="115">
        <v>83</v>
      </c>
      <c r="U77" s="115">
        <v>901</v>
      </c>
      <c r="V77" s="244">
        <v>50</v>
      </c>
      <c r="X77" s="9"/>
      <c r="Y77" s="205" t="s">
        <v>248</v>
      </c>
      <c r="Z77" s="191" t="s">
        <v>168</v>
      </c>
      <c r="AA77" s="207" t="s">
        <v>249</v>
      </c>
      <c r="AB77" s="92">
        <f t="shared" si="52"/>
        <v>9.9892920983615408E-2</v>
      </c>
      <c r="AC77" s="90">
        <f t="shared" si="39"/>
        <v>8.2392300718268814E-3</v>
      </c>
      <c r="AD77" s="90">
        <f t="shared" si="40"/>
        <v>5.296647903317281E-3</v>
      </c>
      <c r="AE77" s="90">
        <f t="shared" si="41"/>
        <v>5.3276224524594872E-3</v>
      </c>
      <c r="AF77" s="90">
        <f t="shared" si="42"/>
        <v>8.9826192512398335E-3</v>
      </c>
      <c r="AG77" s="91">
        <f t="shared" si="43"/>
        <v>3.5930477004959332E-3</v>
      </c>
      <c r="AJ77" s="205" t="s">
        <v>248</v>
      </c>
      <c r="AK77" s="191" t="s">
        <v>168</v>
      </c>
      <c r="AL77" s="207" t="s">
        <v>249</v>
      </c>
      <c r="AM77" s="92">
        <f t="shared" si="44"/>
        <v>1.7624518461915397E-2</v>
      </c>
      <c r="AN77" s="90">
        <f t="shared" si="45"/>
        <v>8.3321537192535006E-3</v>
      </c>
      <c r="AO77" s="90">
        <f t="shared" si="46"/>
        <v>4.5222841747621229E-3</v>
      </c>
      <c r="AP77" s="90">
        <f t="shared" si="47"/>
        <v>5.9471134353036147E-3</v>
      </c>
      <c r="AQ77" s="90">
        <f t="shared" si="48"/>
        <v>2.5708875788031248E-3</v>
      </c>
      <c r="AR77" s="90">
        <f t="shared" si="49"/>
        <v>2.7908068777127898E-2</v>
      </c>
      <c r="AS77" s="91">
        <f t="shared" si="50"/>
        <v>1.5487274571103161E-3</v>
      </c>
    </row>
    <row r="78" spans="2:45" ht="15.75" customHeight="1">
      <c r="B78" s="205" t="s">
        <v>248</v>
      </c>
      <c r="C78" s="191" t="s">
        <v>170</v>
      </c>
      <c r="D78" s="207" t="s">
        <v>250</v>
      </c>
      <c r="E78" s="18">
        <f t="shared" si="51"/>
        <v>5849</v>
      </c>
      <c r="F78" s="115">
        <v>940</v>
      </c>
      <c r="G78" s="115">
        <v>1053</v>
      </c>
      <c r="H78" s="115">
        <v>587</v>
      </c>
      <c r="I78" s="26">
        <v>337</v>
      </c>
      <c r="J78" s="244">
        <v>442</v>
      </c>
      <c r="M78" s="205" t="s">
        <v>248</v>
      </c>
      <c r="N78" s="191" t="s">
        <v>170</v>
      </c>
      <c r="O78" s="207" t="s">
        <v>250</v>
      </c>
      <c r="P78" s="115">
        <v>793</v>
      </c>
      <c r="Q78" s="115">
        <v>394</v>
      </c>
      <c r="R78" s="115">
        <v>154</v>
      </c>
      <c r="S78" s="26">
        <v>164</v>
      </c>
      <c r="T78" s="115">
        <v>200</v>
      </c>
      <c r="U78" s="115">
        <v>661</v>
      </c>
      <c r="V78" s="244">
        <v>124</v>
      </c>
      <c r="X78" s="9"/>
      <c r="Y78" s="205" t="s">
        <v>248</v>
      </c>
      <c r="Z78" s="191" t="s">
        <v>170</v>
      </c>
      <c r="AA78" s="207" t="s">
        <v>250</v>
      </c>
      <c r="AB78" s="92">
        <f t="shared" si="52"/>
        <v>0.18117013793276479</v>
      </c>
      <c r="AC78" s="90">
        <f t="shared" si="39"/>
        <v>2.9116076193673946E-2</v>
      </c>
      <c r="AD78" s="90">
        <f t="shared" si="40"/>
        <v>3.2616200246743256E-2</v>
      </c>
      <c r="AE78" s="90">
        <f t="shared" si="41"/>
        <v>1.8182060346475112E-2</v>
      </c>
      <c r="AF78" s="90">
        <f t="shared" si="42"/>
        <v>1.0438423060923532E-2</v>
      </c>
      <c r="AG78" s="91">
        <f t="shared" si="43"/>
        <v>1.3690750720855195E-2</v>
      </c>
      <c r="AJ78" s="205" t="s">
        <v>248</v>
      </c>
      <c r="AK78" s="191" t="s">
        <v>170</v>
      </c>
      <c r="AL78" s="207" t="s">
        <v>250</v>
      </c>
      <c r="AM78" s="92">
        <f t="shared" si="44"/>
        <v>2.4562817469769616E-2</v>
      </c>
      <c r="AN78" s="90">
        <f t="shared" si="45"/>
        <v>1.2203972362029292E-2</v>
      </c>
      <c r="AO78" s="90">
        <f t="shared" si="46"/>
        <v>4.7700805678997744E-3</v>
      </c>
      <c r="AP78" s="90">
        <f t="shared" si="47"/>
        <v>5.0798260593218365E-3</v>
      </c>
      <c r="AQ78" s="90">
        <f t="shared" si="48"/>
        <v>6.1949098284412646E-3</v>
      </c>
      <c r="AR78" s="90">
        <f t="shared" si="49"/>
        <v>2.0474176982998377E-2</v>
      </c>
      <c r="AS78" s="91">
        <f t="shared" si="50"/>
        <v>3.8408440936335839E-3</v>
      </c>
    </row>
    <row r="79" spans="2:45" ht="15.75" customHeight="1">
      <c r="B79" s="205" t="s">
        <v>248</v>
      </c>
      <c r="C79" s="191" t="s">
        <v>172</v>
      </c>
      <c r="D79" s="207" t="s">
        <v>251</v>
      </c>
      <c r="E79" s="18">
        <f t="shared" si="51"/>
        <v>5739</v>
      </c>
      <c r="F79" s="115">
        <v>601</v>
      </c>
      <c r="G79" s="115">
        <v>339</v>
      </c>
      <c r="H79" s="115">
        <v>350</v>
      </c>
      <c r="I79" s="26">
        <v>742</v>
      </c>
      <c r="J79" s="244">
        <v>310</v>
      </c>
      <c r="M79" s="205" t="s">
        <v>248</v>
      </c>
      <c r="N79" s="191" t="s">
        <v>172</v>
      </c>
      <c r="O79" s="207" t="s">
        <v>251</v>
      </c>
      <c r="P79" s="115">
        <v>782</v>
      </c>
      <c r="Q79" s="115">
        <v>413</v>
      </c>
      <c r="R79" s="115">
        <v>299</v>
      </c>
      <c r="S79" s="26">
        <v>403</v>
      </c>
      <c r="T79" s="115">
        <v>168</v>
      </c>
      <c r="U79" s="115">
        <v>882</v>
      </c>
      <c r="V79" s="244">
        <v>450</v>
      </c>
      <c r="X79" s="9"/>
      <c r="Y79" s="205" t="s">
        <v>248</v>
      </c>
      <c r="Z79" s="191" t="s">
        <v>172</v>
      </c>
      <c r="AA79" s="207" t="s">
        <v>251</v>
      </c>
      <c r="AB79" s="92">
        <f t="shared" si="52"/>
        <v>0.17776293752712208</v>
      </c>
      <c r="AC79" s="90">
        <f t="shared" si="39"/>
        <v>1.8615704034466E-2</v>
      </c>
      <c r="AD79" s="90">
        <f t="shared" si="40"/>
        <v>1.0500372159207943E-2</v>
      </c>
      <c r="AE79" s="90">
        <f t="shared" si="41"/>
        <v>1.0841092199772213E-2</v>
      </c>
      <c r="AF79" s="90">
        <f t="shared" si="42"/>
        <v>2.2983115463517091E-2</v>
      </c>
      <c r="AG79" s="91">
        <f t="shared" si="43"/>
        <v>9.6021102340839593E-3</v>
      </c>
      <c r="AJ79" s="205" t="s">
        <v>248</v>
      </c>
      <c r="AK79" s="191" t="s">
        <v>172</v>
      </c>
      <c r="AL79" s="207" t="s">
        <v>251</v>
      </c>
      <c r="AM79" s="92">
        <f t="shared" si="44"/>
        <v>2.4222097429205343E-2</v>
      </c>
      <c r="AN79" s="90">
        <f t="shared" si="45"/>
        <v>1.2792488795731211E-2</v>
      </c>
      <c r="AO79" s="90">
        <f t="shared" si="46"/>
        <v>9.2613901935196894E-3</v>
      </c>
      <c r="AP79" s="90">
        <f t="shared" si="47"/>
        <v>1.2482743304309147E-2</v>
      </c>
      <c r="AQ79" s="90">
        <f t="shared" si="48"/>
        <v>5.2037242558906627E-3</v>
      </c>
      <c r="AR79" s="90">
        <f t="shared" si="49"/>
        <v>2.7319552343425976E-2</v>
      </c>
      <c r="AS79" s="91">
        <f t="shared" si="50"/>
        <v>1.3938547113992845E-2</v>
      </c>
    </row>
    <row r="80" spans="2:45" ht="15.75" customHeight="1">
      <c r="B80" s="205" t="s">
        <v>248</v>
      </c>
      <c r="C80" s="191" t="s">
        <v>174</v>
      </c>
      <c r="D80" s="207" t="s">
        <v>252</v>
      </c>
      <c r="E80" s="18">
        <f t="shared" si="51"/>
        <v>8463</v>
      </c>
      <c r="F80" s="115">
        <v>1127</v>
      </c>
      <c r="G80" s="115">
        <v>748</v>
      </c>
      <c r="H80" s="115">
        <v>774</v>
      </c>
      <c r="I80" s="26">
        <v>542</v>
      </c>
      <c r="J80" s="244">
        <v>649</v>
      </c>
      <c r="M80" s="205" t="s">
        <v>248</v>
      </c>
      <c r="N80" s="191" t="s">
        <v>174</v>
      </c>
      <c r="O80" s="207" t="s">
        <v>252</v>
      </c>
      <c r="P80" s="115">
        <v>1609</v>
      </c>
      <c r="Q80" s="115">
        <v>675</v>
      </c>
      <c r="R80" s="115">
        <v>271</v>
      </c>
      <c r="S80" s="26">
        <v>239</v>
      </c>
      <c r="T80" s="115">
        <v>216</v>
      </c>
      <c r="U80" s="115">
        <v>1484</v>
      </c>
      <c r="V80" s="244">
        <v>129</v>
      </c>
      <c r="X80" s="9"/>
      <c r="Y80" s="205" t="s">
        <v>248</v>
      </c>
      <c r="Z80" s="191" t="s">
        <v>174</v>
      </c>
      <c r="AA80" s="207" t="s">
        <v>252</v>
      </c>
      <c r="AB80" s="92">
        <f t="shared" si="52"/>
        <v>0.26213760939049213</v>
      </c>
      <c r="AC80" s="90">
        <f t="shared" si="39"/>
        <v>3.4908316883266524E-2</v>
      </c>
      <c r="AD80" s="90">
        <f t="shared" si="40"/>
        <v>2.316896275837033E-2</v>
      </c>
      <c r="AE80" s="90">
        <f t="shared" si="41"/>
        <v>2.3974301036067694E-2</v>
      </c>
      <c r="AF80" s="90">
        <f t="shared" si="42"/>
        <v>1.6788205635075826E-2</v>
      </c>
      <c r="AG80" s="91">
        <f t="shared" si="43"/>
        <v>2.0102482393291904E-2</v>
      </c>
      <c r="AJ80" s="205" t="s">
        <v>248</v>
      </c>
      <c r="AK80" s="191" t="s">
        <v>174</v>
      </c>
      <c r="AL80" s="207" t="s">
        <v>252</v>
      </c>
      <c r="AM80" s="92">
        <f t="shared" si="44"/>
        <v>4.9838049569809972E-2</v>
      </c>
      <c r="AN80" s="90">
        <f t="shared" si="45"/>
        <v>2.0907820670989268E-2</v>
      </c>
      <c r="AO80" s="90">
        <f t="shared" si="46"/>
        <v>8.3941028175379129E-3</v>
      </c>
      <c r="AP80" s="90">
        <f t="shared" si="47"/>
        <v>7.402917244987311E-3</v>
      </c>
      <c r="AQ80" s="90">
        <f t="shared" si="48"/>
        <v>6.6905026147165659E-3</v>
      </c>
      <c r="AR80" s="90">
        <f t="shared" si="49"/>
        <v>4.5966230927034182E-2</v>
      </c>
      <c r="AS80" s="91">
        <f t="shared" si="50"/>
        <v>3.9957168393446154E-3</v>
      </c>
    </row>
    <row r="81" spans="2:45" ht="15.75" customHeight="1">
      <c r="B81" s="205" t="s">
        <v>248</v>
      </c>
      <c r="C81" s="191" t="s">
        <v>176</v>
      </c>
      <c r="D81" s="207" t="s">
        <v>253</v>
      </c>
      <c r="E81" s="18">
        <f t="shared" si="51"/>
        <v>9200</v>
      </c>
      <c r="F81" s="115">
        <v>1508</v>
      </c>
      <c r="G81" s="115">
        <v>813</v>
      </c>
      <c r="H81" s="115">
        <v>628</v>
      </c>
      <c r="I81" s="26">
        <v>519</v>
      </c>
      <c r="J81" s="244">
        <v>601</v>
      </c>
      <c r="M81" s="205" t="s">
        <v>248</v>
      </c>
      <c r="N81" s="191" t="s">
        <v>176</v>
      </c>
      <c r="O81" s="207" t="s">
        <v>253</v>
      </c>
      <c r="P81" s="115">
        <v>1249</v>
      </c>
      <c r="Q81" s="115">
        <v>878</v>
      </c>
      <c r="R81" s="115">
        <v>391</v>
      </c>
      <c r="S81" s="26">
        <v>662</v>
      </c>
      <c r="T81" s="115">
        <v>499</v>
      </c>
      <c r="U81" s="115">
        <v>1295</v>
      </c>
      <c r="V81" s="244">
        <v>157</v>
      </c>
      <c r="X81" s="9"/>
      <c r="Y81" s="205" t="s">
        <v>248</v>
      </c>
      <c r="Z81" s="191" t="s">
        <v>176</v>
      </c>
      <c r="AA81" s="207" t="s">
        <v>253</v>
      </c>
      <c r="AB81" s="92">
        <f t="shared" si="52"/>
        <v>0.28496585210829817</v>
      </c>
      <c r="AC81" s="90">
        <f t="shared" si="39"/>
        <v>4.6709620106447136E-2</v>
      </c>
      <c r="AD81" s="90">
        <f t="shared" si="40"/>
        <v>2.5182308452613742E-2</v>
      </c>
      <c r="AE81" s="90">
        <f t="shared" si="41"/>
        <v>1.9452016861305571E-2</v>
      </c>
      <c r="AF81" s="90">
        <f t="shared" si="42"/>
        <v>1.6075791004805082E-2</v>
      </c>
      <c r="AG81" s="91">
        <f t="shared" si="43"/>
        <v>1.8615704034466E-2</v>
      </c>
      <c r="AJ81" s="205" t="s">
        <v>248</v>
      </c>
      <c r="AK81" s="191" t="s">
        <v>176</v>
      </c>
      <c r="AL81" s="207" t="s">
        <v>253</v>
      </c>
      <c r="AM81" s="92">
        <f t="shared" si="44"/>
        <v>3.86872118786157E-2</v>
      </c>
      <c r="AN81" s="90">
        <f t="shared" si="45"/>
        <v>2.7195654146857155E-2</v>
      </c>
      <c r="AO81" s="90">
        <f t="shared" si="46"/>
        <v>1.2111048714602671E-2</v>
      </c>
      <c r="AP81" s="90">
        <f t="shared" si="47"/>
        <v>2.0505151532140588E-2</v>
      </c>
      <c r="AQ81" s="90">
        <f t="shared" si="48"/>
        <v>1.5456300021960955E-2</v>
      </c>
      <c r="AR81" s="90">
        <f t="shared" si="49"/>
        <v>4.0112041139157187E-2</v>
      </c>
      <c r="AS81" s="91">
        <f t="shared" si="50"/>
        <v>4.8630042153263928E-3</v>
      </c>
    </row>
    <row r="82" spans="2:45" ht="15.75" customHeight="1">
      <c r="B82" s="205" t="s">
        <v>248</v>
      </c>
      <c r="C82" s="191" t="s">
        <v>178</v>
      </c>
      <c r="D82" s="207" t="s">
        <v>254</v>
      </c>
      <c r="E82" s="18">
        <f t="shared" si="51"/>
        <v>14874</v>
      </c>
      <c r="F82" s="115">
        <v>1815</v>
      </c>
      <c r="G82" s="115">
        <v>1119</v>
      </c>
      <c r="H82" s="115">
        <v>1200</v>
      </c>
      <c r="I82" s="26">
        <v>872</v>
      </c>
      <c r="J82" s="244">
        <v>889</v>
      </c>
      <c r="M82" s="205" t="s">
        <v>248</v>
      </c>
      <c r="N82" s="191" t="s">
        <v>178</v>
      </c>
      <c r="O82" s="207" t="s">
        <v>254</v>
      </c>
      <c r="P82" s="115">
        <v>2400</v>
      </c>
      <c r="Q82" s="115">
        <v>1448</v>
      </c>
      <c r="R82" s="115">
        <v>754</v>
      </c>
      <c r="S82" s="26">
        <v>1037</v>
      </c>
      <c r="T82" s="115">
        <v>829</v>
      </c>
      <c r="U82" s="115">
        <v>2285</v>
      </c>
      <c r="V82" s="244">
        <v>226</v>
      </c>
      <c r="X82" s="9"/>
      <c r="Y82" s="205" t="s">
        <v>248</v>
      </c>
      <c r="Z82" s="191" t="s">
        <v>178</v>
      </c>
      <c r="AA82" s="207" t="s">
        <v>254</v>
      </c>
      <c r="AB82" s="92">
        <f t="shared" si="52"/>
        <v>0.46071544394117686</v>
      </c>
      <c r="AC82" s="90">
        <f t="shared" si="39"/>
        <v>5.6218806693104473E-2</v>
      </c>
      <c r="AD82" s="90">
        <f t="shared" si="40"/>
        <v>3.4660520490128875E-2</v>
      </c>
      <c r="AE82" s="90">
        <f t="shared" si="41"/>
        <v>3.7169458970647586E-2</v>
      </c>
      <c r="AF82" s="90">
        <f t="shared" si="42"/>
        <v>2.7009806852003913E-2</v>
      </c>
      <c r="AG82" s="91">
        <f t="shared" si="43"/>
        <v>2.7536374187421421E-2</v>
      </c>
      <c r="AJ82" s="205" t="s">
        <v>248</v>
      </c>
      <c r="AK82" s="191" t="s">
        <v>178</v>
      </c>
      <c r="AL82" s="207" t="s">
        <v>254</v>
      </c>
      <c r="AM82" s="92">
        <f t="shared" si="44"/>
        <v>7.4338917941295171E-2</v>
      </c>
      <c r="AN82" s="90">
        <f t="shared" si="45"/>
        <v>4.4851147157914752E-2</v>
      </c>
      <c r="AO82" s="90">
        <f t="shared" si="46"/>
        <v>2.3354810053223568E-2</v>
      </c>
      <c r="AP82" s="90">
        <f t="shared" si="47"/>
        <v>3.2120607460467958E-2</v>
      </c>
      <c r="AQ82" s="90">
        <f t="shared" si="48"/>
        <v>2.5677901238889043E-2</v>
      </c>
      <c r="AR82" s="90">
        <f t="shared" si="49"/>
        <v>7.0776844789941451E-2</v>
      </c>
      <c r="AS82" s="91">
        <f t="shared" si="50"/>
        <v>7.0002481061386297E-3</v>
      </c>
    </row>
    <row r="83" spans="2:45" ht="15.75" customHeight="1">
      <c r="B83" s="205" t="s">
        <v>248</v>
      </c>
      <c r="C83" s="191" t="s">
        <v>180</v>
      </c>
      <c r="D83" s="207" t="s">
        <v>255</v>
      </c>
      <c r="E83" s="18">
        <f t="shared" si="51"/>
        <v>8494</v>
      </c>
      <c r="F83" s="115">
        <v>1131</v>
      </c>
      <c r="G83" s="115">
        <v>651</v>
      </c>
      <c r="H83" s="115">
        <v>751</v>
      </c>
      <c r="I83" s="26">
        <v>464</v>
      </c>
      <c r="J83" s="244">
        <v>505</v>
      </c>
      <c r="M83" s="205" t="s">
        <v>248</v>
      </c>
      <c r="N83" s="191" t="s">
        <v>180</v>
      </c>
      <c r="O83" s="207" t="s">
        <v>255</v>
      </c>
      <c r="P83" s="115">
        <v>1198</v>
      </c>
      <c r="Q83" s="115">
        <v>741</v>
      </c>
      <c r="R83" s="115">
        <v>515</v>
      </c>
      <c r="S83" s="26">
        <v>442</v>
      </c>
      <c r="T83" s="115">
        <v>542</v>
      </c>
      <c r="U83" s="115">
        <v>1486</v>
      </c>
      <c r="V83" s="244">
        <v>68</v>
      </c>
      <c r="X83" s="9"/>
      <c r="Y83" s="205" t="s">
        <v>248</v>
      </c>
      <c r="Z83" s="191" t="s">
        <v>180</v>
      </c>
      <c r="AA83" s="207" t="s">
        <v>255</v>
      </c>
      <c r="AB83" s="92">
        <f t="shared" si="52"/>
        <v>0.26309782041390051</v>
      </c>
      <c r="AC83" s="90">
        <f t="shared" si="39"/>
        <v>3.5032215079835352E-2</v>
      </c>
      <c r="AD83" s="90">
        <f t="shared" si="40"/>
        <v>2.0164431491576314E-2</v>
      </c>
      <c r="AE83" s="90">
        <f t="shared" si="41"/>
        <v>2.3261886405796951E-2</v>
      </c>
      <c r="AF83" s="90">
        <f t="shared" si="42"/>
        <v>1.4372190801983733E-2</v>
      </c>
      <c r="AG83" s="91">
        <f t="shared" si="43"/>
        <v>1.5642147316814195E-2</v>
      </c>
      <c r="AJ83" s="205" t="s">
        <v>248</v>
      </c>
      <c r="AK83" s="191" t="s">
        <v>180</v>
      </c>
      <c r="AL83" s="207" t="s">
        <v>255</v>
      </c>
      <c r="AM83" s="92">
        <f t="shared" si="44"/>
        <v>3.7107509872363179E-2</v>
      </c>
      <c r="AN83" s="90">
        <f t="shared" si="45"/>
        <v>2.2952140914374884E-2</v>
      </c>
      <c r="AO83" s="90">
        <f t="shared" si="46"/>
        <v>1.5951892808236258E-2</v>
      </c>
      <c r="AP83" s="90">
        <f t="shared" si="47"/>
        <v>1.3690750720855195E-2</v>
      </c>
      <c r="AQ83" s="90">
        <f t="shared" si="48"/>
        <v>1.6788205635075826E-2</v>
      </c>
      <c r="AR83" s="90">
        <f t="shared" si="49"/>
        <v>4.6028180025318596E-2</v>
      </c>
      <c r="AS83" s="91">
        <f t="shared" si="50"/>
        <v>2.10626934167003E-3</v>
      </c>
    </row>
    <row r="84" spans="2:45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53">SUM(F84:J84)+SUM(P84:V84)</f>
        <v>10180</v>
      </c>
      <c r="F84" s="115">
        <v>1446</v>
      </c>
      <c r="G84" s="115">
        <v>1038</v>
      </c>
      <c r="H84" s="115">
        <v>698</v>
      </c>
      <c r="I84" s="26">
        <v>595</v>
      </c>
      <c r="J84" s="244">
        <v>617</v>
      </c>
      <c r="M84" s="205" t="s">
        <v>248</v>
      </c>
      <c r="N84" s="191" t="s">
        <v>182</v>
      </c>
      <c r="O84" s="207" t="s">
        <v>256</v>
      </c>
      <c r="P84" s="115">
        <v>1536</v>
      </c>
      <c r="Q84" s="115">
        <v>1339</v>
      </c>
      <c r="R84" s="115">
        <v>335</v>
      </c>
      <c r="S84" s="26">
        <v>561</v>
      </c>
      <c r="T84" s="115">
        <v>526</v>
      </c>
      <c r="U84" s="115">
        <v>1372</v>
      </c>
      <c r="V84" s="244">
        <v>117</v>
      </c>
      <c r="X84" s="9"/>
      <c r="Y84" s="205" t="s">
        <v>248</v>
      </c>
      <c r="Z84" s="191" t="s">
        <v>182</v>
      </c>
      <c r="AA84" s="207" t="s">
        <v>256</v>
      </c>
      <c r="AB84" s="92">
        <f t="shared" si="52"/>
        <v>0.3153209102676604</v>
      </c>
      <c r="AC84" s="90">
        <f t="shared" ref="AC84:AC95" si="54">F84/$E$9*100</f>
        <v>4.4789198059630345E-2</v>
      </c>
      <c r="AD84" s="90">
        <f t="shared" ref="AD84:AD95" si="55">G84/$E$9*100</f>
        <v>3.2151582009610165E-2</v>
      </c>
      <c r="AE84" s="90">
        <f t="shared" ref="AE84:AE95" si="56">H84/$E$9*100</f>
        <v>2.1620235301260015E-2</v>
      </c>
      <c r="AF84" s="90">
        <f t="shared" ref="AF84:AF95" si="57">I84/$E$9*100</f>
        <v>1.8429856739612761E-2</v>
      </c>
      <c r="AG84" s="91">
        <f t="shared" ref="AG84:AG95" si="58">J84/$E$9*100</f>
        <v>1.9111296820741301E-2</v>
      </c>
      <c r="AJ84" s="205" t="s">
        <v>248</v>
      </c>
      <c r="AK84" s="191" t="s">
        <v>182</v>
      </c>
      <c r="AL84" s="207" t="s">
        <v>256</v>
      </c>
      <c r="AM84" s="92">
        <f t="shared" ref="AM84:AM95" si="59">P84/$E$9*100</f>
        <v>4.7576907482428918E-2</v>
      </c>
      <c r="AN84" s="90">
        <f t="shared" ref="AN84:AN95" si="60">Q84/$E$9*100</f>
        <v>4.1474921301414266E-2</v>
      </c>
      <c r="AO84" s="90">
        <f t="shared" ref="AO84:AO95" si="61">R84/$E$9*100</f>
        <v>1.0376473962639118E-2</v>
      </c>
      <c r="AP84" s="90">
        <f t="shared" ref="AP84:AP95" si="62">S84/$E$9*100</f>
        <v>1.7376722068777748E-2</v>
      </c>
      <c r="AQ84" s="90">
        <f t="shared" ref="AQ84:AQ95" si="63">T84/$E$9*100</f>
        <v>1.6292612848800528E-2</v>
      </c>
      <c r="AR84" s="90">
        <f t="shared" ref="AR84:AR95" si="64">U84/$E$9*100</f>
        <v>4.2497081423107076E-2</v>
      </c>
      <c r="AS84" s="91">
        <f t="shared" ref="AS84:AS95" si="65">V84/$E$9*100</f>
        <v>3.6240222496381398E-3</v>
      </c>
    </row>
    <row r="85" spans="2:45" ht="15.75" customHeight="1">
      <c r="B85" s="205" t="s">
        <v>248</v>
      </c>
      <c r="C85" s="191" t="s">
        <v>185</v>
      </c>
      <c r="D85" s="207" t="s">
        <v>257</v>
      </c>
      <c r="E85" s="18">
        <f t="shared" si="53"/>
        <v>17019</v>
      </c>
      <c r="F85" s="115">
        <v>1571</v>
      </c>
      <c r="G85" s="115">
        <v>2183</v>
      </c>
      <c r="H85" s="115">
        <v>1518</v>
      </c>
      <c r="I85" s="26">
        <v>906</v>
      </c>
      <c r="J85" s="244">
        <v>980</v>
      </c>
      <c r="M85" s="205" t="s">
        <v>248</v>
      </c>
      <c r="N85" s="191" t="s">
        <v>185</v>
      </c>
      <c r="O85" s="207" t="s">
        <v>257</v>
      </c>
      <c r="P85" s="115">
        <v>3163</v>
      </c>
      <c r="Q85" s="115">
        <v>1501</v>
      </c>
      <c r="R85" s="115">
        <v>697</v>
      </c>
      <c r="S85" s="26">
        <v>982</v>
      </c>
      <c r="T85" s="115">
        <v>890</v>
      </c>
      <c r="U85" s="115">
        <v>2217</v>
      </c>
      <c r="V85" s="244">
        <v>411</v>
      </c>
      <c r="X85" s="9"/>
      <c r="Y85" s="205" t="s">
        <v>248</v>
      </c>
      <c r="Z85" s="191" t="s">
        <v>185</v>
      </c>
      <c r="AA85" s="207" t="s">
        <v>257</v>
      </c>
      <c r="AB85" s="92">
        <f t="shared" ref="AB85:AB95" si="66">SUM(AC85:AG85)+SUM(AM85:AS85)</f>
        <v>0.52715585185120939</v>
      </c>
      <c r="AC85" s="90">
        <f t="shared" si="54"/>
        <v>4.8661016702406135E-2</v>
      </c>
      <c r="AD85" s="90">
        <f t="shared" si="55"/>
        <v>6.7617440777436408E-2</v>
      </c>
      <c r="AE85" s="90">
        <f t="shared" si="56"/>
        <v>4.7019365597869199E-2</v>
      </c>
      <c r="AF85" s="90">
        <f t="shared" si="57"/>
        <v>2.8062941522838929E-2</v>
      </c>
      <c r="AG85" s="91">
        <f t="shared" si="58"/>
        <v>3.0355058159362198E-2</v>
      </c>
      <c r="AJ85" s="205" t="s">
        <v>248</v>
      </c>
      <c r="AK85" s="191" t="s">
        <v>185</v>
      </c>
      <c r="AL85" s="207" t="s">
        <v>257</v>
      </c>
      <c r="AM85" s="92">
        <f t="shared" si="59"/>
        <v>9.7972498936798588E-2</v>
      </c>
      <c r="AN85" s="90">
        <f t="shared" si="60"/>
        <v>4.6492798262451694E-2</v>
      </c>
      <c r="AO85" s="90">
        <f t="shared" si="61"/>
        <v>2.1589260752117808E-2</v>
      </c>
      <c r="AP85" s="90">
        <f t="shared" si="62"/>
        <v>3.0417007257646608E-2</v>
      </c>
      <c r="AQ85" s="90">
        <f t="shared" si="63"/>
        <v>2.7567348736563628E-2</v>
      </c>
      <c r="AR85" s="90">
        <f t="shared" si="64"/>
        <v>6.8670575448271418E-2</v>
      </c>
      <c r="AS85" s="91">
        <f t="shared" si="65"/>
        <v>1.2730539697446801E-2</v>
      </c>
    </row>
    <row r="86" spans="2:45" ht="15.75" customHeight="1">
      <c r="B86" s="205" t="s">
        <v>248</v>
      </c>
      <c r="C86" s="191" t="s">
        <v>187</v>
      </c>
      <c r="D86" s="207" t="s">
        <v>258</v>
      </c>
      <c r="E86" s="18">
        <f t="shared" si="53"/>
        <v>35908</v>
      </c>
      <c r="F86" s="115">
        <v>5392</v>
      </c>
      <c r="G86" s="115">
        <v>2854</v>
      </c>
      <c r="H86" s="115">
        <v>2384</v>
      </c>
      <c r="I86" s="26">
        <v>1646</v>
      </c>
      <c r="J86" s="244">
        <v>1890</v>
      </c>
      <c r="M86" s="205" t="s">
        <v>248</v>
      </c>
      <c r="N86" s="191" t="s">
        <v>187</v>
      </c>
      <c r="O86" s="207" t="s">
        <v>258</v>
      </c>
      <c r="P86" s="115">
        <v>6004</v>
      </c>
      <c r="Q86" s="115">
        <v>4020</v>
      </c>
      <c r="R86" s="115">
        <v>3967</v>
      </c>
      <c r="S86" s="26">
        <v>2167</v>
      </c>
      <c r="T86" s="115">
        <v>1236</v>
      </c>
      <c r="U86" s="115">
        <v>3717</v>
      </c>
      <c r="V86" s="244">
        <v>631</v>
      </c>
      <c r="X86" s="9"/>
      <c r="Y86" s="205" t="s">
        <v>248</v>
      </c>
      <c r="Z86" s="191" t="s">
        <v>187</v>
      </c>
      <c r="AA86" s="207" t="s">
        <v>258</v>
      </c>
      <c r="AB86" s="92">
        <f t="shared" si="66"/>
        <v>1.1122341105983446</v>
      </c>
      <c r="AC86" s="90">
        <f t="shared" si="54"/>
        <v>0.16701476897477652</v>
      </c>
      <c r="AD86" s="90">
        <f t="shared" si="55"/>
        <v>8.8401363251856852E-2</v>
      </c>
      <c r="AE86" s="90">
        <f t="shared" si="56"/>
        <v>7.3843325155019873E-2</v>
      </c>
      <c r="AF86" s="90">
        <f t="shared" si="57"/>
        <v>5.098410788807161E-2</v>
      </c>
      <c r="AG86" s="91">
        <f t="shared" si="58"/>
        <v>5.8541897878769955E-2</v>
      </c>
      <c r="AJ86" s="205" t="s">
        <v>248</v>
      </c>
      <c r="AK86" s="191" t="s">
        <v>187</v>
      </c>
      <c r="AL86" s="207" t="s">
        <v>258</v>
      </c>
      <c r="AM86" s="92">
        <f t="shared" si="59"/>
        <v>0.18597119304980678</v>
      </c>
      <c r="AN86" s="90">
        <f t="shared" si="60"/>
        <v>0.12451768755166942</v>
      </c>
      <c r="AO86" s="90">
        <f t="shared" si="61"/>
        <v>0.12287603644713248</v>
      </c>
      <c r="AP86" s="90">
        <f t="shared" si="62"/>
        <v>6.7121847991161096E-2</v>
      </c>
      <c r="AQ86" s="90">
        <f t="shared" si="63"/>
        <v>3.8284542739767016E-2</v>
      </c>
      <c r="AR86" s="90">
        <f t="shared" si="64"/>
        <v>0.11513239916158091</v>
      </c>
      <c r="AS86" s="91">
        <f t="shared" si="65"/>
        <v>1.9544940508732192E-2</v>
      </c>
    </row>
    <row r="87" spans="2:45" ht="15.75" customHeight="1">
      <c r="B87" s="205" t="s">
        <v>259</v>
      </c>
      <c r="C87" s="191" t="s">
        <v>168</v>
      </c>
      <c r="D87" s="207" t="s">
        <v>260</v>
      </c>
      <c r="E87" s="18">
        <f t="shared" si="53"/>
        <v>8859</v>
      </c>
      <c r="F87" s="115">
        <v>1126</v>
      </c>
      <c r="G87" s="115">
        <v>617</v>
      </c>
      <c r="H87" s="115">
        <v>558</v>
      </c>
      <c r="I87" s="26">
        <v>404</v>
      </c>
      <c r="J87" s="244">
        <v>614</v>
      </c>
      <c r="M87" s="205" t="s">
        <v>259</v>
      </c>
      <c r="N87" s="191" t="s">
        <v>168</v>
      </c>
      <c r="O87" s="207" t="s">
        <v>260</v>
      </c>
      <c r="P87" s="115">
        <v>1600</v>
      </c>
      <c r="Q87" s="115">
        <v>847</v>
      </c>
      <c r="R87" s="115">
        <v>372</v>
      </c>
      <c r="S87" s="26">
        <v>526</v>
      </c>
      <c r="T87" s="115">
        <v>500</v>
      </c>
      <c r="U87" s="115">
        <v>1563</v>
      </c>
      <c r="V87" s="244">
        <v>132</v>
      </c>
      <c r="X87" s="9"/>
      <c r="Y87" s="205" t="s">
        <v>259</v>
      </c>
      <c r="Z87" s="191" t="s">
        <v>168</v>
      </c>
      <c r="AA87" s="207" t="s">
        <v>260</v>
      </c>
      <c r="AB87" s="92">
        <f t="shared" si="66"/>
        <v>0.27440353085080582</v>
      </c>
      <c r="AC87" s="90">
        <f t="shared" si="54"/>
        <v>3.4877342334124324E-2</v>
      </c>
      <c r="AD87" s="90">
        <f t="shared" si="55"/>
        <v>1.9111296820741301E-2</v>
      </c>
      <c r="AE87" s="90">
        <f t="shared" si="56"/>
        <v>1.7283798421351131E-2</v>
      </c>
      <c r="AF87" s="90">
        <f t="shared" si="57"/>
        <v>1.2513717853451355E-2</v>
      </c>
      <c r="AG87" s="91">
        <f t="shared" si="58"/>
        <v>1.9018373173314684E-2</v>
      </c>
      <c r="AJ87" s="205" t="s">
        <v>259</v>
      </c>
      <c r="AK87" s="191" t="s">
        <v>168</v>
      </c>
      <c r="AL87" s="207" t="s">
        <v>260</v>
      </c>
      <c r="AM87" s="92">
        <f t="shared" si="59"/>
        <v>4.9559278627530116E-2</v>
      </c>
      <c r="AN87" s="90">
        <f t="shared" si="60"/>
        <v>2.6235443123448752E-2</v>
      </c>
      <c r="AO87" s="90">
        <f t="shared" si="61"/>
        <v>1.1522532280900753E-2</v>
      </c>
      <c r="AP87" s="90">
        <f t="shared" si="62"/>
        <v>1.6292612848800528E-2</v>
      </c>
      <c r="AQ87" s="90">
        <f t="shared" si="63"/>
        <v>1.5487274571103162E-2</v>
      </c>
      <c r="AR87" s="90">
        <f t="shared" si="64"/>
        <v>4.8413220309268486E-2</v>
      </c>
      <c r="AS87" s="91">
        <f t="shared" si="65"/>
        <v>4.0886404867712346E-3</v>
      </c>
    </row>
    <row r="88" spans="2:45" ht="15.75" customHeight="1">
      <c r="B88" s="205" t="s">
        <v>259</v>
      </c>
      <c r="C88" s="191" t="s">
        <v>170</v>
      </c>
      <c r="D88" s="207" t="s">
        <v>261</v>
      </c>
      <c r="E88" s="18">
        <f t="shared" si="53"/>
        <v>15446</v>
      </c>
      <c r="F88" s="115">
        <v>1947</v>
      </c>
      <c r="G88" s="115">
        <v>1165</v>
      </c>
      <c r="H88" s="115">
        <v>1075</v>
      </c>
      <c r="I88" s="26">
        <v>766</v>
      </c>
      <c r="J88" s="244">
        <v>946</v>
      </c>
      <c r="M88" s="205" t="s">
        <v>259</v>
      </c>
      <c r="N88" s="191" t="s">
        <v>170</v>
      </c>
      <c r="O88" s="207" t="s">
        <v>261</v>
      </c>
      <c r="P88" s="115">
        <v>2221</v>
      </c>
      <c r="Q88" s="115">
        <v>1485</v>
      </c>
      <c r="R88" s="115">
        <v>881</v>
      </c>
      <c r="S88" s="26">
        <v>796</v>
      </c>
      <c r="T88" s="115">
        <v>742</v>
      </c>
      <c r="U88" s="115">
        <v>2411</v>
      </c>
      <c r="V88" s="244">
        <v>1011</v>
      </c>
      <c r="X88" s="9"/>
      <c r="Y88" s="205" t="s">
        <v>259</v>
      </c>
      <c r="Z88" s="191" t="s">
        <v>170</v>
      </c>
      <c r="AA88" s="207" t="s">
        <v>261</v>
      </c>
      <c r="AB88" s="92">
        <f t="shared" si="66"/>
        <v>0.47843288605051887</v>
      </c>
      <c r="AC88" s="90">
        <f t="shared" si="54"/>
        <v>6.0307447179875705E-2</v>
      </c>
      <c r="AD88" s="90">
        <f t="shared" si="55"/>
        <v>3.6085349750670362E-2</v>
      </c>
      <c r="AE88" s="90">
        <f t="shared" si="56"/>
        <v>3.3297640327871803E-2</v>
      </c>
      <c r="AF88" s="90">
        <f t="shared" si="57"/>
        <v>2.3726504642930045E-2</v>
      </c>
      <c r="AG88" s="91">
        <f t="shared" si="58"/>
        <v>2.9301923488527181E-2</v>
      </c>
      <c r="AJ88" s="205" t="s">
        <v>259</v>
      </c>
      <c r="AK88" s="191" t="s">
        <v>170</v>
      </c>
      <c r="AL88" s="207" t="s">
        <v>261</v>
      </c>
      <c r="AM88" s="92">
        <f t="shared" si="59"/>
        <v>6.8794473644840246E-2</v>
      </c>
      <c r="AN88" s="90">
        <f t="shared" si="60"/>
        <v>4.5997205476176389E-2</v>
      </c>
      <c r="AO88" s="90">
        <f t="shared" si="61"/>
        <v>2.7288577794283769E-2</v>
      </c>
      <c r="AP88" s="90">
        <f t="shared" si="62"/>
        <v>2.465574111719623E-2</v>
      </c>
      <c r="AQ88" s="90">
        <f t="shared" si="63"/>
        <v>2.2983115463517091E-2</v>
      </c>
      <c r="AR88" s="90">
        <f t="shared" si="64"/>
        <v>7.4679637981859448E-2</v>
      </c>
      <c r="AS88" s="91">
        <f t="shared" si="65"/>
        <v>3.1315269182770597E-2</v>
      </c>
    </row>
    <row r="89" spans="2:45" ht="15.75" customHeight="1">
      <c r="B89" s="205" t="s">
        <v>259</v>
      </c>
      <c r="C89" s="191" t="s">
        <v>172</v>
      </c>
      <c r="D89" s="207" t="s">
        <v>262</v>
      </c>
      <c r="E89" s="18">
        <f t="shared" si="53"/>
        <v>10837</v>
      </c>
      <c r="F89" s="115">
        <v>883</v>
      </c>
      <c r="G89" s="115">
        <v>1184</v>
      </c>
      <c r="H89" s="115">
        <v>608</v>
      </c>
      <c r="I89" s="26">
        <v>482</v>
      </c>
      <c r="J89" s="244">
        <v>648</v>
      </c>
      <c r="M89" s="205" t="s">
        <v>259</v>
      </c>
      <c r="N89" s="191" t="s">
        <v>172</v>
      </c>
      <c r="O89" s="207" t="s">
        <v>262</v>
      </c>
      <c r="P89" s="115">
        <v>1693</v>
      </c>
      <c r="Q89" s="115">
        <v>931</v>
      </c>
      <c r="R89" s="115">
        <v>499</v>
      </c>
      <c r="S89" s="26">
        <v>691</v>
      </c>
      <c r="T89" s="115">
        <v>525</v>
      </c>
      <c r="U89" s="115">
        <v>2496</v>
      </c>
      <c r="V89" s="244">
        <v>197</v>
      </c>
      <c r="X89" s="9"/>
      <c r="Y89" s="205" t="s">
        <v>259</v>
      </c>
      <c r="Z89" s="191" t="s">
        <v>172</v>
      </c>
      <c r="AA89" s="207" t="s">
        <v>262</v>
      </c>
      <c r="AB89" s="92">
        <f t="shared" si="66"/>
        <v>0.33567118905408994</v>
      </c>
      <c r="AC89" s="90">
        <f t="shared" si="54"/>
        <v>2.7350526892568186E-2</v>
      </c>
      <c r="AD89" s="90">
        <f t="shared" si="55"/>
        <v>3.6673866184372288E-2</v>
      </c>
      <c r="AE89" s="90">
        <f t="shared" si="56"/>
        <v>1.8832525878461445E-2</v>
      </c>
      <c r="AF89" s="90">
        <f t="shared" si="57"/>
        <v>1.4929732686543448E-2</v>
      </c>
      <c r="AG89" s="91">
        <f t="shared" si="58"/>
        <v>2.0071507844149697E-2</v>
      </c>
      <c r="AJ89" s="205" t="s">
        <v>259</v>
      </c>
      <c r="AK89" s="191" t="s">
        <v>172</v>
      </c>
      <c r="AL89" s="207" t="s">
        <v>262</v>
      </c>
      <c r="AM89" s="92">
        <f t="shared" si="59"/>
        <v>5.2439911697755304E-2</v>
      </c>
      <c r="AN89" s="90">
        <f t="shared" si="60"/>
        <v>2.8837305251394087E-2</v>
      </c>
      <c r="AO89" s="90">
        <f t="shared" si="61"/>
        <v>1.5456300021960955E-2</v>
      </c>
      <c r="AP89" s="90">
        <f t="shared" si="62"/>
        <v>2.140341345726457E-2</v>
      </c>
      <c r="AQ89" s="90">
        <f t="shared" si="63"/>
        <v>1.6261638299658321E-2</v>
      </c>
      <c r="AR89" s="90">
        <f t="shared" si="64"/>
        <v>7.7312474658946986E-2</v>
      </c>
      <c r="AS89" s="91">
        <f t="shared" si="65"/>
        <v>6.1019861810146462E-3</v>
      </c>
    </row>
    <row r="90" spans="2:45" ht="15.75" customHeight="1">
      <c r="B90" s="205" t="s">
        <v>259</v>
      </c>
      <c r="C90" s="191" t="s">
        <v>174</v>
      </c>
      <c r="D90" s="207" t="s">
        <v>263</v>
      </c>
      <c r="E90" s="18">
        <f t="shared" si="53"/>
        <v>12268</v>
      </c>
      <c r="F90" s="115">
        <v>1032</v>
      </c>
      <c r="G90" s="115">
        <v>601</v>
      </c>
      <c r="H90" s="115">
        <v>561</v>
      </c>
      <c r="I90" s="26">
        <v>466</v>
      </c>
      <c r="J90" s="244">
        <v>534</v>
      </c>
      <c r="M90" s="205" t="s">
        <v>259</v>
      </c>
      <c r="N90" s="191" t="s">
        <v>174</v>
      </c>
      <c r="O90" s="207" t="s">
        <v>263</v>
      </c>
      <c r="P90" s="115">
        <v>2016</v>
      </c>
      <c r="Q90" s="115">
        <v>1150</v>
      </c>
      <c r="R90" s="115">
        <v>766</v>
      </c>
      <c r="S90" s="26">
        <v>1156</v>
      </c>
      <c r="T90" s="115">
        <v>812</v>
      </c>
      <c r="U90" s="115">
        <v>3004</v>
      </c>
      <c r="V90" s="244">
        <v>170</v>
      </c>
      <c r="X90" s="9"/>
      <c r="Y90" s="205" t="s">
        <v>259</v>
      </c>
      <c r="Z90" s="191" t="s">
        <v>174</v>
      </c>
      <c r="AA90" s="207" t="s">
        <v>263</v>
      </c>
      <c r="AB90" s="92">
        <f t="shared" si="66"/>
        <v>0.37999576887658715</v>
      </c>
      <c r="AC90" s="90">
        <f t="shared" si="54"/>
        <v>3.1965734714756923E-2</v>
      </c>
      <c r="AD90" s="90">
        <f t="shared" si="55"/>
        <v>1.8615704034466E-2</v>
      </c>
      <c r="AE90" s="90">
        <f t="shared" si="56"/>
        <v>1.7376722068777748E-2</v>
      </c>
      <c r="AF90" s="90">
        <f t="shared" si="57"/>
        <v>1.4434139900268147E-2</v>
      </c>
      <c r="AG90" s="91">
        <f t="shared" si="58"/>
        <v>1.6540409241938177E-2</v>
      </c>
      <c r="AJ90" s="205" t="s">
        <v>259</v>
      </c>
      <c r="AK90" s="191" t="s">
        <v>174</v>
      </c>
      <c r="AL90" s="207" t="s">
        <v>263</v>
      </c>
      <c r="AM90" s="92">
        <f t="shared" si="59"/>
        <v>6.2444691070687945E-2</v>
      </c>
      <c r="AN90" s="90">
        <f t="shared" si="60"/>
        <v>3.5620731513537271E-2</v>
      </c>
      <c r="AO90" s="90">
        <f t="shared" si="61"/>
        <v>2.3726504642930045E-2</v>
      </c>
      <c r="AP90" s="90">
        <f t="shared" si="62"/>
        <v>3.5806578808390513E-2</v>
      </c>
      <c r="AQ90" s="90">
        <f t="shared" si="63"/>
        <v>2.5151333903471539E-2</v>
      </c>
      <c r="AR90" s="90">
        <f t="shared" si="64"/>
        <v>9.3047545623187802E-2</v>
      </c>
      <c r="AS90" s="91">
        <f t="shared" si="65"/>
        <v>5.2656733541750749E-3</v>
      </c>
    </row>
    <row r="91" spans="2:45" ht="15.75" customHeight="1">
      <c r="B91" s="205" t="s">
        <v>259</v>
      </c>
      <c r="C91" s="191" t="s">
        <v>176</v>
      </c>
      <c r="D91" s="207" t="s">
        <v>264</v>
      </c>
      <c r="E91" s="18">
        <f t="shared" si="53"/>
        <v>11469</v>
      </c>
      <c r="F91" s="115">
        <v>1185</v>
      </c>
      <c r="G91" s="115">
        <v>990</v>
      </c>
      <c r="H91" s="115">
        <v>854</v>
      </c>
      <c r="I91" s="26">
        <v>507</v>
      </c>
      <c r="J91" s="244">
        <v>714</v>
      </c>
      <c r="M91" s="205" t="s">
        <v>259</v>
      </c>
      <c r="N91" s="191" t="s">
        <v>176</v>
      </c>
      <c r="O91" s="207" t="s">
        <v>264</v>
      </c>
      <c r="P91" s="115">
        <v>1654</v>
      </c>
      <c r="Q91" s="115">
        <v>1450</v>
      </c>
      <c r="R91" s="115">
        <v>731</v>
      </c>
      <c r="S91" s="26">
        <v>962</v>
      </c>
      <c r="T91" s="115">
        <v>650</v>
      </c>
      <c r="U91" s="115">
        <v>1629</v>
      </c>
      <c r="V91" s="244">
        <v>143</v>
      </c>
      <c r="X91" s="9"/>
      <c r="Y91" s="205" t="s">
        <v>259</v>
      </c>
      <c r="Z91" s="191" t="s">
        <v>176</v>
      </c>
      <c r="AA91" s="207" t="s">
        <v>264</v>
      </c>
      <c r="AB91" s="92">
        <f t="shared" si="66"/>
        <v>0.35524710411196436</v>
      </c>
      <c r="AC91" s="90">
        <f t="shared" si="54"/>
        <v>3.6704840733514495E-2</v>
      </c>
      <c r="AD91" s="90">
        <f t="shared" si="55"/>
        <v>3.0664803650784261E-2</v>
      </c>
      <c r="AE91" s="90">
        <f t="shared" si="56"/>
        <v>2.6452264967444201E-2</v>
      </c>
      <c r="AF91" s="90">
        <f t="shared" si="57"/>
        <v>1.5704096415098606E-2</v>
      </c>
      <c r="AG91" s="91">
        <f t="shared" si="58"/>
        <v>2.2115828087535313E-2</v>
      </c>
      <c r="AJ91" s="205" t="s">
        <v>259</v>
      </c>
      <c r="AK91" s="191" t="s">
        <v>176</v>
      </c>
      <c r="AL91" s="207" t="s">
        <v>264</v>
      </c>
      <c r="AM91" s="92">
        <f t="shared" si="59"/>
        <v>5.1231904281209266E-2</v>
      </c>
      <c r="AN91" s="90">
        <f t="shared" si="60"/>
        <v>4.4913096256199173E-2</v>
      </c>
      <c r="AO91" s="90">
        <f t="shared" si="61"/>
        <v>2.2642395422952821E-2</v>
      </c>
      <c r="AP91" s="90">
        <f t="shared" si="62"/>
        <v>2.9797516274802482E-2</v>
      </c>
      <c r="AQ91" s="90">
        <f t="shared" si="63"/>
        <v>2.0133456942434111E-2</v>
      </c>
      <c r="AR91" s="90">
        <f t="shared" si="64"/>
        <v>5.0457540552654098E-2</v>
      </c>
      <c r="AS91" s="91">
        <f t="shared" si="65"/>
        <v>4.4293605273355045E-3</v>
      </c>
    </row>
    <row r="92" spans="2:45" ht="15.75" customHeight="1">
      <c r="B92" s="205" t="s">
        <v>259</v>
      </c>
      <c r="C92" s="191" t="s">
        <v>178</v>
      </c>
      <c r="D92" s="207" t="s">
        <v>265</v>
      </c>
      <c r="E92" s="18">
        <f t="shared" si="53"/>
        <v>9826</v>
      </c>
      <c r="F92" s="115">
        <v>809</v>
      </c>
      <c r="G92" s="115">
        <v>721</v>
      </c>
      <c r="H92" s="115">
        <v>649</v>
      </c>
      <c r="I92" s="26">
        <v>502</v>
      </c>
      <c r="J92" s="244">
        <v>547</v>
      </c>
      <c r="M92" s="205" t="s">
        <v>259</v>
      </c>
      <c r="N92" s="191" t="s">
        <v>178</v>
      </c>
      <c r="O92" s="207" t="s">
        <v>265</v>
      </c>
      <c r="P92" s="115">
        <v>1640</v>
      </c>
      <c r="Q92" s="115">
        <v>852</v>
      </c>
      <c r="R92" s="115">
        <v>516</v>
      </c>
      <c r="S92" s="26">
        <v>887</v>
      </c>
      <c r="T92" s="115">
        <v>626</v>
      </c>
      <c r="U92" s="115">
        <v>1957</v>
      </c>
      <c r="V92" s="244">
        <v>120</v>
      </c>
      <c r="X92" s="9"/>
      <c r="Y92" s="205" t="s">
        <v>259</v>
      </c>
      <c r="Z92" s="191" t="s">
        <v>178</v>
      </c>
      <c r="AA92" s="207" t="s">
        <v>265</v>
      </c>
      <c r="AB92" s="92">
        <f t="shared" si="66"/>
        <v>0.30435591987131932</v>
      </c>
      <c r="AC92" s="90">
        <f t="shared" si="54"/>
        <v>2.5058410256044918E-2</v>
      </c>
      <c r="AD92" s="90">
        <f t="shared" si="55"/>
        <v>2.2332649931530758E-2</v>
      </c>
      <c r="AE92" s="90">
        <f t="shared" si="56"/>
        <v>2.0102482393291904E-2</v>
      </c>
      <c r="AF92" s="90">
        <f t="shared" si="57"/>
        <v>1.5549223669387572E-2</v>
      </c>
      <c r="AG92" s="91">
        <f t="shared" si="58"/>
        <v>1.6943078380786857E-2</v>
      </c>
      <c r="AJ92" s="205" t="s">
        <v>259</v>
      </c>
      <c r="AK92" s="191" t="s">
        <v>178</v>
      </c>
      <c r="AL92" s="207" t="s">
        <v>265</v>
      </c>
      <c r="AM92" s="92">
        <f t="shared" si="59"/>
        <v>5.0798260593218368E-2</v>
      </c>
      <c r="AN92" s="90">
        <f t="shared" si="60"/>
        <v>2.6390315869159783E-2</v>
      </c>
      <c r="AO92" s="90">
        <f t="shared" si="61"/>
        <v>1.5982867357378461E-2</v>
      </c>
      <c r="AP92" s="90">
        <f t="shared" si="62"/>
        <v>2.7474425089137007E-2</v>
      </c>
      <c r="AQ92" s="90">
        <f t="shared" si="63"/>
        <v>1.9390067763021161E-2</v>
      </c>
      <c r="AR92" s="90">
        <f t="shared" si="64"/>
        <v>6.0617192671297768E-2</v>
      </c>
      <c r="AS92" s="91">
        <f t="shared" si="65"/>
        <v>3.716945897064759E-3</v>
      </c>
    </row>
    <row r="93" spans="2:45" ht="15.75" customHeight="1">
      <c r="B93" s="205" t="s">
        <v>259</v>
      </c>
      <c r="C93" s="191" t="s">
        <v>180</v>
      </c>
      <c r="D93" s="207" t="s">
        <v>266</v>
      </c>
      <c r="E93" s="18">
        <f t="shared" si="53"/>
        <v>13680</v>
      </c>
      <c r="F93" s="115">
        <v>955</v>
      </c>
      <c r="G93" s="115">
        <v>974</v>
      </c>
      <c r="H93" s="115">
        <v>2710</v>
      </c>
      <c r="I93" s="26">
        <v>484</v>
      </c>
      <c r="J93" s="244">
        <v>616</v>
      </c>
      <c r="M93" s="205" t="s">
        <v>259</v>
      </c>
      <c r="N93" s="191" t="s">
        <v>180</v>
      </c>
      <c r="O93" s="207" t="s">
        <v>266</v>
      </c>
      <c r="P93" s="115">
        <v>1904</v>
      </c>
      <c r="Q93" s="115">
        <v>1056</v>
      </c>
      <c r="R93" s="115">
        <v>656</v>
      </c>
      <c r="S93" s="26">
        <v>1118</v>
      </c>
      <c r="T93" s="115">
        <v>679</v>
      </c>
      <c r="U93" s="115">
        <v>2460</v>
      </c>
      <c r="V93" s="244">
        <v>68</v>
      </c>
      <c r="X93" s="9"/>
      <c r="Y93" s="205" t="s">
        <v>259</v>
      </c>
      <c r="Z93" s="191" t="s">
        <v>180</v>
      </c>
      <c r="AA93" s="207" t="s">
        <v>266</v>
      </c>
      <c r="AB93" s="92">
        <f t="shared" si="66"/>
        <v>0.42373183226538247</v>
      </c>
      <c r="AC93" s="90">
        <f t="shared" si="54"/>
        <v>2.958069443080704E-2</v>
      </c>
      <c r="AD93" s="90">
        <f t="shared" si="55"/>
        <v>3.0169210864508963E-2</v>
      </c>
      <c r="AE93" s="90">
        <f t="shared" si="56"/>
        <v>8.3941028175379143E-2</v>
      </c>
      <c r="AF93" s="90">
        <f t="shared" si="57"/>
        <v>1.4991681784827859E-2</v>
      </c>
      <c r="AG93" s="91">
        <f t="shared" si="58"/>
        <v>1.9080322271599098E-2</v>
      </c>
      <c r="AJ93" s="205" t="s">
        <v>259</v>
      </c>
      <c r="AK93" s="191" t="s">
        <v>180</v>
      </c>
      <c r="AL93" s="207" t="s">
        <v>266</v>
      </c>
      <c r="AM93" s="92">
        <f t="shared" si="59"/>
        <v>5.8975541566760839E-2</v>
      </c>
      <c r="AN93" s="90">
        <f t="shared" si="60"/>
        <v>3.2709123894169877E-2</v>
      </c>
      <c r="AO93" s="90">
        <f t="shared" si="61"/>
        <v>2.0319304237287346E-2</v>
      </c>
      <c r="AP93" s="90">
        <f t="shared" si="62"/>
        <v>3.4629545940986668E-2</v>
      </c>
      <c r="AQ93" s="90">
        <f t="shared" si="63"/>
        <v>2.1031718867558093E-2</v>
      </c>
      <c r="AR93" s="90">
        <f t="shared" si="64"/>
        <v>7.6197390889827549E-2</v>
      </c>
      <c r="AS93" s="91">
        <f t="shared" si="65"/>
        <v>2.10626934167003E-3</v>
      </c>
    </row>
    <row r="94" spans="2:45" ht="15.75" customHeight="1">
      <c r="B94" s="205" t="s">
        <v>259</v>
      </c>
      <c r="C94" s="191" t="s">
        <v>182</v>
      </c>
      <c r="D94" s="207" t="s">
        <v>267</v>
      </c>
      <c r="E94" s="18">
        <f t="shared" si="53"/>
        <v>66753</v>
      </c>
      <c r="F94" s="115">
        <v>9677</v>
      </c>
      <c r="G94" s="115">
        <v>5418</v>
      </c>
      <c r="H94" s="115">
        <v>5329</v>
      </c>
      <c r="I94" s="26">
        <v>4613</v>
      </c>
      <c r="J94" s="244">
        <v>5160</v>
      </c>
      <c r="M94" s="205" t="s">
        <v>259</v>
      </c>
      <c r="N94" s="191" t="s">
        <v>182</v>
      </c>
      <c r="O94" s="207" t="s">
        <v>267</v>
      </c>
      <c r="P94" s="115">
        <v>13989</v>
      </c>
      <c r="Q94" s="115">
        <v>7401</v>
      </c>
      <c r="R94" s="115">
        <v>3605</v>
      </c>
      <c r="S94" s="26">
        <v>2907</v>
      </c>
      <c r="T94" s="115">
        <v>2190</v>
      </c>
      <c r="U94" s="115">
        <v>5087</v>
      </c>
      <c r="V94" s="244">
        <v>1377</v>
      </c>
      <c r="X94" s="9"/>
      <c r="Y94" s="205" t="s">
        <v>259</v>
      </c>
      <c r="Z94" s="191" t="s">
        <v>182</v>
      </c>
      <c r="AA94" s="207" t="s">
        <v>267</v>
      </c>
      <c r="AB94" s="92">
        <f t="shared" si="66"/>
        <v>2.0676440788896988</v>
      </c>
      <c r="AC94" s="90">
        <f t="shared" si="54"/>
        <v>0.29974071204913061</v>
      </c>
      <c r="AD94" s="90">
        <f t="shared" si="55"/>
        <v>0.16782010725247387</v>
      </c>
      <c r="AE94" s="90">
        <f t="shared" si="56"/>
        <v>0.16506337237881749</v>
      </c>
      <c r="AF94" s="90">
        <f t="shared" si="57"/>
        <v>0.14288559519299776</v>
      </c>
      <c r="AG94" s="91">
        <f t="shared" si="58"/>
        <v>0.15982867357378464</v>
      </c>
      <c r="AJ94" s="205" t="s">
        <v>259</v>
      </c>
      <c r="AK94" s="191" t="s">
        <v>182</v>
      </c>
      <c r="AL94" s="207" t="s">
        <v>267</v>
      </c>
      <c r="AM94" s="92">
        <f t="shared" si="59"/>
        <v>0.43330296795032425</v>
      </c>
      <c r="AN94" s="90">
        <f t="shared" si="60"/>
        <v>0.22924263820146901</v>
      </c>
      <c r="AO94" s="90">
        <f t="shared" si="61"/>
        <v>0.11166324965765378</v>
      </c>
      <c r="AP94" s="90">
        <f t="shared" si="62"/>
        <v>9.004301435639378E-2</v>
      </c>
      <c r="AQ94" s="90">
        <f t="shared" si="63"/>
        <v>6.7834262621431843E-2</v>
      </c>
      <c r="AR94" s="90">
        <f t="shared" si="64"/>
        <v>0.15756753148640357</v>
      </c>
      <c r="AS94" s="91">
        <f t="shared" si="65"/>
        <v>4.2651954168818104E-2</v>
      </c>
    </row>
    <row r="95" spans="2:45" ht="15.75" customHeight="1">
      <c r="B95" s="209" t="s">
        <v>259</v>
      </c>
      <c r="C95" s="210" t="s">
        <v>185</v>
      </c>
      <c r="D95" s="211" t="s">
        <v>268</v>
      </c>
      <c r="E95" s="71">
        <f t="shared" si="53"/>
        <v>36062</v>
      </c>
      <c r="F95" s="212">
        <v>4258</v>
      </c>
      <c r="G95" s="212">
        <v>2991</v>
      </c>
      <c r="H95" s="212">
        <v>3819</v>
      </c>
      <c r="I95" s="246">
        <v>1719</v>
      </c>
      <c r="J95" s="245">
        <v>2682</v>
      </c>
      <c r="M95" s="209" t="s">
        <v>259</v>
      </c>
      <c r="N95" s="210" t="s">
        <v>185</v>
      </c>
      <c r="O95" s="211" t="s">
        <v>268</v>
      </c>
      <c r="P95" s="212">
        <v>7222</v>
      </c>
      <c r="Q95" s="212">
        <v>4027</v>
      </c>
      <c r="R95" s="212">
        <v>2541</v>
      </c>
      <c r="S95" s="246">
        <v>1895</v>
      </c>
      <c r="T95" s="212">
        <v>1427</v>
      </c>
      <c r="U95" s="212">
        <v>3345</v>
      </c>
      <c r="V95" s="245">
        <v>136</v>
      </c>
      <c r="X95" s="9"/>
      <c r="Y95" s="209" t="s">
        <v>259</v>
      </c>
      <c r="Z95" s="210" t="s">
        <v>185</v>
      </c>
      <c r="AA95" s="211" t="s">
        <v>268</v>
      </c>
      <c r="AB95" s="158">
        <f t="shared" si="66"/>
        <v>1.1170041911662445</v>
      </c>
      <c r="AC95" s="156">
        <f t="shared" si="54"/>
        <v>0.13188963024751452</v>
      </c>
      <c r="AD95" s="156">
        <f t="shared" si="55"/>
        <v>9.2644876484339111E-2</v>
      </c>
      <c r="AE95" s="156">
        <f t="shared" si="56"/>
        <v>0.11829180317408595</v>
      </c>
      <c r="AF95" s="156">
        <f t="shared" si="57"/>
        <v>5.3245249975452671E-2</v>
      </c>
      <c r="AG95" s="157">
        <f t="shared" si="58"/>
        <v>8.3073740799397361E-2</v>
      </c>
      <c r="AJ95" s="209" t="s">
        <v>259</v>
      </c>
      <c r="AK95" s="210" t="s">
        <v>185</v>
      </c>
      <c r="AL95" s="211" t="s">
        <v>268</v>
      </c>
      <c r="AM95" s="158">
        <f t="shared" si="59"/>
        <v>0.22369819390501405</v>
      </c>
      <c r="AN95" s="156">
        <f t="shared" si="60"/>
        <v>0.12473450939566487</v>
      </c>
      <c r="AO95" s="156">
        <f t="shared" si="61"/>
        <v>7.8706329370346259E-2</v>
      </c>
      <c r="AP95" s="156">
        <f t="shared" si="62"/>
        <v>5.8696770624480976E-2</v>
      </c>
      <c r="AQ95" s="156">
        <f t="shared" si="63"/>
        <v>4.4200681625928426E-2</v>
      </c>
      <c r="AR95" s="156">
        <f t="shared" si="64"/>
        <v>0.10360986688068015</v>
      </c>
      <c r="AS95" s="157">
        <f t="shared" si="65"/>
        <v>4.2125386833400599E-3</v>
      </c>
    </row>
    <row r="96" spans="2:45" ht="6.75" customHeight="1">
      <c r="X96" s="9"/>
      <c r="Y96" s="7"/>
      <c r="Z96" s="7"/>
    </row>
    <row r="97" spans="2:37" ht="15.75" customHeight="1">
      <c r="B97" s="155" t="s">
        <v>153</v>
      </c>
      <c r="M97" s="155" t="s">
        <v>153</v>
      </c>
      <c r="N97" s="7"/>
      <c r="X97" s="9"/>
      <c r="Y97" s="155" t="s">
        <v>153</v>
      </c>
      <c r="Z97" s="7"/>
      <c r="AJ97" s="155" t="s">
        <v>153</v>
      </c>
      <c r="AK97" s="7"/>
    </row>
    <row r="98" spans="2:37" ht="15.75" customHeight="1">
      <c r="B98" s="154" t="s">
        <v>154</v>
      </c>
      <c r="M98" s="154" t="s">
        <v>154</v>
      </c>
      <c r="N98" s="7"/>
      <c r="X98" s="9"/>
      <c r="Y98" s="154" t="s">
        <v>154</v>
      </c>
      <c r="Z98" s="7"/>
      <c r="AJ98" s="154" t="s">
        <v>154</v>
      </c>
      <c r="AK98" s="7"/>
    </row>
    <row r="99" spans="2:37" ht="15.75" customHeight="1">
      <c r="B99" s="155" t="s">
        <v>286</v>
      </c>
      <c r="M99" s="155" t="s">
        <v>286</v>
      </c>
      <c r="N99" s="7"/>
      <c r="X99" s="9"/>
      <c r="Y99" s="155" t="s">
        <v>286</v>
      </c>
      <c r="Z99" s="7"/>
      <c r="AJ99" s="155" t="s">
        <v>286</v>
      </c>
      <c r="AK99" s="7"/>
    </row>
    <row r="100" spans="2:37" ht="15.75" customHeight="1">
      <c r="B100" s="154" t="s">
        <v>288</v>
      </c>
      <c r="M100" s="154" t="s">
        <v>288</v>
      </c>
      <c r="N100" s="7"/>
      <c r="X100" s="9"/>
      <c r="Y100" s="154" t="s">
        <v>288</v>
      </c>
      <c r="Z100" s="7"/>
      <c r="AJ100" s="154" t="s">
        <v>288</v>
      </c>
      <c r="AK100" s="7"/>
    </row>
    <row r="101" spans="2:37" ht="15.75" customHeight="1">
      <c r="B101" s="6"/>
      <c r="X101" s="9"/>
      <c r="Z101" s="7"/>
    </row>
  </sheetData>
  <mergeCells count="8">
    <mergeCell ref="AB5:AG5"/>
    <mergeCell ref="AM5:AR5"/>
    <mergeCell ref="AD7:AE7"/>
    <mergeCell ref="AO7:AP7"/>
    <mergeCell ref="E5:J5"/>
    <mergeCell ref="G7:H7"/>
    <mergeCell ref="R7:S7"/>
    <mergeCell ref="P5:V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37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34" max="1048575" man="1"/>
  </colBreaks>
  <ignoredErrors>
    <ignoredError sqref="Y19:Z95 AJ19:AK95" numberStoredAsText="1"/>
    <ignoredError sqref="AC10:AG10 AB9:AB95 AC9:AG9 AC18:AG18 AC11:AG17 AC19:AG95 AM9:AS17 AM19:AS94 AM95:AS95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99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10" width="11.33203125" style="6" customWidth="1"/>
    <col min="11" max="14" width="2.6640625" style="6" customWidth="1"/>
    <col min="15" max="15" width="21.6640625" style="6" customWidth="1"/>
    <col min="16" max="21" width="11.33203125" style="6" customWidth="1"/>
    <col min="22" max="22" width="2.6640625" style="7" customWidth="1"/>
    <col min="23" max="32" width="9.1328125" style="9"/>
    <col min="33" max="16384" width="9.1328125" style="7"/>
  </cols>
  <sheetData>
    <row r="1" spans="2:31">
      <c r="E1" s="13"/>
    </row>
    <row r="2" spans="2:31" ht="18" customHeight="1">
      <c r="D2" s="16" t="s">
        <v>334</v>
      </c>
      <c r="E2" s="16"/>
      <c r="F2" s="16"/>
      <c r="G2" s="16"/>
      <c r="H2" s="16"/>
      <c r="I2" s="16"/>
      <c r="J2" s="16"/>
      <c r="K2" s="15"/>
      <c r="L2" s="15"/>
      <c r="M2" s="15"/>
      <c r="N2" s="15"/>
      <c r="O2" s="16" t="s">
        <v>335</v>
      </c>
      <c r="P2" s="16"/>
      <c r="Q2" s="16"/>
      <c r="R2" s="16"/>
      <c r="S2" s="16"/>
      <c r="T2" s="16"/>
      <c r="U2" s="16"/>
    </row>
    <row r="3" spans="2:31" ht="18" customHeight="1">
      <c r="D3" s="16" t="s">
        <v>25</v>
      </c>
      <c r="E3" s="16"/>
      <c r="F3" s="16"/>
      <c r="G3" s="16"/>
      <c r="H3" s="16"/>
      <c r="I3" s="16"/>
      <c r="J3" s="16"/>
      <c r="K3" s="15"/>
      <c r="L3" s="15"/>
      <c r="M3" s="15"/>
      <c r="N3" s="15"/>
      <c r="O3" s="16" t="s">
        <v>25</v>
      </c>
      <c r="P3" s="16"/>
      <c r="Q3" s="16"/>
      <c r="R3" s="16"/>
      <c r="S3" s="16"/>
      <c r="T3" s="16"/>
      <c r="U3" s="16"/>
    </row>
    <row r="4" spans="2:31">
      <c r="D4" s="16"/>
      <c r="E4" s="16"/>
      <c r="F4" s="16"/>
      <c r="G4" s="16"/>
      <c r="H4" s="16"/>
      <c r="I4" s="16"/>
      <c r="J4" s="17"/>
      <c r="K4" s="15"/>
      <c r="L4" s="15"/>
      <c r="M4" s="15"/>
      <c r="N4" s="15"/>
      <c r="O4" s="16"/>
      <c r="P4" s="16"/>
      <c r="Q4" s="16"/>
      <c r="R4" s="16"/>
      <c r="S4" s="16"/>
      <c r="T4" s="16"/>
      <c r="U4" s="17"/>
    </row>
    <row r="5" spans="2:31" ht="18" customHeight="1">
      <c r="B5" s="215" t="s">
        <v>269</v>
      </c>
      <c r="C5" s="216"/>
      <c r="D5" s="217"/>
      <c r="E5" s="339" t="s">
        <v>24</v>
      </c>
      <c r="F5" s="340"/>
      <c r="G5" s="340"/>
      <c r="H5" s="340"/>
      <c r="I5" s="340"/>
      <c r="J5" s="341"/>
      <c r="M5" s="215" t="s">
        <v>269</v>
      </c>
      <c r="N5" s="216"/>
      <c r="O5" s="217"/>
      <c r="P5" s="339" t="s">
        <v>24</v>
      </c>
      <c r="Q5" s="340"/>
      <c r="R5" s="340"/>
      <c r="S5" s="340"/>
      <c r="T5" s="340"/>
      <c r="U5" s="341"/>
    </row>
    <row r="6" spans="2:31" ht="43.9">
      <c r="B6" s="218"/>
      <c r="C6" s="219" t="s">
        <v>270</v>
      </c>
      <c r="D6" s="220"/>
      <c r="E6" s="60" t="s">
        <v>9</v>
      </c>
      <c r="F6" s="61" t="s">
        <v>14</v>
      </c>
      <c r="G6" s="61" t="s">
        <v>15</v>
      </c>
      <c r="H6" s="61" t="s">
        <v>74</v>
      </c>
      <c r="I6" s="61" t="s">
        <v>4</v>
      </c>
      <c r="J6" s="62" t="s">
        <v>142</v>
      </c>
      <c r="M6" s="218"/>
      <c r="N6" s="219" t="s">
        <v>270</v>
      </c>
      <c r="O6" s="220"/>
      <c r="P6" s="60" t="s">
        <v>3</v>
      </c>
      <c r="Q6" s="61" t="s">
        <v>14</v>
      </c>
      <c r="R6" s="61" t="s">
        <v>15</v>
      </c>
      <c r="S6" s="61" t="s">
        <v>75</v>
      </c>
      <c r="T6" s="61" t="s">
        <v>4</v>
      </c>
      <c r="U6" s="62" t="s">
        <v>143</v>
      </c>
    </row>
    <row r="7" spans="2:31" ht="18" customHeight="1">
      <c r="B7" s="214"/>
      <c r="C7" s="221"/>
      <c r="D7" s="222" t="s">
        <v>271</v>
      </c>
      <c r="E7" s="63"/>
      <c r="F7" s="233"/>
      <c r="G7" s="342" t="s">
        <v>302</v>
      </c>
      <c r="H7" s="342"/>
      <c r="I7" s="233"/>
      <c r="J7" s="64"/>
      <c r="M7" s="214"/>
      <c r="N7" s="221"/>
      <c r="O7" s="222" t="s">
        <v>271</v>
      </c>
      <c r="P7" s="63"/>
      <c r="Q7" s="233"/>
      <c r="R7" s="342" t="s">
        <v>30</v>
      </c>
      <c r="S7" s="342"/>
      <c r="T7" s="233"/>
      <c r="U7" s="64"/>
    </row>
    <row r="8" spans="2:31" ht="6.75" customHeight="1">
      <c r="B8" s="195"/>
      <c r="C8" s="196"/>
      <c r="D8" s="197"/>
      <c r="E8" s="12"/>
      <c r="F8" s="1"/>
      <c r="G8" s="2"/>
      <c r="H8" s="2"/>
      <c r="I8" s="2"/>
      <c r="J8" s="10"/>
      <c r="K8" s="7"/>
      <c r="L8" s="7"/>
      <c r="M8" s="195"/>
      <c r="N8" s="196"/>
      <c r="O8" s="197"/>
      <c r="P8" s="101"/>
      <c r="Q8" s="102"/>
      <c r="R8" s="103"/>
      <c r="S8" s="103"/>
      <c r="T8" s="103"/>
      <c r="U8" s="105"/>
    </row>
    <row r="9" spans="2:31" ht="15.75" customHeight="1">
      <c r="B9" s="201"/>
      <c r="C9" s="26"/>
      <c r="D9" s="202" t="s">
        <v>160</v>
      </c>
      <c r="E9" s="241">
        <f t="shared" ref="E9:J9" si="0">SUM(E19:E95)</f>
        <v>3228457</v>
      </c>
      <c r="F9" s="115">
        <f t="shared" si="0"/>
        <v>1544976</v>
      </c>
      <c r="G9" s="115">
        <f t="shared" si="0"/>
        <v>1342576</v>
      </c>
      <c r="H9" s="115">
        <f t="shared" si="0"/>
        <v>126805</v>
      </c>
      <c r="I9" s="115">
        <f t="shared" si="0"/>
        <v>69166</v>
      </c>
      <c r="J9" s="203">
        <f t="shared" si="0"/>
        <v>144934</v>
      </c>
      <c r="K9" s="7"/>
      <c r="L9" s="7"/>
      <c r="M9" s="201"/>
      <c r="N9" s="26"/>
      <c r="O9" s="202" t="s">
        <v>160</v>
      </c>
      <c r="P9" s="92">
        <f t="shared" ref="P9:U9" si="1">SUM(P19:P95)</f>
        <v>100.00000000000001</v>
      </c>
      <c r="Q9" s="90">
        <f t="shared" si="1"/>
        <v>47.854935035529365</v>
      </c>
      <c r="R9" s="90">
        <f t="shared" si="1"/>
        <v>41.585686289146778</v>
      </c>
      <c r="S9" s="90">
        <f t="shared" si="1"/>
        <v>3.9277277039774727</v>
      </c>
      <c r="T9" s="90">
        <f t="shared" si="1"/>
        <v>2.1423856659698415</v>
      </c>
      <c r="U9" s="91">
        <f t="shared" si="1"/>
        <v>4.489265305376529</v>
      </c>
    </row>
    <row r="10" spans="2:31" ht="6.75" customHeight="1">
      <c r="B10" s="201"/>
      <c r="C10" s="26"/>
      <c r="D10" s="202"/>
      <c r="E10" s="18"/>
      <c r="F10" s="115"/>
      <c r="G10" s="115"/>
      <c r="H10" s="115"/>
      <c r="I10" s="8"/>
      <c r="J10" s="203"/>
      <c r="K10" s="7"/>
      <c r="L10" s="7"/>
      <c r="M10" s="201"/>
      <c r="N10" s="26"/>
      <c r="O10" s="202"/>
      <c r="P10" s="92"/>
      <c r="Q10" s="90"/>
      <c r="R10" s="90"/>
      <c r="S10" s="90"/>
      <c r="T10" s="90"/>
      <c r="U10" s="91"/>
      <c r="W10" s="148"/>
      <c r="X10" s="181"/>
      <c r="Y10" s="181"/>
      <c r="Z10" s="181"/>
      <c r="AA10" s="181"/>
      <c r="AB10" s="181"/>
      <c r="AC10" s="181"/>
      <c r="AD10" s="181"/>
      <c r="AE10" s="181"/>
    </row>
    <row r="11" spans="2:31" ht="15.75" customHeight="1">
      <c r="B11" s="201"/>
      <c r="C11" s="26"/>
      <c r="D11" s="202" t="s">
        <v>161</v>
      </c>
      <c r="E11" s="18">
        <f t="shared" ref="E11:J11" si="2">SUM(E19:E32)</f>
        <v>544079</v>
      </c>
      <c r="F11" s="13">
        <f t="shared" si="2"/>
        <v>310233</v>
      </c>
      <c r="G11" s="13">
        <f t="shared" si="2"/>
        <v>186341</v>
      </c>
      <c r="H11" s="13">
        <f t="shared" si="2"/>
        <v>9486</v>
      </c>
      <c r="I11" s="13">
        <f t="shared" si="2"/>
        <v>9836</v>
      </c>
      <c r="J11" s="14">
        <f t="shared" si="2"/>
        <v>28183</v>
      </c>
      <c r="K11" s="7"/>
      <c r="L11" s="7"/>
      <c r="M11" s="201"/>
      <c r="N11" s="26"/>
      <c r="O11" s="202" t="s">
        <v>161</v>
      </c>
      <c r="P11" s="92">
        <f t="shared" ref="P11:U11" si="3">SUM(P19:P32)</f>
        <v>16.852601722742474</v>
      </c>
      <c r="Q11" s="90">
        <f t="shared" si="3"/>
        <v>9.6093273040340943</v>
      </c>
      <c r="R11" s="90">
        <f t="shared" si="3"/>
        <v>5.7718284617078686</v>
      </c>
      <c r="S11" s="90">
        <f t="shared" si="3"/>
        <v>0.29382457316296923</v>
      </c>
      <c r="T11" s="90">
        <f t="shared" si="3"/>
        <v>0.30466566536274137</v>
      </c>
      <c r="U11" s="91">
        <f t="shared" si="3"/>
        <v>0.8729557184748008</v>
      </c>
      <c r="W11" s="149"/>
      <c r="X11" s="180"/>
      <c r="Y11" s="180"/>
      <c r="Z11" s="180"/>
      <c r="AA11" s="180"/>
      <c r="AB11" s="180"/>
      <c r="AC11" s="180"/>
      <c r="AD11" s="180"/>
      <c r="AE11" s="180"/>
    </row>
    <row r="12" spans="2:31" ht="15.75" customHeight="1">
      <c r="B12" s="201"/>
      <c r="C12" s="26"/>
      <c r="D12" s="202" t="s">
        <v>162</v>
      </c>
      <c r="E12" s="18">
        <f t="shared" ref="E12:J12" si="4">SUM(E33:E40)</f>
        <v>354994</v>
      </c>
      <c r="F12" s="13">
        <f t="shared" si="4"/>
        <v>179760</v>
      </c>
      <c r="G12" s="13">
        <f t="shared" si="4"/>
        <v>137765</v>
      </c>
      <c r="H12" s="13">
        <f t="shared" si="4"/>
        <v>10741</v>
      </c>
      <c r="I12" s="13">
        <f t="shared" si="4"/>
        <v>5883</v>
      </c>
      <c r="J12" s="14">
        <f t="shared" si="4"/>
        <v>20845</v>
      </c>
      <c r="K12" s="7"/>
      <c r="L12" s="7"/>
      <c r="M12" s="201"/>
      <c r="N12" s="26"/>
      <c r="O12" s="202" t="s">
        <v>162</v>
      </c>
      <c r="P12" s="92">
        <f t="shared" ref="P12:U12" si="5">SUM(P33:P40)</f>
        <v>10.995779098188391</v>
      </c>
      <c r="Q12" s="90">
        <f t="shared" si="5"/>
        <v>5.5679849538030082</v>
      </c>
      <c r="R12" s="90">
        <f t="shared" si="5"/>
        <v>4.267208762576054</v>
      </c>
      <c r="S12" s="90">
        <f t="shared" si="5"/>
        <v>0.33269763233643812</v>
      </c>
      <c r="T12" s="90">
        <f t="shared" si="5"/>
        <v>0.18222327260359983</v>
      </c>
      <c r="U12" s="91">
        <f t="shared" si="5"/>
        <v>0.64566447686929085</v>
      </c>
      <c r="W12" s="149"/>
      <c r="X12" s="180"/>
      <c r="Y12" s="180"/>
      <c r="Z12" s="180"/>
      <c r="AA12" s="180"/>
      <c r="AB12" s="180"/>
      <c r="AC12" s="180"/>
      <c r="AD12" s="180"/>
      <c r="AE12" s="180"/>
    </row>
    <row r="13" spans="2:31" ht="15.75" customHeight="1">
      <c r="B13" s="201"/>
      <c r="C13" s="26"/>
      <c r="D13" s="202" t="s">
        <v>163</v>
      </c>
      <c r="E13" s="18">
        <f t="shared" ref="E13:J13" si="6">SUM(E41:E53)</f>
        <v>1218497</v>
      </c>
      <c r="F13" s="13">
        <f t="shared" si="6"/>
        <v>417698</v>
      </c>
      <c r="G13" s="13">
        <f t="shared" si="6"/>
        <v>633491</v>
      </c>
      <c r="H13" s="13">
        <f t="shared" si="6"/>
        <v>83014</v>
      </c>
      <c r="I13" s="13">
        <f t="shared" si="6"/>
        <v>28494</v>
      </c>
      <c r="J13" s="14">
        <f t="shared" si="6"/>
        <v>55800</v>
      </c>
      <c r="K13" s="7"/>
      <c r="L13" s="7"/>
      <c r="M13" s="201"/>
      <c r="N13" s="26"/>
      <c r="O13" s="202" t="s">
        <v>163</v>
      </c>
      <c r="P13" s="92">
        <f t="shared" ref="P13:U13" si="7">SUM(P41:P53)</f>
        <v>37.742395206130972</v>
      </c>
      <c r="Q13" s="90">
        <f t="shared" si="7"/>
        <v>12.938007227601295</v>
      </c>
      <c r="R13" s="90">
        <f t="shared" si="7"/>
        <v>19.622098110645425</v>
      </c>
      <c r="S13" s="90">
        <f t="shared" si="7"/>
        <v>2.5713212224911155</v>
      </c>
      <c r="T13" s="90">
        <f t="shared" si="7"/>
        <v>0.88258880325802691</v>
      </c>
      <c r="U13" s="91">
        <f t="shared" si="7"/>
        <v>1.7283798421351129</v>
      </c>
      <c r="W13" s="149"/>
      <c r="X13" s="180"/>
      <c r="Y13" s="180"/>
      <c r="Z13" s="180"/>
      <c r="AA13" s="180"/>
      <c r="AB13" s="180"/>
      <c r="AC13" s="180"/>
      <c r="AD13" s="182"/>
      <c r="AE13" s="180"/>
    </row>
    <row r="14" spans="2:31" ht="15.75" customHeight="1">
      <c r="B14" s="201"/>
      <c r="C14" s="26"/>
      <c r="D14" s="202" t="s">
        <v>164</v>
      </c>
      <c r="E14" s="18">
        <f t="shared" ref="E14:J14" si="8">SUM(E54:E64)</f>
        <v>332472</v>
      </c>
      <c r="F14" s="13">
        <f t="shared" si="8"/>
        <v>178402</v>
      </c>
      <c r="G14" s="13">
        <f t="shared" si="8"/>
        <v>133098</v>
      </c>
      <c r="H14" s="13">
        <f t="shared" si="8"/>
        <v>7705</v>
      </c>
      <c r="I14" s="13">
        <f t="shared" si="8"/>
        <v>6244</v>
      </c>
      <c r="J14" s="14">
        <f t="shared" si="8"/>
        <v>7023</v>
      </c>
      <c r="K14" s="7"/>
      <c r="L14" s="7"/>
      <c r="M14" s="201"/>
      <c r="N14" s="26"/>
      <c r="O14" s="202" t="s">
        <v>164</v>
      </c>
      <c r="P14" s="92">
        <f t="shared" ref="P14:U14" si="9">SUM(P54:P64)</f>
        <v>10.29817030240762</v>
      </c>
      <c r="Q14" s="90">
        <f t="shared" si="9"/>
        <v>5.5259215160678927</v>
      </c>
      <c r="R14" s="90">
        <f t="shared" si="9"/>
        <v>4.1226505417293779</v>
      </c>
      <c r="S14" s="90">
        <f t="shared" si="9"/>
        <v>0.23865890114069968</v>
      </c>
      <c r="T14" s="90">
        <f t="shared" si="9"/>
        <v>0.19340508484393629</v>
      </c>
      <c r="U14" s="91">
        <f t="shared" si="9"/>
        <v>0.21753425862571502</v>
      </c>
      <c r="W14" s="149"/>
      <c r="X14" s="180"/>
      <c r="Y14" s="180"/>
      <c r="Z14" s="180"/>
      <c r="AA14" s="180"/>
      <c r="AB14" s="180"/>
      <c r="AC14" s="180"/>
      <c r="AD14" s="182"/>
      <c r="AE14" s="180"/>
    </row>
    <row r="15" spans="2:31" ht="15.75" customHeight="1">
      <c r="B15" s="201"/>
      <c r="C15" s="26"/>
      <c r="D15" s="202" t="s">
        <v>165</v>
      </c>
      <c r="E15" s="18">
        <f t="shared" ref="E15:J15" si="10">SUM(E65:E76)</f>
        <v>474264</v>
      </c>
      <c r="F15" s="13">
        <f t="shared" si="10"/>
        <v>269404</v>
      </c>
      <c r="G15" s="13">
        <f t="shared" si="10"/>
        <v>154909</v>
      </c>
      <c r="H15" s="13">
        <f t="shared" si="10"/>
        <v>12461</v>
      </c>
      <c r="I15" s="13">
        <f t="shared" si="10"/>
        <v>12528</v>
      </c>
      <c r="J15" s="14">
        <f t="shared" si="10"/>
        <v>24962</v>
      </c>
      <c r="K15" s="7"/>
      <c r="L15" s="7"/>
      <c r="M15" s="201"/>
      <c r="N15" s="26"/>
      <c r="O15" s="202" t="s">
        <v>165</v>
      </c>
      <c r="P15" s="92">
        <f t="shared" ref="P15:U15" si="11">SUM(P65:P76)</f>
        <v>14.690113574379339</v>
      </c>
      <c r="Q15" s="90">
        <f t="shared" si="11"/>
        <v>8.3446674371069527</v>
      </c>
      <c r="R15" s="90">
        <f t="shared" si="11"/>
        <v>4.7982364330700396</v>
      </c>
      <c r="S15" s="90">
        <f t="shared" si="11"/>
        <v>0.38597385686103297</v>
      </c>
      <c r="T15" s="90">
        <f t="shared" si="11"/>
        <v>0.3880491516535608</v>
      </c>
      <c r="U15" s="91">
        <f t="shared" si="11"/>
        <v>0.77318669568775422</v>
      </c>
      <c r="W15" s="149"/>
      <c r="X15" s="180"/>
      <c r="Y15" s="180"/>
      <c r="Z15" s="180"/>
      <c r="AA15" s="180"/>
      <c r="AB15" s="180"/>
      <c r="AC15" s="180"/>
      <c r="AD15" s="182"/>
      <c r="AE15" s="180"/>
    </row>
    <row r="16" spans="2:31" ht="15.75" customHeight="1">
      <c r="B16" s="201"/>
      <c r="C16" s="26"/>
      <c r="D16" s="202" t="s">
        <v>166</v>
      </c>
      <c r="E16" s="18">
        <f t="shared" ref="E16:J16" si="12">SUM(E77:E86)</f>
        <v>118951</v>
      </c>
      <c r="F16" s="13">
        <f t="shared" si="12"/>
        <v>73822</v>
      </c>
      <c r="G16" s="13">
        <f t="shared" si="12"/>
        <v>38302</v>
      </c>
      <c r="H16" s="13">
        <f t="shared" si="12"/>
        <v>589</v>
      </c>
      <c r="I16" s="13">
        <f t="shared" si="12"/>
        <v>1804</v>
      </c>
      <c r="J16" s="14">
        <f t="shared" si="12"/>
        <v>4434</v>
      </c>
      <c r="K16" s="7"/>
      <c r="L16" s="7"/>
      <c r="M16" s="201"/>
      <c r="N16" s="26"/>
      <c r="O16" s="202" t="s">
        <v>166</v>
      </c>
      <c r="P16" s="92">
        <f t="shared" ref="P16:U16" si="13">SUM(P77:P86)</f>
        <v>3.6844535950145847</v>
      </c>
      <c r="Q16" s="90">
        <f t="shared" si="13"/>
        <v>2.2866031667759552</v>
      </c>
      <c r="R16" s="90">
        <f t="shared" si="13"/>
        <v>1.1863871812447866</v>
      </c>
      <c r="S16" s="90">
        <f t="shared" si="13"/>
        <v>1.8244009444759526E-2</v>
      </c>
      <c r="T16" s="90">
        <f t="shared" si="13"/>
        <v>5.587808665254021E-2</v>
      </c>
      <c r="U16" s="91">
        <f t="shared" si="13"/>
        <v>0.13734115089654281</v>
      </c>
      <c r="W16" s="149"/>
      <c r="X16" s="180"/>
      <c r="Y16" s="180"/>
      <c r="Z16" s="180"/>
      <c r="AA16" s="180"/>
      <c r="AB16" s="180"/>
      <c r="AC16" s="180"/>
      <c r="AD16" s="182"/>
      <c r="AE16" s="180"/>
    </row>
    <row r="17" spans="2:31" ht="15.75" customHeight="1">
      <c r="B17" s="201"/>
      <c r="C17" s="26"/>
      <c r="D17" s="202" t="s">
        <v>348</v>
      </c>
      <c r="E17" s="18">
        <f t="shared" ref="E17:J17" si="14">SUM(E87:E95)</f>
        <v>185200</v>
      </c>
      <c r="F17" s="13">
        <f t="shared" si="14"/>
        <v>115657</v>
      </c>
      <c r="G17" s="13">
        <f t="shared" si="14"/>
        <v>58670</v>
      </c>
      <c r="H17" s="13">
        <f t="shared" si="14"/>
        <v>2809</v>
      </c>
      <c r="I17" s="13">
        <f t="shared" si="14"/>
        <v>4377</v>
      </c>
      <c r="J17" s="14">
        <f t="shared" si="14"/>
        <v>3687</v>
      </c>
      <c r="K17" s="7"/>
      <c r="L17" s="7"/>
      <c r="M17" s="201"/>
      <c r="N17" s="26"/>
      <c r="O17" s="202" t="s">
        <v>348</v>
      </c>
      <c r="P17" s="92">
        <f t="shared" ref="P17:U17" si="15">SUM(P87:P95)</f>
        <v>5.7364865011366106</v>
      </c>
      <c r="Q17" s="90">
        <f t="shared" si="15"/>
        <v>3.5824234301401567</v>
      </c>
      <c r="R17" s="90">
        <f t="shared" si="15"/>
        <v>1.8172767981732449</v>
      </c>
      <c r="S17" s="90">
        <f t="shared" si="15"/>
        <v>8.7007508540457565E-2</v>
      </c>
      <c r="T17" s="90">
        <f t="shared" si="15"/>
        <v>0.13557560159543708</v>
      </c>
      <c r="U17" s="91">
        <f t="shared" si="15"/>
        <v>0.1142031626873147</v>
      </c>
      <c r="W17" s="149"/>
      <c r="X17" s="290"/>
      <c r="Y17" s="290"/>
      <c r="Z17" s="290"/>
      <c r="AA17" s="290"/>
      <c r="AB17" s="290"/>
      <c r="AC17" s="290"/>
      <c r="AD17" s="290"/>
      <c r="AE17" s="290"/>
    </row>
    <row r="18" spans="2:31" ht="6.75" customHeight="1">
      <c r="B18" s="201"/>
      <c r="C18" s="26"/>
      <c r="D18" s="202"/>
      <c r="E18" s="204"/>
      <c r="F18" s="115"/>
      <c r="G18" s="115"/>
      <c r="H18" s="115"/>
      <c r="I18" s="8"/>
      <c r="J18" s="38"/>
      <c r="K18" s="7"/>
      <c r="L18" s="7"/>
      <c r="M18" s="201"/>
      <c r="N18" s="26"/>
      <c r="O18" s="202"/>
      <c r="P18" s="92"/>
      <c r="Q18" s="90"/>
      <c r="R18" s="90"/>
      <c r="S18" s="90"/>
      <c r="T18" s="90"/>
      <c r="U18" s="91"/>
      <c r="W18" s="149"/>
      <c r="X18" s="289"/>
      <c r="Y18" s="289"/>
      <c r="Z18" s="289"/>
      <c r="AA18" s="289"/>
      <c r="AB18" s="289"/>
      <c r="AC18" s="289"/>
      <c r="AD18" s="291"/>
      <c r="AE18" s="289"/>
    </row>
    <row r="19" spans="2:31" ht="15.75" customHeight="1">
      <c r="B19" s="205" t="s">
        <v>167</v>
      </c>
      <c r="C19" s="191" t="s">
        <v>168</v>
      </c>
      <c r="D19" s="206" t="s">
        <v>169</v>
      </c>
      <c r="E19" s="18">
        <f>SUM(F19:J19)</f>
        <v>11573</v>
      </c>
      <c r="F19" s="115">
        <v>6397</v>
      </c>
      <c r="G19" s="115">
        <v>2694</v>
      </c>
      <c r="H19" s="115">
        <v>337</v>
      </c>
      <c r="I19" s="8">
        <v>1499</v>
      </c>
      <c r="J19" s="38">
        <v>646</v>
      </c>
      <c r="K19" s="7"/>
      <c r="L19" s="7"/>
      <c r="M19" s="205" t="s">
        <v>167</v>
      </c>
      <c r="N19" s="191" t="s">
        <v>168</v>
      </c>
      <c r="O19" s="206" t="s">
        <v>169</v>
      </c>
      <c r="P19" s="92">
        <f>SUM(Q19:U19)</f>
        <v>0.35846845722275378</v>
      </c>
      <c r="Q19" s="90">
        <f>F19/$E$9*100</f>
        <v>0.19814419086269386</v>
      </c>
      <c r="R19" s="90">
        <f t="shared" ref="R19:U19" si="16">G19/$E$9*100</f>
        <v>8.3445435389103831E-2</v>
      </c>
      <c r="S19" s="90">
        <f t="shared" si="16"/>
        <v>1.0438423060923532E-2</v>
      </c>
      <c r="T19" s="90">
        <f t="shared" si="16"/>
        <v>4.6430849164167273E-2</v>
      </c>
      <c r="U19" s="91">
        <f t="shared" si="16"/>
        <v>2.0009558745865283E-2</v>
      </c>
      <c r="W19" s="149"/>
      <c r="X19" s="289"/>
      <c r="Y19" s="289"/>
      <c r="Z19" s="289"/>
      <c r="AA19" s="289"/>
      <c r="AB19" s="289"/>
      <c r="AC19" s="289"/>
      <c r="AD19" s="291"/>
      <c r="AE19" s="291"/>
    </row>
    <row r="20" spans="2:31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7">SUM(F20:J20)</f>
        <v>19227</v>
      </c>
      <c r="F20" s="115">
        <v>12052</v>
      </c>
      <c r="G20" s="115">
        <v>3683</v>
      </c>
      <c r="H20" s="115">
        <v>752</v>
      </c>
      <c r="I20" s="8">
        <v>1087</v>
      </c>
      <c r="J20" s="38">
        <v>1653</v>
      </c>
      <c r="K20" s="7"/>
      <c r="L20" s="7"/>
      <c r="M20" s="205" t="s">
        <v>167</v>
      </c>
      <c r="N20" s="191" t="s">
        <v>170</v>
      </c>
      <c r="O20" s="207" t="s">
        <v>171</v>
      </c>
      <c r="P20" s="92">
        <f t="shared" ref="P20:P83" si="18">SUM(Q20:U20)</f>
        <v>0.59554765635720097</v>
      </c>
      <c r="Q20" s="90">
        <f t="shared" ref="Q20:Q83" si="19">F20/$E$9*100</f>
        <v>0.37330526626187061</v>
      </c>
      <c r="R20" s="90">
        <f t="shared" ref="R20:R83" si="20">G20/$E$9*100</f>
        <v>0.11407926449074589</v>
      </c>
      <c r="S20" s="90">
        <f t="shared" ref="S20:S83" si="21">H20/$E$9*100</f>
        <v>2.3292860954939154E-2</v>
      </c>
      <c r="T20" s="90">
        <f t="shared" ref="T20:T83" si="22">I20/$E$9*100</f>
        <v>3.3669334917578272E-2</v>
      </c>
      <c r="U20" s="91">
        <f t="shared" ref="U20:U83" si="23">J20/$E$9*100</f>
        <v>5.1200929732067045E-2</v>
      </c>
      <c r="W20" s="149"/>
      <c r="X20" s="289"/>
      <c r="Y20" s="289"/>
      <c r="Z20" s="289"/>
      <c r="AA20" s="289"/>
      <c r="AB20" s="289"/>
      <c r="AC20" s="289"/>
      <c r="AD20" s="291"/>
      <c r="AE20" s="291"/>
    </row>
    <row r="21" spans="2:31" ht="15.75" customHeight="1">
      <c r="B21" s="205" t="s">
        <v>167</v>
      </c>
      <c r="C21" s="191" t="s">
        <v>172</v>
      </c>
      <c r="D21" s="207" t="s">
        <v>173</v>
      </c>
      <c r="E21" s="18">
        <f t="shared" si="17"/>
        <v>19134</v>
      </c>
      <c r="F21" s="115">
        <v>11589</v>
      </c>
      <c r="G21" s="115">
        <v>3910</v>
      </c>
      <c r="H21" s="115">
        <v>134</v>
      </c>
      <c r="I21" s="8">
        <v>1189</v>
      </c>
      <c r="J21" s="38">
        <v>2312</v>
      </c>
      <c r="K21" s="7"/>
      <c r="L21" s="7"/>
      <c r="M21" s="205" t="s">
        <v>167</v>
      </c>
      <c r="N21" s="191" t="s">
        <v>172</v>
      </c>
      <c r="O21" s="207" t="s">
        <v>173</v>
      </c>
      <c r="P21" s="92">
        <f t="shared" si="18"/>
        <v>0.59266702328697585</v>
      </c>
      <c r="Q21" s="90">
        <f t="shared" si="19"/>
        <v>0.35896405000902909</v>
      </c>
      <c r="R21" s="90">
        <f t="shared" si="20"/>
        <v>0.12111048714602672</v>
      </c>
      <c r="S21" s="90">
        <f t="shared" si="21"/>
        <v>4.1505895850556477E-3</v>
      </c>
      <c r="T21" s="90">
        <f t="shared" si="22"/>
        <v>3.6828738930083316E-2</v>
      </c>
      <c r="U21" s="91">
        <f t="shared" si="23"/>
        <v>7.1613157616781026E-2</v>
      </c>
      <c r="W21" s="149"/>
      <c r="X21" s="289"/>
      <c r="Y21" s="289"/>
      <c r="Z21" s="289"/>
      <c r="AA21" s="289"/>
      <c r="AB21" s="289"/>
      <c r="AC21" s="289"/>
      <c r="AD21" s="291"/>
      <c r="AE21" s="291"/>
    </row>
    <row r="22" spans="2:31" ht="15.75" customHeight="1">
      <c r="B22" s="205" t="s">
        <v>167</v>
      </c>
      <c r="C22" s="191" t="s">
        <v>174</v>
      </c>
      <c r="D22" s="207" t="s">
        <v>175</v>
      </c>
      <c r="E22" s="18">
        <f t="shared" si="17"/>
        <v>22031</v>
      </c>
      <c r="F22" s="115">
        <v>12092</v>
      </c>
      <c r="G22" s="115">
        <v>4572</v>
      </c>
      <c r="H22" s="115">
        <v>13</v>
      </c>
      <c r="I22" s="8">
        <v>1044</v>
      </c>
      <c r="J22" s="38">
        <v>4310</v>
      </c>
      <c r="K22" s="7"/>
      <c r="L22" s="7"/>
      <c r="M22" s="205" t="s">
        <v>167</v>
      </c>
      <c r="N22" s="191" t="s">
        <v>174</v>
      </c>
      <c r="O22" s="207" t="s">
        <v>175</v>
      </c>
      <c r="P22" s="92">
        <f t="shared" si="18"/>
        <v>0.68240029215194753</v>
      </c>
      <c r="Q22" s="90">
        <f t="shared" si="19"/>
        <v>0.37454424822755888</v>
      </c>
      <c r="R22" s="90">
        <f t="shared" si="20"/>
        <v>0.14161563867816732</v>
      </c>
      <c r="S22" s="90">
        <f t="shared" si="21"/>
        <v>4.0266913884868215E-4</v>
      </c>
      <c r="T22" s="90">
        <f t="shared" si="22"/>
        <v>3.23374293044634E-2</v>
      </c>
      <c r="U22" s="91">
        <f t="shared" si="23"/>
        <v>0.13350030680290925</v>
      </c>
      <c r="W22" s="149"/>
      <c r="X22" s="289"/>
      <c r="Y22" s="289"/>
      <c r="Z22" s="289"/>
      <c r="AA22" s="289"/>
      <c r="AB22" s="289"/>
      <c r="AC22" s="289"/>
      <c r="AD22" s="291"/>
      <c r="AE22" s="291"/>
    </row>
    <row r="23" spans="2:31" ht="15.75" customHeight="1">
      <c r="B23" s="205" t="s">
        <v>167</v>
      </c>
      <c r="C23" s="191" t="s">
        <v>176</v>
      </c>
      <c r="D23" s="207" t="s">
        <v>177</v>
      </c>
      <c r="E23" s="18">
        <f t="shared" si="17"/>
        <v>11314</v>
      </c>
      <c r="F23" s="115">
        <v>8966</v>
      </c>
      <c r="G23" s="115">
        <v>2022</v>
      </c>
      <c r="H23" s="115">
        <v>94</v>
      </c>
      <c r="I23" s="8">
        <v>142</v>
      </c>
      <c r="J23" s="38">
        <v>90</v>
      </c>
      <c r="K23" s="7"/>
      <c r="L23" s="7"/>
      <c r="M23" s="205" t="s">
        <v>167</v>
      </c>
      <c r="N23" s="191" t="s">
        <v>176</v>
      </c>
      <c r="O23" s="207" t="s">
        <v>177</v>
      </c>
      <c r="P23" s="92">
        <f t="shared" si="18"/>
        <v>0.35044604899492232</v>
      </c>
      <c r="Q23" s="90">
        <f t="shared" si="19"/>
        <v>0.27771780760902193</v>
      </c>
      <c r="R23" s="90">
        <f t="shared" si="20"/>
        <v>6.2630538365541194E-2</v>
      </c>
      <c r="S23" s="90">
        <f t="shared" si="21"/>
        <v>2.9116076193673943E-3</v>
      </c>
      <c r="T23" s="90">
        <f t="shared" si="22"/>
        <v>4.3983859781932984E-3</v>
      </c>
      <c r="U23" s="91">
        <f t="shared" si="23"/>
        <v>2.7877094227985694E-3</v>
      </c>
      <c r="W23" s="149"/>
      <c r="X23" s="289"/>
      <c r="Y23" s="289"/>
      <c r="Z23" s="289"/>
      <c r="AA23" s="289"/>
      <c r="AB23" s="289"/>
      <c r="AC23" s="289"/>
      <c r="AD23" s="291"/>
      <c r="AE23" s="289"/>
    </row>
    <row r="24" spans="2:31" ht="15.75" customHeight="1">
      <c r="B24" s="205" t="s">
        <v>167</v>
      </c>
      <c r="C24" s="191" t="s">
        <v>178</v>
      </c>
      <c r="D24" s="207" t="s">
        <v>179</v>
      </c>
      <c r="E24" s="18">
        <f t="shared" si="17"/>
        <v>10362</v>
      </c>
      <c r="F24" s="115">
        <v>7448</v>
      </c>
      <c r="G24" s="115">
        <v>1850</v>
      </c>
      <c r="H24" s="115">
        <v>191</v>
      </c>
      <c r="I24" s="8">
        <v>251</v>
      </c>
      <c r="J24" s="38">
        <v>622</v>
      </c>
      <c r="K24" s="7"/>
      <c r="L24" s="7"/>
      <c r="M24" s="205" t="s">
        <v>167</v>
      </c>
      <c r="N24" s="191" t="s">
        <v>178</v>
      </c>
      <c r="O24" s="207" t="s">
        <v>179</v>
      </c>
      <c r="P24" s="92">
        <f t="shared" si="18"/>
        <v>0.32095827821154188</v>
      </c>
      <c r="Q24" s="90">
        <f t="shared" si="19"/>
        <v>0.23069844201115269</v>
      </c>
      <c r="R24" s="90">
        <f t="shared" si="20"/>
        <v>5.7302915913081696E-2</v>
      </c>
      <c r="S24" s="90">
        <f t="shared" si="21"/>
        <v>5.9161388861614077E-3</v>
      </c>
      <c r="T24" s="90">
        <f t="shared" si="22"/>
        <v>7.7746118346937862E-3</v>
      </c>
      <c r="U24" s="91">
        <f t="shared" si="23"/>
        <v>1.9266169566452333E-2</v>
      </c>
      <c r="W24" s="149"/>
      <c r="X24" s="289"/>
      <c r="Y24" s="289"/>
      <c r="Z24" s="289"/>
      <c r="AA24" s="289"/>
      <c r="AB24" s="289"/>
      <c r="AC24" s="289"/>
      <c r="AD24" s="291"/>
      <c r="AE24" s="289"/>
    </row>
    <row r="25" spans="2:31" ht="15.75" customHeight="1">
      <c r="B25" s="205" t="s">
        <v>167</v>
      </c>
      <c r="C25" s="191" t="s">
        <v>180</v>
      </c>
      <c r="D25" s="207" t="s">
        <v>181</v>
      </c>
      <c r="E25" s="18">
        <f t="shared" si="17"/>
        <v>15820</v>
      </c>
      <c r="F25" s="115">
        <v>10368</v>
      </c>
      <c r="G25" s="115">
        <v>4310</v>
      </c>
      <c r="H25" s="115">
        <v>280</v>
      </c>
      <c r="I25" s="8">
        <v>269</v>
      </c>
      <c r="J25" s="38">
        <v>593</v>
      </c>
      <c r="K25" s="7"/>
      <c r="L25" s="7"/>
      <c r="M25" s="205" t="s">
        <v>167</v>
      </c>
      <c r="N25" s="191" t="s">
        <v>180</v>
      </c>
      <c r="O25" s="207" t="s">
        <v>181</v>
      </c>
      <c r="P25" s="92">
        <f t="shared" si="18"/>
        <v>0.49001736742970403</v>
      </c>
      <c r="Q25" s="90">
        <f t="shared" si="19"/>
        <v>0.32114412550639515</v>
      </c>
      <c r="R25" s="90">
        <f t="shared" si="20"/>
        <v>0.13350030680290925</v>
      </c>
      <c r="S25" s="90">
        <f t="shared" si="21"/>
        <v>8.6728737598177705E-3</v>
      </c>
      <c r="T25" s="90">
        <f t="shared" si="22"/>
        <v>8.3321537192535006E-3</v>
      </c>
      <c r="U25" s="91">
        <f t="shared" si="23"/>
        <v>1.8367907641328347E-2</v>
      </c>
      <c r="W25" s="149"/>
      <c r="X25" s="289"/>
      <c r="Y25" s="289"/>
      <c r="Z25" s="289"/>
      <c r="AA25" s="289"/>
      <c r="AB25" s="289"/>
      <c r="AC25" s="289"/>
      <c r="AD25" s="291"/>
      <c r="AE25" s="291"/>
    </row>
    <row r="26" spans="2:31" ht="15.75" customHeight="1">
      <c r="B26" s="205" t="s">
        <v>167</v>
      </c>
      <c r="C26" s="191" t="s">
        <v>182</v>
      </c>
      <c r="D26" s="207" t="s">
        <v>183</v>
      </c>
      <c r="E26" s="18">
        <f t="shared" si="17"/>
        <v>8955</v>
      </c>
      <c r="F26" s="115">
        <v>5477</v>
      </c>
      <c r="G26" s="115">
        <v>2214</v>
      </c>
      <c r="H26" s="115">
        <v>57</v>
      </c>
      <c r="I26" s="8">
        <v>419</v>
      </c>
      <c r="J26" s="38">
        <v>788</v>
      </c>
      <c r="K26" s="7"/>
      <c r="L26" s="7"/>
      <c r="M26" s="205" t="s">
        <v>167</v>
      </c>
      <c r="N26" s="191" t="s">
        <v>182</v>
      </c>
      <c r="O26" s="207" t="s">
        <v>183</v>
      </c>
      <c r="P26" s="92">
        <f t="shared" si="18"/>
        <v>0.27737708756845764</v>
      </c>
      <c r="Q26" s="90">
        <f t="shared" si="19"/>
        <v>0.16964760565186404</v>
      </c>
      <c r="R26" s="90">
        <f t="shared" si="20"/>
        <v>6.8577651800844797E-2</v>
      </c>
      <c r="S26" s="90">
        <f t="shared" si="21"/>
        <v>1.7655493011057603E-3</v>
      </c>
      <c r="T26" s="90">
        <f t="shared" si="22"/>
        <v>1.297833609058445E-2</v>
      </c>
      <c r="U26" s="91">
        <f t="shared" si="23"/>
        <v>2.4407944724058585E-2</v>
      </c>
      <c r="W26" s="149"/>
      <c r="X26" s="289"/>
      <c r="Y26" s="289"/>
      <c r="Z26" s="289"/>
      <c r="AA26" s="289"/>
      <c r="AB26" s="289"/>
      <c r="AC26" s="289"/>
      <c r="AD26" s="291"/>
      <c r="AE26" s="291"/>
    </row>
    <row r="27" spans="2:31" ht="15.75" customHeight="1">
      <c r="B27" s="205" t="s">
        <v>184</v>
      </c>
      <c r="C27" s="191" t="s">
        <v>185</v>
      </c>
      <c r="D27" s="207" t="s">
        <v>186</v>
      </c>
      <c r="E27" s="18">
        <f t="shared" si="17"/>
        <v>13534</v>
      </c>
      <c r="F27" s="115">
        <v>8462</v>
      </c>
      <c r="G27" s="115">
        <v>4301</v>
      </c>
      <c r="H27" s="115">
        <v>220</v>
      </c>
      <c r="I27" s="8">
        <v>324</v>
      </c>
      <c r="J27" s="38">
        <v>227</v>
      </c>
      <c r="K27" s="7"/>
      <c r="L27" s="7"/>
      <c r="M27" s="205" t="s">
        <v>184</v>
      </c>
      <c r="N27" s="191" t="s">
        <v>185</v>
      </c>
      <c r="O27" s="207" t="s">
        <v>186</v>
      </c>
      <c r="P27" s="92">
        <f t="shared" si="18"/>
        <v>0.41920954809062033</v>
      </c>
      <c r="Q27" s="90">
        <f t="shared" si="19"/>
        <v>0.26210663484134988</v>
      </c>
      <c r="R27" s="90">
        <f t="shared" si="20"/>
        <v>0.1332215358606294</v>
      </c>
      <c r="S27" s="90">
        <f t="shared" si="21"/>
        <v>6.8144008112853913E-3</v>
      </c>
      <c r="T27" s="90">
        <f t="shared" si="22"/>
        <v>1.0035753922074848E-2</v>
      </c>
      <c r="U27" s="91">
        <f t="shared" si="23"/>
        <v>7.0312226552808358E-3</v>
      </c>
      <c r="W27" s="149"/>
      <c r="X27" s="289"/>
      <c r="Y27" s="289"/>
      <c r="Z27" s="289"/>
      <c r="AA27" s="289"/>
      <c r="AB27" s="289"/>
      <c r="AC27" s="289"/>
      <c r="AD27" s="291"/>
      <c r="AE27" s="291"/>
    </row>
    <row r="28" spans="2:31" ht="15.75" customHeight="1">
      <c r="B28" s="205" t="s">
        <v>184</v>
      </c>
      <c r="C28" s="191" t="s">
        <v>187</v>
      </c>
      <c r="D28" s="207" t="s">
        <v>188</v>
      </c>
      <c r="E28" s="18">
        <f t="shared" si="17"/>
        <v>26804</v>
      </c>
      <c r="F28" s="115">
        <v>18379</v>
      </c>
      <c r="G28" s="115">
        <v>7334</v>
      </c>
      <c r="H28" s="115">
        <v>297</v>
      </c>
      <c r="I28" s="8">
        <v>333</v>
      </c>
      <c r="J28" s="38">
        <v>461</v>
      </c>
      <c r="K28" s="7"/>
      <c r="L28" s="7"/>
      <c r="M28" s="205" t="s">
        <v>184</v>
      </c>
      <c r="N28" s="191" t="s">
        <v>187</v>
      </c>
      <c r="O28" s="207" t="s">
        <v>188</v>
      </c>
      <c r="P28" s="92">
        <f t="shared" si="18"/>
        <v>0.83024181520769824</v>
      </c>
      <c r="Q28" s="90">
        <f t="shared" si="19"/>
        <v>0.56928123868461</v>
      </c>
      <c r="R28" s="90">
        <f t="shared" si="20"/>
        <v>0.22716734340894115</v>
      </c>
      <c r="S28" s="90">
        <f t="shared" si="21"/>
        <v>9.1994410952352789E-3</v>
      </c>
      <c r="T28" s="90">
        <f t="shared" si="22"/>
        <v>1.0314524864354704E-2</v>
      </c>
      <c r="U28" s="91">
        <f t="shared" si="23"/>
        <v>1.4279267154557114E-2</v>
      </c>
      <c r="W28" s="149"/>
      <c r="X28" s="289"/>
      <c r="Y28" s="289"/>
      <c r="Z28" s="289"/>
      <c r="AA28" s="289"/>
      <c r="AB28" s="289"/>
      <c r="AC28" s="289"/>
      <c r="AD28" s="291"/>
      <c r="AE28" s="289"/>
    </row>
    <row r="29" spans="2:31" ht="15.75" customHeight="1">
      <c r="B29" s="205" t="s">
        <v>167</v>
      </c>
      <c r="C29" s="191" t="s">
        <v>189</v>
      </c>
      <c r="D29" s="207" t="s">
        <v>190</v>
      </c>
      <c r="E29" s="18">
        <f t="shared" si="17"/>
        <v>116837</v>
      </c>
      <c r="F29" s="115">
        <v>57842</v>
      </c>
      <c r="G29" s="115">
        <v>48595</v>
      </c>
      <c r="H29" s="115">
        <v>2544</v>
      </c>
      <c r="I29" s="8">
        <v>513</v>
      </c>
      <c r="J29" s="38">
        <v>7343</v>
      </c>
      <c r="K29" s="7"/>
      <c r="L29" s="7"/>
      <c r="M29" s="205" t="s">
        <v>167</v>
      </c>
      <c r="N29" s="191" t="s">
        <v>189</v>
      </c>
      <c r="O29" s="207" t="s">
        <v>190</v>
      </c>
      <c r="P29" s="92">
        <f t="shared" si="18"/>
        <v>3.6189733981279604</v>
      </c>
      <c r="Q29" s="90">
        <f t="shared" si="19"/>
        <v>1.7916298714834979</v>
      </c>
      <c r="R29" s="90">
        <f t="shared" si="20"/>
        <v>1.5052082155655162</v>
      </c>
      <c r="S29" s="90">
        <f t="shared" si="21"/>
        <v>7.879925301777288E-2</v>
      </c>
      <c r="T29" s="90">
        <f t="shared" si="22"/>
        <v>1.5889943709951844E-2</v>
      </c>
      <c r="U29" s="91">
        <f t="shared" si="23"/>
        <v>0.227446114351221</v>
      </c>
      <c r="X29" s="289"/>
      <c r="Y29" s="289"/>
      <c r="Z29" s="289"/>
      <c r="AA29" s="289"/>
      <c r="AB29" s="289"/>
      <c r="AC29" s="289"/>
      <c r="AD29" s="289"/>
      <c r="AE29" s="289"/>
    </row>
    <row r="30" spans="2:31" ht="15.75" customHeight="1">
      <c r="B30" s="205" t="s">
        <v>167</v>
      </c>
      <c r="C30" s="191" t="s">
        <v>191</v>
      </c>
      <c r="D30" s="207" t="s">
        <v>192</v>
      </c>
      <c r="E30" s="18">
        <f t="shared" si="17"/>
        <v>127887</v>
      </c>
      <c r="F30" s="115">
        <v>73705</v>
      </c>
      <c r="G30" s="115">
        <v>44987</v>
      </c>
      <c r="H30" s="115">
        <v>2605</v>
      </c>
      <c r="I30" s="8">
        <v>1015</v>
      </c>
      <c r="J30" s="38">
        <v>5575</v>
      </c>
      <c r="M30" s="205" t="s">
        <v>167</v>
      </c>
      <c r="N30" s="191" t="s">
        <v>191</v>
      </c>
      <c r="O30" s="207" t="s">
        <v>192</v>
      </c>
      <c r="P30" s="92">
        <f t="shared" si="18"/>
        <v>3.9612421661493404</v>
      </c>
      <c r="Q30" s="90">
        <f t="shared" si="19"/>
        <v>2.2829791445263172</v>
      </c>
      <c r="R30" s="90">
        <f t="shared" si="20"/>
        <v>1.3934520422604357</v>
      </c>
      <c r="S30" s="90">
        <f t="shared" si="21"/>
        <v>8.0688700515447478E-2</v>
      </c>
      <c r="T30" s="90">
        <f t="shared" si="22"/>
        <v>3.1439167379339418E-2</v>
      </c>
      <c r="U30" s="91">
        <f t="shared" si="23"/>
        <v>0.17268311146780027</v>
      </c>
      <c r="X30" s="289"/>
      <c r="Y30" s="289"/>
      <c r="Z30" s="289"/>
      <c r="AA30" s="289"/>
      <c r="AB30" s="289"/>
      <c r="AC30" s="289"/>
      <c r="AD30" s="291"/>
      <c r="AE30" s="289"/>
    </row>
    <row r="31" spans="2:31" ht="15.75" customHeight="1">
      <c r="B31" s="205" t="s">
        <v>167</v>
      </c>
      <c r="C31" s="191" t="s">
        <v>193</v>
      </c>
      <c r="D31" s="207" t="s">
        <v>194</v>
      </c>
      <c r="E31" s="18">
        <f t="shared" si="17"/>
        <v>112708</v>
      </c>
      <c r="F31" s="115">
        <v>59727</v>
      </c>
      <c r="G31" s="115">
        <v>47593</v>
      </c>
      <c r="H31" s="115">
        <v>1275</v>
      </c>
      <c r="I31" s="8">
        <v>1293</v>
      </c>
      <c r="J31" s="38">
        <v>2820</v>
      </c>
      <c r="M31" s="205" t="s">
        <v>167</v>
      </c>
      <c r="N31" s="191" t="s">
        <v>193</v>
      </c>
      <c r="O31" s="207" t="s">
        <v>194</v>
      </c>
      <c r="P31" s="92">
        <f t="shared" si="18"/>
        <v>3.4910794847197897</v>
      </c>
      <c r="Q31" s="90">
        <f t="shared" si="19"/>
        <v>1.8500168966165571</v>
      </c>
      <c r="R31" s="90">
        <f t="shared" si="20"/>
        <v>1.4741717173250255</v>
      </c>
      <c r="S31" s="90">
        <f t="shared" si="21"/>
        <v>3.9492550156313061E-2</v>
      </c>
      <c r="T31" s="90">
        <f t="shared" si="22"/>
        <v>4.005009204087278E-2</v>
      </c>
      <c r="U31" s="91">
        <f t="shared" si="23"/>
        <v>8.7348228581021828E-2</v>
      </c>
      <c r="X31" s="289"/>
      <c r="Y31" s="289"/>
      <c r="Z31" s="289"/>
      <c r="AA31" s="289"/>
      <c r="AB31" s="289"/>
      <c r="AC31" s="289"/>
      <c r="AD31" s="291"/>
      <c r="AE31" s="289"/>
    </row>
    <row r="32" spans="2:31" ht="15.75" customHeight="1">
      <c r="B32" s="205" t="s">
        <v>167</v>
      </c>
      <c r="C32" s="191" t="s">
        <v>195</v>
      </c>
      <c r="D32" s="207" t="s">
        <v>196</v>
      </c>
      <c r="E32" s="18">
        <f t="shared" si="17"/>
        <v>27893</v>
      </c>
      <c r="F32" s="115">
        <v>17729</v>
      </c>
      <c r="G32" s="115">
        <v>8276</v>
      </c>
      <c r="H32" s="115">
        <v>687</v>
      </c>
      <c r="I32" s="8">
        <v>458</v>
      </c>
      <c r="J32" s="38">
        <v>743</v>
      </c>
      <c r="M32" s="205" t="s">
        <v>167</v>
      </c>
      <c r="N32" s="191" t="s">
        <v>195</v>
      </c>
      <c r="O32" s="207" t="s">
        <v>196</v>
      </c>
      <c r="P32" s="92">
        <f t="shared" si="18"/>
        <v>0.86397309922356114</v>
      </c>
      <c r="Q32" s="90">
        <f t="shared" si="19"/>
        <v>0.54914778174217593</v>
      </c>
      <c r="R32" s="90">
        <f t="shared" si="20"/>
        <v>0.25634536870089958</v>
      </c>
      <c r="S32" s="90">
        <f t="shared" si="21"/>
        <v>2.1279515260695745E-2</v>
      </c>
      <c r="T32" s="90">
        <f t="shared" si="22"/>
        <v>1.4186343507130496E-2</v>
      </c>
      <c r="U32" s="91">
        <f t="shared" si="23"/>
        <v>2.3014090012659298E-2</v>
      </c>
      <c r="X32" s="289"/>
      <c r="Y32" s="289"/>
      <c r="Z32" s="289"/>
      <c r="AA32" s="289"/>
      <c r="AB32" s="289"/>
      <c r="AC32" s="289"/>
      <c r="AD32" s="291"/>
      <c r="AE32" s="289"/>
    </row>
    <row r="33" spans="2:31" ht="15.75" customHeight="1">
      <c r="B33" s="205" t="s">
        <v>197</v>
      </c>
      <c r="C33" s="191" t="s">
        <v>168</v>
      </c>
      <c r="D33" s="207" t="s">
        <v>198</v>
      </c>
      <c r="E33" s="18">
        <f t="shared" si="17"/>
        <v>42252</v>
      </c>
      <c r="F33" s="115">
        <v>24907</v>
      </c>
      <c r="G33" s="115">
        <v>10715</v>
      </c>
      <c r="H33" s="115">
        <v>1686</v>
      </c>
      <c r="I33" s="115">
        <v>1620</v>
      </c>
      <c r="J33" s="203">
        <v>3324</v>
      </c>
      <c r="M33" s="205" t="s">
        <v>197</v>
      </c>
      <c r="N33" s="191" t="s">
        <v>168</v>
      </c>
      <c r="O33" s="207" t="s">
        <v>198</v>
      </c>
      <c r="P33" s="92">
        <f t="shared" si="18"/>
        <v>1.3087366503565014</v>
      </c>
      <c r="Q33" s="90">
        <f t="shared" si="19"/>
        <v>0.77148309548493288</v>
      </c>
      <c r="R33" s="90">
        <f t="shared" si="20"/>
        <v>0.33189229405874077</v>
      </c>
      <c r="S33" s="90">
        <f t="shared" si="21"/>
        <v>5.2223089853759862E-2</v>
      </c>
      <c r="T33" s="90">
        <f t="shared" si="22"/>
        <v>5.0178769610374242E-2</v>
      </c>
      <c r="U33" s="91">
        <f t="shared" si="23"/>
        <v>0.10295940134869382</v>
      </c>
      <c r="X33" s="289"/>
      <c r="Y33" s="289"/>
      <c r="Z33" s="289"/>
      <c r="AA33" s="289"/>
      <c r="AB33" s="289"/>
      <c r="AC33" s="289"/>
      <c r="AD33" s="291"/>
      <c r="AE33" s="289"/>
    </row>
    <row r="34" spans="2:31" ht="15.75" customHeight="1">
      <c r="B34" s="205" t="s">
        <v>197</v>
      </c>
      <c r="C34" s="191" t="s">
        <v>170</v>
      </c>
      <c r="D34" s="207" t="s">
        <v>199</v>
      </c>
      <c r="E34" s="18">
        <f t="shared" si="17"/>
        <v>40513</v>
      </c>
      <c r="F34" s="115">
        <v>20341</v>
      </c>
      <c r="G34" s="115">
        <v>15914</v>
      </c>
      <c r="H34" s="115">
        <v>2653</v>
      </c>
      <c r="I34" s="8">
        <v>120</v>
      </c>
      <c r="J34" s="38">
        <v>1485</v>
      </c>
      <c r="M34" s="205" t="s">
        <v>197</v>
      </c>
      <c r="N34" s="191" t="s">
        <v>170</v>
      </c>
      <c r="O34" s="207" t="s">
        <v>199</v>
      </c>
      <c r="P34" s="92">
        <f t="shared" si="18"/>
        <v>1.2548719093982048</v>
      </c>
      <c r="Q34" s="90">
        <f t="shared" si="19"/>
        <v>0.63005330410161886</v>
      </c>
      <c r="R34" s="90">
        <f t="shared" si="20"/>
        <v>0.49292897504907146</v>
      </c>
      <c r="S34" s="90">
        <f t="shared" si="21"/>
        <v>8.2175478874273372E-2</v>
      </c>
      <c r="T34" s="90">
        <f t="shared" si="22"/>
        <v>3.716945897064759E-3</v>
      </c>
      <c r="U34" s="91">
        <f t="shared" si="23"/>
        <v>4.5997205476176389E-2</v>
      </c>
      <c r="X34" s="289"/>
      <c r="Y34" s="289"/>
      <c r="Z34" s="289"/>
      <c r="AA34" s="289"/>
      <c r="AB34" s="289"/>
      <c r="AC34" s="289"/>
      <c r="AD34" s="291"/>
      <c r="AE34" s="289"/>
    </row>
    <row r="35" spans="2:31" ht="15.75" customHeight="1">
      <c r="B35" s="205" t="s">
        <v>197</v>
      </c>
      <c r="C35" s="191" t="s">
        <v>172</v>
      </c>
      <c r="D35" s="207" t="s">
        <v>200</v>
      </c>
      <c r="E35" s="18">
        <f t="shared" si="17"/>
        <v>56475</v>
      </c>
      <c r="F35" s="115">
        <v>25236</v>
      </c>
      <c r="G35" s="115">
        <v>27183</v>
      </c>
      <c r="H35" s="115">
        <v>1099</v>
      </c>
      <c r="I35" s="8">
        <v>639</v>
      </c>
      <c r="J35" s="38">
        <v>2318</v>
      </c>
      <c r="M35" s="205" t="s">
        <v>197</v>
      </c>
      <c r="N35" s="191" t="s">
        <v>172</v>
      </c>
      <c r="O35" s="207" t="s">
        <v>200</v>
      </c>
      <c r="P35" s="92">
        <f t="shared" si="18"/>
        <v>1.749287662806102</v>
      </c>
      <c r="Q35" s="90">
        <f t="shared" si="19"/>
        <v>0.7816737221527188</v>
      </c>
      <c r="R35" s="90">
        <f t="shared" si="20"/>
        <v>0.84198116933259448</v>
      </c>
      <c r="S35" s="90">
        <f t="shared" si="21"/>
        <v>3.4041029507284749E-2</v>
      </c>
      <c r="T35" s="90">
        <f t="shared" si="22"/>
        <v>1.9792736901869841E-2</v>
      </c>
      <c r="U35" s="91">
        <f t="shared" si="23"/>
        <v>7.1799004911634254E-2</v>
      </c>
      <c r="X35" s="289"/>
      <c r="Y35" s="289"/>
      <c r="Z35" s="289"/>
      <c r="AA35" s="289"/>
      <c r="AB35" s="289"/>
      <c r="AC35" s="289"/>
      <c r="AD35" s="291"/>
      <c r="AE35" s="291"/>
    </row>
    <row r="36" spans="2:31" ht="15.75" customHeight="1">
      <c r="B36" s="205" t="s">
        <v>197</v>
      </c>
      <c r="C36" s="191" t="s">
        <v>174</v>
      </c>
      <c r="D36" s="207" t="s">
        <v>201</v>
      </c>
      <c r="E36" s="18">
        <f t="shared" si="17"/>
        <v>36998</v>
      </c>
      <c r="F36" s="115">
        <v>16477</v>
      </c>
      <c r="G36" s="115">
        <v>13047</v>
      </c>
      <c r="H36" s="115">
        <v>955</v>
      </c>
      <c r="I36" s="8">
        <v>1278</v>
      </c>
      <c r="J36" s="38">
        <v>5241</v>
      </c>
      <c r="M36" s="205" t="s">
        <v>197</v>
      </c>
      <c r="N36" s="191" t="s">
        <v>174</v>
      </c>
      <c r="O36" s="207" t="s">
        <v>201</v>
      </c>
      <c r="P36" s="92">
        <f t="shared" si="18"/>
        <v>1.1459963691633495</v>
      </c>
      <c r="Q36" s="90">
        <f t="shared" si="19"/>
        <v>0.51036764621613362</v>
      </c>
      <c r="R36" s="90">
        <f t="shared" si="20"/>
        <v>0.4041249426583659</v>
      </c>
      <c r="S36" s="90">
        <f t="shared" si="21"/>
        <v>2.958069443080704E-2</v>
      </c>
      <c r="T36" s="90">
        <f t="shared" si="22"/>
        <v>3.9585473803739682E-2</v>
      </c>
      <c r="U36" s="91">
        <f t="shared" si="23"/>
        <v>0.16233761205430333</v>
      </c>
      <c r="X36" s="289"/>
      <c r="Y36" s="289"/>
      <c r="Z36" s="289"/>
      <c r="AA36" s="289"/>
      <c r="AB36" s="289"/>
      <c r="AC36" s="289"/>
      <c r="AD36" s="291"/>
      <c r="AE36" s="291"/>
    </row>
    <row r="37" spans="2:31" ht="15.75" customHeight="1">
      <c r="B37" s="205" t="s">
        <v>197</v>
      </c>
      <c r="C37" s="191" t="s">
        <v>176</v>
      </c>
      <c r="D37" s="207" t="s">
        <v>203</v>
      </c>
      <c r="E37" s="18">
        <f t="shared" si="17"/>
        <v>38657</v>
      </c>
      <c r="F37" s="115">
        <v>19707</v>
      </c>
      <c r="G37" s="115">
        <v>15718</v>
      </c>
      <c r="H37" s="115">
        <v>906</v>
      </c>
      <c r="I37" s="8">
        <v>563</v>
      </c>
      <c r="J37" s="38">
        <v>1763</v>
      </c>
      <c r="M37" s="205" t="s">
        <v>197</v>
      </c>
      <c r="N37" s="191" t="s">
        <v>176</v>
      </c>
      <c r="O37" s="207" t="s">
        <v>203</v>
      </c>
      <c r="P37" s="92">
        <f t="shared" si="18"/>
        <v>1.1973831461902698</v>
      </c>
      <c r="Q37" s="90">
        <f t="shared" si="19"/>
        <v>0.61041543994545999</v>
      </c>
      <c r="R37" s="90">
        <f t="shared" si="20"/>
        <v>0.48685796341719895</v>
      </c>
      <c r="S37" s="90">
        <f t="shared" si="21"/>
        <v>2.8062941522838929E-2</v>
      </c>
      <c r="T37" s="90">
        <f t="shared" si="22"/>
        <v>1.7438671167062162E-2</v>
      </c>
      <c r="U37" s="91">
        <f t="shared" si="23"/>
        <v>5.4608130137709744E-2</v>
      </c>
      <c r="X37" s="289"/>
      <c r="Y37" s="289"/>
      <c r="Z37" s="289"/>
      <c r="AA37" s="289"/>
      <c r="AB37" s="289"/>
      <c r="AC37" s="289"/>
      <c r="AD37" s="291"/>
      <c r="AE37" s="289"/>
    </row>
    <row r="38" spans="2:31" ht="15.75" customHeight="1">
      <c r="B38" s="205" t="s">
        <v>197</v>
      </c>
      <c r="C38" s="191" t="s">
        <v>178</v>
      </c>
      <c r="D38" s="207" t="s">
        <v>204</v>
      </c>
      <c r="E38" s="18">
        <f t="shared" si="17"/>
        <v>41265</v>
      </c>
      <c r="F38" s="115">
        <v>19648</v>
      </c>
      <c r="G38" s="115">
        <v>15380</v>
      </c>
      <c r="H38" s="115">
        <v>2299</v>
      </c>
      <c r="I38" s="115">
        <v>771</v>
      </c>
      <c r="J38" s="203">
        <v>3167</v>
      </c>
      <c r="M38" s="205" t="s">
        <v>197</v>
      </c>
      <c r="N38" s="191" t="s">
        <v>178</v>
      </c>
      <c r="O38" s="207" t="s">
        <v>204</v>
      </c>
      <c r="P38" s="92">
        <f t="shared" si="18"/>
        <v>1.278164770353144</v>
      </c>
      <c r="Q38" s="90">
        <f t="shared" si="19"/>
        <v>0.60858794154606988</v>
      </c>
      <c r="R38" s="90">
        <f t="shared" si="20"/>
        <v>0.47638856580713324</v>
      </c>
      <c r="S38" s="90">
        <f t="shared" si="21"/>
        <v>7.1210488477932335E-2</v>
      </c>
      <c r="T38" s="90">
        <f t="shared" si="22"/>
        <v>2.3881377388641076E-2</v>
      </c>
      <c r="U38" s="91">
        <f t="shared" si="23"/>
        <v>9.809639713336743E-2</v>
      </c>
      <c r="X38" s="289"/>
      <c r="Y38" s="289"/>
      <c r="Z38" s="289"/>
      <c r="AA38" s="289"/>
      <c r="AB38" s="289"/>
      <c r="AC38" s="289"/>
      <c r="AD38" s="289"/>
      <c r="AE38" s="289"/>
    </row>
    <row r="39" spans="2:31" ht="15.75" customHeight="1">
      <c r="B39" s="205" t="s">
        <v>197</v>
      </c>
      <c r="C39" s="191" t="s">
        <v>180</v>
      </c>
      <c r="D39" s="207" t="s">
        <v>205</v>
      </c>
      <c r="E39" s="18">
        <f t="shared" si="17"/>
        <v>48724</v>
      </c>
      <c r="F39" s="115">
        <v>28615</v>
      </c>
      <c r="G39" s="115">
        <v>18263</v>
      </c>
      <c r="H39" s="115">
        <v>377</v>
      </c>
      <c r="I39" s="115">
        <v>250</v>
      </c>
      <c r="J39" s="203">
        <v>1219</v>
      </c>
      <c r="M39" s="205" t="s">
        <v>197</v>
      </c>
      <c r="N39" s="191" t="s">
        <v>180</v>
      </c>
      <c r="O39" s="207" t="s">
        <v>205</v>
      </c>
      <c r="P39" s="92">
        <f t="shared" si="18"/>
        <v>1.5092039324048607</v>
      </c>
      <c r="Q39" s="90">
        <f t="shared" si="19"/>
        <v>0.88633672370423389</v>
      </c>
      <c r="R39" s="90">
        <f t="shared" si="20"/>
        <v>0.56568819098411405</v>
      </c>
      <c r="S39" s="90">
        <f t="shared" si="21"/>
        <v>1.1677405026611784E-2</v>
      </c>
      <c r="T39" s="90">
        <f t="shared" si="22"/>
        <v>7.7436372855515809E-3</v>
      </c>
      <c r="U39" s="91">
        <f t="shared" si="23"/>
        <v>3.7757975404349511E-2</v>
      </c>
      <c r="X39" s="289"/>
      <c r="Y39" s="289"/>
      <c r="Z39" s="289"/>
      <c r="AA39" s="289"/>
      <c r="AB39" s="289"/>
      <c r="AC39" s="289"/>
      <c r="AD39" s="291"/>
      <c r="AE39" s="291"/>
    </row>
    <row r="40" spans="2:31" ht="15.75" customHeight="1">
      <c r="B40" s="205" t="s">
        <v>197</v>
      </c>
      <c r="C40" s="191" t="s">
        <v>182</v>
      </c>
      <c r="D40" s="207" t="s">
        <v>206</v>
      </c>
      <c r="E40" s="18">
        <f t="shared" si="17"/>
        <v>50110</v>
      </c>
      <c r="F40" s="115">
        <v>24829</v>
      </c>
      <c r="G40" s="115">
        <v>21545</v>
      </c>
      <c r="H40" s="115">
        <v>766</v>
      </c>
      <c r="I40" s="115">
        <v>642</v>
      </c>
      <c r="J40" s="203">
        <v>2328</v>
      </c>
      <c r="M40" s="205" t="s">
        <v>197</v>
      </c>
      <c r="N40" s="191" t="s">
        <v>182</v>
      </c>
      <c r="O40" s="207" t="s">
        <v>206</v>
      </c>
      <c r="P40" s="92">
        <f t="shared" si="18"/>
        <v>1.5521346575159589</v>
      </c>
      <c r="Q40" s="90">
        <f t="shared" si="19"/>
        <v>0.76906708065184082</v>
      </c>
      <c r="R40" s="90">
        <f t="shared" si="20"/>
        <v>0.66734666126883524</v>
      </c>
      <c r="S40" s="90">
        <f t="shared" si="21"/>
        <v>2.3726504642930045E-2</v>
      </c>
      <c r="T40" s="90">
        <f t="shared" si="22"/>
        <v>1.9885660549296458E-2</v>
      </c>
      <c r="U40" s="91">
        <f t="shared" si="23"/>
        <v>7.2108750403056324E-2</v>
      </c>
      <c r="X40" s="289"/>
      <c r="Y40" s="289"/>
      <c r="Z40" s="289"/>
      <c r="AA40" s="289"/>
      <c r="AB40" s="289"/>
      <c r="AC40" s="289"/>
      <c r="AD40" s="291"/>
      <c r="AE40" s="291"/>
    </row>
    <row r="41" spans="2:31" ht="15.75" customHeight="1">
      <c r="B41" s="205" t="s">
        <v>207</v>
      </c>
      <c r="C41" s="191" t="s">
        <v>168</v>
      </c>
      <c r="D41" s="207" t="s">
        <v>208</v>
      </c>
      <c r="E41" s="18">
        <f t="shared" si="17"/>
        <v>22331</v>
      </c>
      <c r="F41" s="115">
        <v>13078</v>
      </c>
      <c r="G41" s="115">
        <v>5771</v>
      </c>
      <c r="H41" s="115">
        <v>249</v>
      </c>
      <c r="I41" s="115">
        <v>298</v>
      </c>
      <c r="J41" s="203">
        <v>2935</v>
      </c>
      <c r="M41" s="205" t="s">
        <v>207</v>
      </c>
      <c r="N41" s="191" t="s">
        <v>168</v>
      </c>
      <c r="O41" s="207" t="s">
        <v>208</v>
      </c>
      <c r="P41" s="92">
        <f t="shared" si="18"/>
        <v>0.69169265689460935</v>
      </c>
      <c r="Q41" s="90">
        <f t="shared" si="19"/>
        <v>0.40508515368177433</v>
      </c>
      <c r="R41" s="90">
        <f t="shared" si="20"/>
        <v>0.17875412309967267</v>
      </c>
      <c r="S41" s="90">
        <f t="shared" si="21"/>
        <v>7.7126627364093748E-3</v>
      </c>
      <c r="T41" s="90">
        <f t="shared" si="22"/>
        <v>9.2304156443774842E-3</v>
      </c>
      <c r="U41" s="91">
        <f t="shared" si="23"/>
        <v>9.0910301732375562E-2</v>
      </c>
      <c r="X41" s="289"/>
      <c r="Y41" s="289"/>
      <c r="Z41" s="289"/>
      <c r="AA41" s="289"/>
      <c r="AB41" s="289"/>
      <c r="AC41" s="289"/>
      <c r="AD41" s="289"/>
      <c r="AE41" s="291"/>
    </row>
    <row r="42" spans="2:31" ht="15.75" customHeight="1">
      <c r="B42" s="205" t="s">
        <v>207</v>
      </c>
      <c r="C42" s="191" t="s">
        <v>170</v>
      </c>
      <c r="D42" s="208" t="s">
        <v>209</v>
      </c>
      <c r="E42" s="18">
        <f t="shared" si="17"/>
        <v>32949</v>
      </c>
      <c r="F42" s="115">
        <v>18085</v>
      </c>
      <c r="G42" s="115">
        <v>7203</v>
      </c>
      <c r="H42" s="115">
        <v>702</v>
      </c>
      <c r="I42" s="115">
        <v>1663</v>
      </c>
      <c r="J42" s="203">
        <v>5296</v>
      </c>
      <c r="M42" s="205" t="s">
        <v>207</v>
      </c>
      <c r="N42" s="191" t="s">
        <v>170</v>
      </c>
      <c r="O42" s="208" t="s">
        <v>209</v>
      </c>
      <c r="P42" s="92">
        <f t="shared" si="18"/>
        <v>1.0205804196865562</v>
      </c>
      <c r="Q42" s="90">
        <f t="shared" si="19"/>
        <v>0.56017472123680134</v>
      </c>
      <c r="R42" s="90">
        <f t="shared" si="20"/>
        <v>0.22310967747131213</v>
      </c>
      <c r="S42" s="90">
        <f t="shared" si="21"/>
        <v>2.1744133497828839E-2</v>
      </c>
      <c r="T42" s="90">
        <f t="shared" si="22"/>
        <v>5.1510675223489108E-2</v>
      </c>
      <c r="U42" s="91">
        <f t="shared" si="23"/>
        <v>0.1640412122571247</v>
      </c>
      <c r="X42" s="289"/>
      <c r="Y42" s="289"/>
      <c r="Z42" s="289"/>
      <c r="AA42" s="289"/>
      <c r="AB42" s="289"/>
      <c r="AC42" s="289"/>
      <c r="AD42" s="291"/>
      <c r="AE42" s="291"/>
    </row>
    <row r="43" spans="2:31" ht="15.75" customHeight="1">
      <c r="B43" s="205" t="s">
        <v>207</v>
      </c>
      <c r="C43" s="191" t="s">
        <v>172</v>
      </c>
      <c r="D43" s="207" t="s">
        <v>210</v>
      </c>
      <c r="E43" s="18">
        <f t="shared" si="17"/>
        <v>4174</v>
      </c>
      <c r="F43" s="115">
        <v>3127</v>
      </c>
      <c r="G43" s="115">
        <v>909</v>
      </c>
      <c r="H43" s="115">
        <v>101</v>
      </c>
      <c r="I43" s="115">
        <v>2</v>
      </c>
      <c r="J43" s="203">
        <v>35</v>
      </c>
      <c r="M43" s="205" t="s">
        <v>207</v>
      </c>
      <c r="N43" s="191" t="s">
        <v>172</v>
      </c>
      <c r="O43" s="207" t="s">
        <v>210</v>
      </c>
      <c r="P43" s="92">
        <f t="shared" si="18"/>
        <v>0.12928776811956921</v>
      </c>
      <c r="Q43" s="90">
        <f t="shared" si="19"/>
        <v>9.6857415167679178E-2</v>
      </c>
      <c r="R43" s="90">
        <f t="shared" si="20"/>
        <v>2.815586517026555E-2</v>
      </c>
      <c r="S43" s="90">
        <f t="shared" si="21"/>
        <v>3.1284294633628388E-3</v>
      </c>
      <c r="T43" s="90">
        <f t="shared" si="22"/>
        <v>6.1949098284412644E-5</v>
      </c>
      <c r="U43" s="91">
        <f t="shared" si="23"/>
        <v>1.0841092199772213E-3</v>
      </c>
      <c r="X43" s="289"/>
      <c r="Y43" s="289"/>
      <c r="Z43" s="289"/>
      <c r="AA43" s="289"/>
      <c r="AB43" s="289"/>
      <c r="AC43" s="289"/>
      <c r="AD43" s="291"/>
      <c r="AE43" s="289"/>
    </row>
    <row r="44" spans="2:31" ht="15.75" customHeight="1">
      <c r="B44" s="205" t="s">
        <v>207</v>
      </c>
      <c r="C44" s="191" t="s">
        <v>174</v>
      </c>
      <c r="D44" s="207" t="s">
        <v>211</v>
      </c>
      <c r="E44" s="18">
        <f t="shared" si="17"/>
        <v>55521</v>
      </c>
      <c r="F44" s="115">
        <v>26223</v>
      </c>
      <c r="G44" s="115">
        <v>13376</v>
      </c>
      <c r="H44" s="115">
        <v>3040</v>
      </c>
      <c r="I44" s="115">
        <v>2865</v>
      </c>
      <c r="J44" s="203">
        <v>10017</v>
      </c>
      <c r="M44" s="205" t="s">
        <v>207</v>
      </c>
      <c r="N44" s="191" t="s">
        <v>174</v>
      </c>
      <c r="O44" s="207" t="s">
        <v>211</v>
      </c>
      <c r="P44" s="92">
        <f t="shared" si="18"/>
        <v>1.7197379429244373</v>
      </c>
      <c r="Q44" s="90">
        <f t="shared" si="19"/>
        <v>0.81224560215607633</v>
      </c>
      <c r="R44" s="90">
        <f t="shared" si="20"/>
        <v>0.41431556932615177</v>
      </c>
      <c r="S44" s="90">
        <f t="shared" si="21"/>
        <v>9.4162629392307226E-2</v>
      </c>
      <c r="T44" s="90">
        <f t="shared" si="22"/>
        <v>8.8742083292421114E-2</v>
      </c>
      <c r="U44" s="91">
        <f t="shared" si="23"/>
        <v>0.31027205875748076</v>
      </c>
      <c r="X44" s="289"/>
      <c r="Y44" s="289"/>
      <c r="Z44" s="289"/>
      <c r="AA44" s="289"/>
      <c r="AB44" s="289"/>
      <c r="AC44" s="289"/>
      <c r="AD44" s="291"/>
      <c r="AE44" s="289"/>
    </row>
    <row r="45" spans="2:31" ht="15.75" customHeight="1">
      <c r="B45" s="205" t="s">
        <v>207</v>
      </c>
      <c r="C45" s="191" t="s">
        <v>176</v>
      </c>
      <c r="D45" s="207" t="s">
        <v>212</v>
      </c>
      <c r="E45" s="18">
        <f t="shared" si="17"/>
        <v>30129</v>
      </c>
      <c r="F45" s="115">
        <v>18607</v>
      </c>
      <c r="G45" s="115">
        <v>7552</v>
      </c>
      <c r="H45" s="115">
        <v>1307</v>
      </c>
      <c r="I45" s="115">
        <v>529</v>
      </c>
      <c r="J45" s="203">
        <v>2134</v>
      </c>
      <c r="M45" s="205" t="s">
        <v>207</v>
      </c>
      <c r="N45" s="191" t="s">
        <v>176</v>
      </c>
      <c r="O45" s="207" t="s">
        <v>212</v>
      </c>
      <c r="P45" s="92">
        <f t="shared" si="18"/>
        <v>0.93323219110553424</v>
      </c>
      <c r="Q45" s="90">
        <f t="shared" si="19"/>
        <v>0.57634343588903303</v>
      </c>
      <c r="R45" s="90">
        <f t="shared" si="20"/>
        <v>0.23391979512194216</v>
      </c>
      <c r="S45" s="90">
        <f t="shared" si="21"/>
        <v>4.0483735728863664E-2</v>
      </c>
      <c r="T45" s="90">
        <f t="shared" si="22"/>
        <v>1.6385536496227145E-2</v>
      </c>
      <c r="U45" s="91">
        <f t="shared" si="23"/>
        <v>6.6099687869468293E-2</v>
      </c>
      <c r="X45" s="289"/>
      <c r="Y45" s="289"/>
      <c r="Z45" s="289"/>
      <c r="AA45" s="289"/>
      <c r="AB45" s="289"/>
      <c r="AC45" s="289"/>
      <c r="AD45" s="289"/>
      <c r="AE45" s="289"/>
    </row>
    <row r="46" spans="2:31" ht="15.75" customHeight="1">
      <c r="B46" s="205" t="s">
        <v>207</v>
      </c>
      <c r="C46" s="191" t="s">
        <v>178</v>
      </c>
      <c r="D46" s="207" t="s">
        <v>213</v>
      </c>
      <c r="E46" s="18">
        <f t="shared" si="17"/>
        <v>590002</v>
      </c>
      <c r="F46" s="115">
        <v>131692</v>
      </c>
      <c r="G46" s="115">
        <v>388485</v>
      </c>
      <c r="H46" s="115">
        <v>47098</v>
      </c>
      <c r="I46" s="115">
        <v>6021</v>
      </c>
      <c r="J46" s="203">
        <v>16706</v>
      </c>
      <c r="M46" s="205" t="s">
        <v>207</v>
      </c>
      <c r="N46" s="191" t="s">
        <v>178</v>
      </c>
      <c r="O46" s="207" t="s">
        <v>213</v>
      </c>
      <c r="P46" s="92">
        <f t="shared" si="18"/>
        <v>18.275045943000016</v>
      </c>
      <c r="Q46" s="90">
        <f t="shared" si="19"/>
        <v>4.0791003256354355</v>
      </c>
      <c r="R46" s="90">
        <f t="shared" si="20"/>
        <v>12.033147723510023</v>
      </c>
      <c r="S46" s="90">
        <f t="shared" si="21"/>
        <v>1.4588393154996333</v>
      </c>
      <c r="T46" s="90">
        <f t="shared" si="22"/>
        <v>0.18649776038522428</v>
      </c>
      <c r="U46" s="91">
        <f t="shared" si="23"/>
        <v>0.51746081796969878</v>
      </c>
      <c r="X46" s="289"/>
      <c r="Y46" s="289"/>
      <c r="Z46" s="289"/>
      <c r="AA46" s="289"/>
      <c r="AB46" s="289"/>
      <c r="AC46" s="289"/>
      <c r="AD46" s="291"/>
      <c r="AE46" s="289"/>
    </row>
    <row r="47" spans="2:31" ht="15.75" customHeight="1">
      <c r="B47" s="205" t="s">
        <v>207</v>
      </c>
      <c r="C47" s="191" t="s">
        <v>180</v>
      </c>
      <c r="D47" s="207" t="s">
        <v>215</v>
      </c>
      <c r="E47" s="18">
        <f t="shared" si="17"/>
        <v>86296</v>
      </c>
      <c r="F47" s="115">
        <v>28448</v>
      </c>
      <c r="G47" s="115">
        <v>44321</v>
      </c>
      <c r="H47" s="115">
        <v>8305</v>
      </c>
      <c r="I47" s="115">
        <v>1643</v>
      </c>
      <c r="J47" s="203">
        <v>3579</v>
      </c>
      <c r="M47" s="205" t="s">
        <v>207</v>
      </c>
      <c r="N47" s="191" t="s">
        <v>180</v>
      </c>
      <c r="O47" s="207" t="s">
        <v>215</v>
      </c>
      <c r="P47" s="92">
        <f t="shared" si="18"/>
        <v>2.6729796927758374</v>
      </c>
      <c r="Q47" s="90">
        <f t="shared" si="19"/>
        <v>0.88116397399748547</v>
      </c>
      <c r="R47" s="90">
        <f t="shared" si="20"/>
        <v>1.3728229925317266</v>
      </c>
      <c r="S47" s="90">
        <f t="shared" si="21"/>
        <v>0.25724363062602351</v>
      </c>
      <c r="T47" s="90">
        <f t="shared" si="22"/>
        <v>5.0891184240644982E-2</v>
      </c>
      <c r="U47" s="91">
        <f t="shared" si="23"/>
        <v>0.11085791137995643</v>
      </c>
      <c r="X47" s="289"/>
      <c r="Y47" s="289"/>
      <c r="Z47" s="289"/>
      <c r="AA47" s="289"/>
      <c r="AB47" s="289"/>
      <c r="AC47" s="289"/>
      <c r="AD47" s="291"/>
      <c r="AE47" s="289"/>
    </row>
    <row r="48" spans="2:31" ht="15.75" customHeight="1">
      <c r="B48" s="205" t="s">
        <v>207</v>
      </c>
      <c r="C48" s="191" t="s">
        <v>182</v>
      </c>
      <c r="D48" s="207" t="s">
        <v>216</v>
      </c>
      <c r="E48" s="18">
        <f t="shared" si="17"/>
        <v>134408</v>
      </c>
      <c r="F48" s="115">
        <v>42880</v>
      </c>
      <c r="G48" s="115">
        <v>68098</v>
      </c>
      <c r="H48" s="115">
        <v>13841</v>
      </c>
      <c r="I48" s="115">
        <v>1817</v>
      </c>
      <c r="J48" s="203">
        <v>7772</v>
      </c>
      <c r="M48" s="205" t="s">
        <v>207</v>
      </c>
      <c r="N48" s="191" t="s">
        <v>182</v>
      </c>
      <c r="O48" s="207" t="s">
        <v>216</v>
      </c>
      <c r="P48" s="92">
        <f t="shared" si="18"/>
        <v>4.1632272011056672</v>
      </c>
      <c r="Q48" s="90">
        <f t="shared" si="19"/>
        <v>1.3281886672178072</v>
      </c>
      <c r="R48" s="90">
        <f t="shared" si="20"/>
        <v>2.1093048474859661</v>
      </c>
      <c r="S48" s="90">
        <f t="shared" si="21"/>
        <v>0.42871873467727778</v>
      </c>
      <c r="T48" s="90">
        <f t="shared" si="22"/>
        <v>5.6280755791388894E-2</v>
      </c>
      <c r="U48" s="91">
        <f t="shared" si="23"/>
        <v>0.24073419593322753</v>
      </c>
      <c r="X48" s="289"/>
      <c r="Y48" s="289"/>
      <c r="Z48" s="289"/>
      <c r="AA48" s="289"/>
      <c r="AB48" s="289"/>
      <c r="AC48" s="289"/>
      <c r="AD48" s="291"/>
      <c r="AE48" s="291"/>
    </row>
    <row r="49" spans="2:31" ht="15.75" customHeight="1">
      <c r="B49" s="205" t="s">
        <v>207</v>
      </c>
      <c r="C49" s="191" t="s">
        <v>185</v>
      </c>
      <c r="D49" s="207" t="s">
        <v>217</v>
      </c>
      <c r="E49" s="18">
        <f t="shared" si="17"/>
        <v>54575</v>
      </c>
      <c r="F49" s="115">
        <v>27039</v>
      </c>
      <c r="G49" s="115">
        <v>23222</v>
      </c>
      <c r="H49" s="115">
        <v>2419</v>
      </c>
      <c r="I49" s="115">
        <v>575</v>
      </c>
      <c r="J49" s="203">
        <v>1320</v>
      </c>
      <c r="M49" s="205" t="s">
        <v>207</v>
      </c>
      <c r="N49" s="191" t="s">
        <v>185</v>
      </c>
      <c r="O49" s="207" t="s">
        <v>217</v>
      </c>
      <c r="P49" s="92">
        <f t="shared" si="18"/>
        <v>1.6904360194359098</v>
      </c>
      <c r="Q49" s="90">
        <f t="shared" si="19"/>
        <v>0.83752083425611668</v>
      </c>
      <c r="R49" s="90">
        <f t="shared" si="20"/>
        <v>0.71929098018031523</v>
      </c>
      <c r="S49" s="90">
        <f t="shared" si="21"/>
        <v>7.492743437499709E-2</v>
      </c>
      <c r="T49" s="90">
        <f t="shared" si="22"/>
        <v>1.7810365756768635E-2</v>
      </c>
      <c r="U49" s="91">
        <f t="shared" si="23"/>
        <v>4.0886404867712348E-2</v>
      </c>
      <c r="X49" s="289"/>
      <c r="Y49" s="289"/>
      <c r="Z49" s="289"/>
      <c r="AA49" s="289"/>
      <c r="AB49" s="289"/>
      <c r="AC49" s="289"/>
      <c r="AD49" s="291"/>
      <c r="AE49" s="289"/>
    </row>
    <row r="50" spans="2:31" ht="15.75" customHeight="1">
      <c r="B50" s="205" t="s">
        <v>207</v>
      </c>
      <c r="C50" s="191" t="s">
        <v>187</v>
      </c>
      <c r="D50" s="207" t="s">
        <v>218</v>
      </c>
      <c r="E50" s="18">
        <f t="shared" si="17"/>
        <v>22818</v>
      </c>
      <c r="F50" s="115">
        <v>11041</v>
      </c>
      <c r="G50" s="115">
        <v>5341</v>
      </c>
      <c r="H50" s="115">
        <v>103</v>
      </c>
      <c r="I50" s="115">
        <v>4146</v>
      </c>
      <c r="J50" s="203">
        <v>2187</v>
      </c>
      <c r="M50" s="205" t="s">
        <v>207</v>
      </c>
      <c r="N50" s="191" t="s">
        <v>187</v>
      </c>
      <c r="O50" s="207" t="s">
        <v>218</v>
      </c>
      <c r="P50" s="92">
        <f t="shared" si="18"/>
        <v>0.70677726232686389</v>
      </c>
      <c r="Q50" s="90">
        <f t="shared" si="19"/>
        <v>0.34198999707910005</v>
      </c>
      <c r="R50" s="90">
        <f t="shared" si="20"/>
        <v>0.16543506696852397</v>
      </c>
      <c r="S50" s="90">
        <f t="shared" si="21"/>
        <v>3.1903785616472515E-3</v>
      </c>
      <c r="T50" s="90">
        <f t="shared" si="22"/>
        <v>0.12842048074358742</v>
      </c>
      <c r="U50" s="91">
        <f t="shared" si="23"/>
        <v>6.7741338974005222E-2</v>
      </c>
      <c r="X50" s="289"/>
      <c r="Y50" s="289"/>
      <c r="Z50" s="289"/>
      <c r="AA50" s="289"/>
      <c r="AB50" s="289"/>
      <c r="AC50" s="289"/>
      <c r="AD50" s="291"/>
      <c r="AE50" s="289"/>
    </row>
    <row r="51" spans="2:31" ht="15.75" customHeight="1">
      <c r="B51" s="205" t="s">
        <v>207</v>
      </c>
      <c r="C51" s="191" t="s">
        <v>189</v>
      </c>
      <c r="D51" s="207" t="s">
        <v>220</v>
      </c>
      <c r="E51" s="18">
        <f t="shared" si="17"/>
        <v>34085</v>
      </c>
      <c r="F51" s="115">
        <v>17504</v>
      </c>
      <c r="G51" s="115">
        <v>7747</v>
      </c>
      <c r="H51" s="115">
        <v>196</v>
      </c>
      <c r="I51" s="115">
        <v>7696</v>
      </c>
      <c r="J51" s="203">
        <v>942</v>
      </c>
      <c r="M51" s="205" t="s">
        <v>207</v>
      </c>
      <c r="N51" s="191" t="s">
        <v>189</v>
      </c>
      <c r="O51" s="207" t="s">
        <v>220</v>
      </c>
      <c r="P51" s="92">
        <f t="shared" si="18"/>
        <v>1.0557675075121027</v>
      </c>
      <c r="Q51" s="90">
        <f t="shared" si="19"/>
        <v>0.54217850818517943</v>
      </c>
      <c r="R51" s="90">
        <f t="shared" si="20"/>
        <v>0.23995983220467237</v>
      </c>
      <c r="S51" s="90">
        <f t="shared" si="21"/>
        <v>6.0710116318724392E-3</v>
      </c>
      <c r="T51" s="90">
        <f t="shared" si="22"/>
        <v>0.23838013019841986</v>
      </c>
      <c r="U51" s="91">
        <f t="shared" si="23"/>
        <v>2.9178025291958357E-2</v>
      </c>
      <c r="X51" s="289"/>
      <c r="Y51" s="289"/>
      <c r="Z51" s="289"/>
      <c r="AA51" s="289"/>
      <c r="AB51" s="289"/>
      <c r="AC51" s="289"/>
      <c r="AD51" s="291"/>
      <c r="AE51" s="289"/>
    </row>
    <row r="52" spans="2:31" ht="15.75" customHeight="1">
      <c r="B52" s="205" t="s">
        <v>207</v>
      </c>
      <c r="C52" s="191" t="s">
        <v>191</v>
      </c>
      <c r="D52" s="207" t="s">
        <v>221</v>
      </c>
      <c r="E52" s="18">
        <f t="shared" si="17"/>
        <v>46582</v>
      </c>
      <c r="F52" s="115">
        <v>27617</v>
      </c>
      <c r="G52" s="115">
        <v>15812</v>
      </c>
      <c r="H52" s="115">
        <v>1937</v>
      </c>
      <c r="I52" s="115">
        <v>687</v>
      </c>
      <c r="J52" s="203">
        <v>529</v>
      </c>
      <c r="M52" s="205" t="s">
        <v>207</v>
      </c>
      <c r="N52" s="191" t="s">
        <v>191</v>
      </c>
      <c r="O52" s="207" t="s">
        <v>221</v>
      </c>
      <c r="P52" s="92">
        <f t="shared" si="18"/>
        <v>1.4428564481422548</v>
      </c>
      <c r="Q52" s="90">
        <f t="shared" si="19"/>
        <v>0.85542412366031195</v>
      </c>
      <c r="R52" s="90">
        <f t="shared" si="20"/>
        <v>0.48976957103656638</v>
      </c>
      <c r="S52" s="90">
        <f t="shared" si="21"/>
        <v>5.9997701688453642E-2</v>
      </c>
      <c r="T52" s="90">
        <f t="shared" si="22"/>
        <v>2.1279515260695745E-2</v>
      </c>
      <c r="U52" s="91">
        <f t="shared" si="23"/>
        <v>1.6385536496227145E-2</v>
      </c>
      <c r="X52" s="289"/>
      <c r="Y52" s="289"/>
      <c r="Z52" s="289"/>
      <c r="AA52" s="289"/>
      <c r="AB52" s="289"/>
      <c r="AC52" s="289"/>
      <c r="AD52" s="289"/>
      <c r="AE52" s="289"/>
    </row>
    <row r="53" spans="2:31" ht="15.75" customHeight="1">
      <c r="B53" s="205" t="s">
        <v>207</v>
      </c>
      <c r="C53" s="191" t="s">
        <v>193</v>
      </c>
      <c r="D53" s="207" t="s">
        <v>222</v>
      </c>
      <c r="E53" s="18">
        <f t="shared" si="17"/>
        <v>104627</v>
      </c>
      <c r="F53" s="115">
        <v>52357</v>
      </c>
      <c r="G53" s="115">
        <v>45654</v>
      </c>
      <c r="H53" s="115">
        <v>3716</v>
      </c>
      <c r="I53" s="115">
        <v>552</v>
      </c>
      <c r="J53" s="203">
        <v>2348</v>
      </c>
      <c r="M53" s="205" t="s">
        <v>207</v>
      </c>
      <c r="N53" s="191" t="s">
        <v>193</v>
      </c>
      <c r="O53" s="207" t="s">
        <v>222</v>
      </c>
      <c r="P53" s="92">
        <f t="shared" si="18"/>
        <v>3.2407741531016208</v>
      </c>
      <c r="Q53" s="90">
        <f t="shared" si="19"/>
        <v>1.6217344694384965</v>
      </c>
      <c r="R53" s="90">
        <f t="shared" si="20"/>
        <v>1.4141120665382876</v>
      </c>
      <c r="S53" s="90">
        <f t="shared" si="21"/>
        <v>0.1151014246124387</v>
      </c>
      <c r="T53" s="90">
        <f t="shared" si="22"/>
        <v>1.7097951126497889E-2</v>
      </c>
      <c r="U53" s="91">
        <f t="shared" si="23"/>
        <v>7.272824138590045E-2</v>
      </c>
      <c r="X53" s="289"/>
      <c r="Y53" s="289"/>
      <c r="Z53" s="289"/>
      <c r="AA53" s="289"/>
      <c r="AB53" s="289"/>
      <c r="AC53" s="289"/>
      <c r="AD53" s="291"/>
      <c r="AE53" s="291"/>
    </row>
    <row r="54" spans="2:31" ht="15.75" customHeight="1">
      <c r="B54" s="205" t="s">
        <v>223</v>
      </c>
      <c r="C54" s="191" t="s">
        <v>168</v>
      </c>
      <c r="D54" s="207" t="s">
        <v>224</v>
      </c>
      <c r="E54" s="18">
        <f t="shared" si="17"/>
        <v>30423</v>
      </c>
      <c r="F54" s="115">
        <v>19154</v>
      </c>
      <c r="G54" s="115">
        <v>7711</v>
      </c>
      <c r="H54" s="115">
        <v>373</v>
      </c>
      <c r="I54" s="115">
        <v>2693</v>
      </c>
      <c r="J54" s="203">
        <v>492</v>
      </c>
      <c r="M54" s="205" t="s">
        <v>223</v>
      </c>
      <c r="N54" s="191" t="s">
        <v>168</v>
      </c>
      <c r="O54" s="207" t="s">
        <v>224</v>
      </c>
      <c r="P54" s="92">
        <f t="shared" si="18"/>
        <v>0.94233870855334312</v>
      </c>
      <c r="Q54" s="90">
        <f t="shared" si="19"/>
        <v>0.59328651426981993</v>
      </c>
      <c r="R54" s="90">
        <f t="shared" si="20"/>
        <v>0.23884474843555298</v>
      </c>
      <c r="S54" s="90">
        <f t="shared" si="21"/>
        <v>1.1553506830042958E-2</v>
      </c>
      <c r="T54" s="90">
        <f t="shared" si="22"/>
        <v>8.3414460839961624E-2</v>
      </c>
      <c r="U54" s="91">
        <f t="shared" si="23"/>
        <v>1.5239478177965513E-2</v>
      </c>
      <c r="X54" s="289"/>
      <c r="Y54" s="289"/>
      <c r="Z54" s="289"/>
      <c r="AA54" s="289"/>
      <c r="AB54" s="289"/>
      <c r="AC54" s="289"/>
      <c r="AD54" s="291"/>
      <c r="AE54" s="291"/>
    </row>
    <row r="55" spans="2:31" ht="15.75" customHeight="1">
      <c r="B55" s="205" t="s">
        <v>223</v>
      </c>
      <c r="C55" s="191" t="s">
        <v>170</v>
      </c>
      <c r="D55" s="207" t="s">
        <v>225</v>
      </c>
      <c r="E55" s="18">
        <f t="shared" si="17"/>
        <v>1695</v>
      </c>
      <c r="F55" s="115">
        <v>1325</v>
      </c>
      <c r="G55" s="115">
        <v>259</v>
      </c>
      <c r="H55" s="115">
        <v>49</v>
      </c>
      <c r="I55" s="115">
        <v>29</v>
      </c>
      <c r="J55" s="203">
        <v>33</v>
      </c>
      <c r="M55" s="205" t="s">
        <v>223</v>
      </c>
      <c r="N55" s="191" t="s">
        <v>170</v>
      </c>
      <c r="O55" s="207" t="s">
        <v>225</v>
      </c>
      <c r="P55" s="92">
        <f t="shared" si="18"/>
        <v>5.2501860796039711E-2</v>
      </c>
      <c r="Q55" s="90">
        <f t="shared" si="19"/>
        <v>4.1041277613423376E-2</v>
      </c>
      <c r="R55" s="90">
        <f t="shared" si="20"/>
        <v>8.0224082278314377E-3</v>
      </c>
      <c r="S55" s="90">
        <f t="shared" si="21"/>
        <v>1.5177529079681098E-3</v>
      </c>
      <c r="T55" s="90">
        <f t="shared" si="22"/>
        <v>8.982619251239833E-4</v>
      </c>
      <c r="U55" s="91">
        <f t="shared" si="23"/>
        <v>1.0221601216928086E-3</v>
      </c>
      <c r="X55" s="289"/>
      <c r="Y55" s="289"/>
      <c r="Z55" s="289"/>
      <c r="AA55" s="289"/>
      <c r="AB55" s="289"/>
      <c r="AC55" s="289"/>
      <c r="AD55" s="291"/>
      <c r="AE55" s="291"/>
    </row>
    <row r="56" spans="2:31" ht="15.75" customHeight="1">
      <c r="B56" s="205" t="s">
        <v>223</v>
      </c>
      <c r="C56" s="191" t="s">
        <v>172</v>
      </c>
      <c r="D56" s="207" t="s">
        <v>226</v>
      </c>
      <c r="E56" s="18">
        <f t="shared" si="17"/>
        <v>3106</v>
      </c>
      <c r="F56" s="115">
        <v>2437</v>
      </c>
      <c r="G56" s="115">
        <v>618</v>
      </c>
      <c r="H56" s="115">
        <v>32</v>
      </c>
      <c r="I56" s="115">
        <v>13</v>
      </c>
      <c r="J56" s="203">
        <v>6</v>
      </c>
      <c r="M56" s="205" t="s">
        <v>223</v>
      </c>
      <c r="N56" s="191" t="s">
        <v>172</v>
      </c>
      <c r="O56" s="207" t="s">
        <v>226</v>
      </c>
      <c r="P56" s="92">
        <f t="shared" si="18"/>
        <v>9.6206949635692846E-2</v>
      </c>
      <c r="Q56" s="90">
        <f t="shared" si="19"/>
        <v>7.5484976259556816E-2</v>
      </c>
      <c r="R56" s="90">
        <f t="shared" si="20"/>
        <v>1.9142271369883508E-2</v>
      </c>
      <c r="S56" s="90">
        <f t="shared" si="21"/>
        <v>9.9118557255060231E-4</v>
      </c>
      <c r="T56" s="90">
        <f t="shared" si="22"/>
        <v>4.0266913884868215E-4</v>
      </c>
      <c r="U56" s="91">
        <f t="shared" si="23"/>
        <v>1.8584729485323796E-4</v>
      </c>
      <c r="X56" s="289"/>
      <c r="Y56" s="289"/>
      <c r="Z56" s="289"/>
      <c r="AA56" s="289"/>
      <c r="AB56" s="289"/>
      <c r="AC56" s="289"/>
      <c r="AD56" s="291"/>
      <c r="AE56" s="291"/>
    </row>
    <row r="57" spans="2:31" ht="15.75" customHeight="1">
      <c r="B57" s="205" t="s">
        <v>223</v>
      </c>
      <c r="C57" s="191" t="s">
        <v>174</v>
      </c>
      <c r="D57" s="207" t="s">
        <v>227</v>
      </c>
      <c r="E57" s="18">
        <f t="shared" si="17"/>
        <v>16652</v>
      </c>
      <c r="F57" s="115">
        <v>11651</v>
      </c>
      <c r="G57" s="115">
        <v>3642</v>
      </c>
      <c r="H57" s="115">
        <v>51</v>
      </c>
      <c r="I57" s="115">
        <v>1127</v>
      </c>
      <c r="J57" s="203">
        <v>181</v>
      </c>
      <c r="M57" s="205" t="s">
        <v>223</v>
      </c>
      <c r="N57" s="191" t="s">
        <v>174</v>
      </c>
      <c r="O57" s="207" t="s">
        <v>227</v>
      </c>
      <c r="P57" s="92">
        <f t="shared" si="18"/>
        <v>0.51578819231601969</v>
      </c>
      <c r="Q57" s="90">
        <f t="shared" si="19"/>
        <v>0.3608844720558459</v>
      </c>
      <c r="R57" s="90">
        <f t="shared" si="20"/>
        <v>0.11280930797591543</v>
      </c>
      <c r="S57" s="90">
        <f t="shared" si="21"/>
        <v>1.5797020062525225E-3</v>
      </c>
      <c r="T57" s="90">
        <f t="shared" si="22"/>
        <v>3.4908316883266524E-2</v>
      </c>
      <c r="U57" s="91">
        <f t="shared" si="23"/>
        <v>5.606393394739344E-3</v>
      </c>
      <c r="X57" s="289"/>
      <c r="Y57" s="289"/>
      <c r="Z57" s="289"/>
      <c r="AA57" s="289"/>
      <c r="AB57" s="289"/>
      <c r="AC57" s="289"/>
      <c r="AD57" s="291"/>
      <c r="AE57" s="289"/>
    </row>
    <row r="58" spans="2:31" ht="15.75" customHeight="1">
      <c r="B58" s="205" t="s">
        <v>223</v>
      </c>
      <c r="C58" s="191" t="s">
        <v>176</v>
      </c>
      <c r="D58" s="207" t="s">
        <v>228</v>
      </c>
      <c r="E58" s="18">
        <f t="shared" si="17"/>
        <v>111818</v>
      </c>
      <c r="F58" s="115">
        <v>44439</v>
      </c>
      <c r="G58" s="115">
        <v>60823</v>
      </c>
      <c r="H58" s="115">
        <v>4884</v>
      </c>
      <c r="I58" s="115">
        <v>664</v>
      </c>
      <c r="J58" s="203">
        <v>1008</v>
      </c>
      <c r="M58" s="205" t="s">
        <v>223</v>
      </c>
      <c r="N58" s="191" t="s">
        <v>176</v>
      </c>
      <c r="O58" s="207" t="s">
        <v>228</v>
      </c>
      <c r="P58" s="92">
        <f t="shared" si="18"/>
        <v>3.463512135983227</v>
      </c>
      <c r="Q58" s="90">
        <f t="shared" si="19"/>
        <v>1.3764779893305068</v>
      </c>
      <c r="R58" s="90">
        <f t="shared" si="20"/>
        <v>1.8839650024764152</v>
      </c>
      <c r="S58" s="90">
        <f t="shared" si="21"/>
        <v>0.15127969801053567</v>
      </c>
      <c r="T58" s="90">
        <f t="shared" si="22"/>
        <v>2.0567100630424998E-2</v>
      </c>
      <c r="U58" s="91">
        <f t="shared" si="23"/>
        <v>3.1222345535343973E-2</v>
      </c>
      <c r="X58" s="289"/>
      <c r="Y58" s="289"/>
      <c r="Z58" s="289"/>
      <c r="AA58" s="289"/>
      <c r="AB58" s="289"/>
      <c r="AC58" s="289"/>
      <c r="AD58" s="291"/>
      <c r="AE58" s="291"/>
    </row>
    <row r="59" spans="2:31" ht="15.75" customHeight="1">
      <c r="B59" s="205" t="s">
        <v>223</v>
      </c>
      <c r="C59" s="191" t="s">
        <v>178</v>
      </c>
      <c r="D59" s="207" t="s">
        <v>229</v>
      </c>
      <c r="E59" s="18">
        <f t="shared" si="17"/>
        <v>29395</v>
      </c>
      <c r="F59" s="115">
        <v>15292</v>
      </c>
      <c r="G59" s="115">
        <v>13009</v>
      </c>
      <c r="H59" s="115">
        <v>202</v>
      </c>
      <c r="I59" s="115">
        <v>462</v>
      </c>
      <c r="J59" s="203">
        <v>430</v>
      </c>
      <c r="M59" s="205" t="s">
        <v>223</v>
      </c>
      <c r="N59" s="191" t="s">
        <v>178</v>
      </c>
      <c r="O59" s="207" t="s">
        <v>229</v>
      </c>
      <c r="P59" s="92">
        <f t="shared" si="18"/>
        <v>0.91049687203515484</v>
      </c>
      <c r="Q59" s="90">
        <f t="shared" si="19"/>
        <v>0.47366280548261908</v>
      </c>
      <c r="R59" s="90">
        <f t="shared" si="20"/>
        <v>0.40294790979096207</v>
      </c>
      <c r="S59" s="90">
        <f t="shared" si="21"/>
        <v>6.2568589267256777E-3</v>
      </c>
      <c r="T59" s="90">
        <f t="shared" si="22"/>
        <v>1.4310241703699322E-2</v>
      </c>
      <c r="U59" s="91">
        <f t="shared" si="23"/>
        <v>1.331905613114872E-2</v>
      </c>
      <c r="X59" s="289"/>
      <c r="Y59" s="289"/>
      <c r="Z59" s="289"/>
      <c r="AA59" s="289"/>
      <c r="AB59" s="289"/>
      <c r="AC59" s="289"/>
      <c r="AD59" s="291"/>
      <c r="AE59" s="289"/>
    </row>
    <row r="60" spans="2:31" ht="15.75" customHeight="1">
      <c r="B60" s="205" t="s">
        <v>223</v>
      </c>
      <c r="C60" s="191" t="s">
        <v>180</v>
      </c>
      <c r="D60" s="207" t="s">
        <v>230</v>
      </c>
      <c r="E60" s="18">
        <f t="shared" si="17"/>
        <v>36686</v>
      </c>
      <c r="F60" s="115">
        <v>21869</v>
      </c>
      <c r="G60" s="115">
        <v>13751</v>
      </c>
      <c r="H60" s="115">
        <v>299</v>
      </c>
      <c r="I60" s="115">
        <v>217</v>
      </c>
      <c r="J60" s="203">
        <v>550</v>
      </c>
      <c r="M60" s="205" t="s">
        <v>223</v>
      </c>
      <c r="N60" s="191" t="s">
        <v>180</v>
      </c>
      <c r="O60" s="207" t="s">
        <v>230</v>
      </c>
      <c r="P60" s="92">
        <f t="shared" si="18"/>
        <v>1.1363323098309812</v>
      </c>
      <c r="Q60" s="90">
        <f t="shared" si="19"/>
        <v>0.67738241519091014</v>
      </c>
      <c r="R60" s="90">
        <f t="shared" si="20"/>
        <v>0.42593102525447912</v>
      </c>
      <c r="S60" s="90">
        <f t="shared" si="21"/>
        <v>9.2613901935196894E-3</v>
      </c>
      <c r="T60" s="90">
        <f t="shared" si="22"/>
        <v>6.7214771638587729E-3</v>
      </c>
      <c r="U60" s="91">
        <f t="shared" si="23"/>
        <v>1.7036002028213478E-2</v>
      </c>
      <c r="X60" s="289"/>
      <c r="Y60" s="289"/>
      <c r="Z60" s="289"/>
      <c r="AA60" s="289"/>
      <c r="AB60" s="289"/>
      <c r="AC60" s="289"/>
      <c r="AD60" s="291"/>
      <c r="AE60" s="291"/>
    </row>
    <row r="61" spans="2:31" ht="15.75" customHeight="1">
      <c r="B61" s="205" t="s">
        <v>223</v>
      </c>
      <c r="C61" s="191" t="s">
        <v>182</v>
      </c>
      <c r="D61" s="207" t="s">
        <v>231</v>
      </c>
      <c r="E61" s="18">
        <f t="shared" si="17"/>
        <v>38396</v>
      </c>
      <c r="F61" s="115">
        <v>23386</v>
      </c>
      <c r="G61" s="115">
        <v>13039</v>
      </c>
      <c r="H61" s="115">
        <v>870</v>
      </c>
      <c r="I61" s="115">
        <v>159</v>
      </c>
      <c r="J61" s="203">
        <v>942</v>
      </c>
      <c r="M61" s="205" t="s">
        <v>223</v>
      </c>
      <c r="N61" s="191" t="s">
        <v>182</v>
      </c>
      <c r="O61" s="207" t="s">
        <v>231</v>
      </c>
      <c r="P61" s="92">
        <f t="shared" si="18"/>
        <v>1.1892987888641542</v>
      </c>
      <c r="Q61" s="90">
        <f t="shared" si="19"/>
        <v>0.72437080623963712</v>
      </c>
      <c r="R61" s="90">
        <f t="shared" si="20"/>
        <v>0.4038771462652283</v>
      </c>
      <c r="S61" s="90">
        <f t="shared" si="21"/>
        <v>2.6947857753719502E-2</v>
      </c>
      <c r="T61" s="90">
        <f t="shared" si="22"/>
        <v>4.924953313610805E-3</v>
      </c>
      <c r="U61" s="91">
        <f t="shared" si="23"/>
        <v>2.9178025291958357E-2</v>
      </c>
      <c r="X61" s="289"/>
      <c r="Y61" s="289"/>
      <c r="Z61" s="289"/>
      <c r="AA61" s="289"/>
      <c r="AB61" s="289"/>
      <c r="AC61" s="289"/>
      <c r="AD61" s="291"/>
      <c r="AE61" s="291"/>
    </row>
    <row r="62" spans="2:31" ht="15.75" customHeight="1">
      <c r="B62" s="205" t="s">
        <v>223</v>
      </c>
      <c r="C62" s="191" t="s">
        <v>185</v>
      </c>
      <c r="D62" s="207" t="s">
        <v>232</v>
      </c>
      <c r="E62" s="18">
        <f t="shared" si="17"/>
        <v>20946</v>
      </c>
      <c r="F62" s="115">
        <v>13676</v>
      </c>
      <c r="G62" s="115">
        <v>6522</v>
      </c>
      <c r="H62" s="115">
        <v>231</v>
      </c>
      <c r="I62" s="115">
        <v>197</v>
      </c>
      <c r="J62" s="203">
        <v>320</v>
      </c>
      <c r="M62" s="205" t="s">
        <v>223</v>
      </c>
      <c r="N62" s="191" t="s">
        <v>185</v>
      </c>
      <c r="O62" s="207" t="s">
        <v>232</v>
      </c>
      <c r="P62" s="92">
        <f t="shared" si="18"/>
        <v>0.64879290633265363</v>
      </c>
      <c r="Q62" s="90">
        <f t="shared" si="19"/>
        <v>0.4236079340688137</v>
      </c>
      <c r="R62" s="90">
        <f t="shared" si="20"/>
        <v>0.20201600950546963</v>
      </c>
      <c r="S62" s="90">
        <f t="shared" si="21"/>
        <v>7.1551208518496612E-3</v>
      </c>
      <c r="T62" s="90">
        <f t="shared" si="22"/>
        <v>6.1019861810146462E-3</v>
      </c>
      <c r="U62" s="91">
        <f t="shared" si="23"/>
        <v>9.911855725506024E-3</v>
      </c>
      <c r="X62" s="289"/>
      <c r="Y62" s="289"/>
      <c r="Z62" s="289"/>
      <c r="AA62" s="289"/>
      <c r="AB62" s="289"/>
      <c r="AC62" s="289"/>
      <c r="AD62" s="291"/>
      <c r="AE62" s="289"/>
    </row>
    <row r="63" spans="2:31" ht="15.75" customHeight="1">
      <c r="B63" s="205" t="s">
        <v>223</v>
      </c>
      <c r="C63" s="191" t="s">
        <v>187</v>
      </c>
      <c r="D63" s="207" t="s">
        <v>233</v>
      </c>
      <c r="E63" s="18">
        <f t="shared" si="17"/>
        <v>12983</v>
      </c>
      <c r="F63" s="115">
        <v>8421</v>
      </c>
      <c r="G63" s="115">
        <v>3888</v>
      </c>
      <c r="H63" s="115">
        <v>284</v>
      </c>
      <c r="I63" s="115">
        <v>111</v>
      </c>
      <c r="J63" s="203">
        <v>279</v>
      </c>
      <c r="M63" s="205" t="s">
        <v>223</v>
      </c>
      <c r="N63" s="191" t="s">
        <v>187</v>
      </c>
      <c r="O63" s="207" t="s">
        <v>233</v>
      </c>
      <c r="P63" s="92">
        <f t="shared" si="18"/>
        <v>0.40214257151326471</v>
      </c>
      <c r="Q63" s="90">
        <f t="shared" si="19"/>
        <v>0.26083667832651947</v>
      </c>
      <c r="R63" s="90">
        <f t="shared" si="20"/>
        <v>0.12042904706489818</v>
      </c>
      <c r="S63" s="90">
        <f t="shared" si="21"/>
        <v>8.7967719563865968E-3</v>
      </c>
      <c r="T63" s="90">
        <f t="shared" si="22"/>
        <v>3.4381749547849022E-3</v>
      </c>
      <c r="U63" s="91">
        <f t="shared" si="23"/>
        <v>8.6418992106755653E-3</v>
      </c>
      <c r="X63" s="289"/>
      <c r="Y63" s="289"/>
      <c r="Z63" s="289"/>
      <c r="AA63" s="289"/>
      <c r="AB63" s="289"/>
      <c r="AC63" s="289"/>
      <c r="AD63" s="291"/>
      <c r="AE63" s="291"/>
    </row>
    <row r="64" spans="2:31" ht="15.75" customHeight="1">
      <c r="B64" s="205" t="s">
        <v>223</v>
      </c>
      <c r="C64" s="191" t="s">
        <v>189</v>
      </c>
      <c r="D64" s="207" t="s">
        <v>234</v>
      </c>
      <c r="E64" s="18">
        <f t="shared" si="17"/>
        <v>30372</v>
      </c>
      <c r="F64" s="115">
        <v>16752</v>
      </c>
      <c r="G64" s="115">
        <v>9836</v>
      </c>
      <c r="H64" s="115">
        <v>430</v>
      </c>
      <c r="I64" s="115">
        <v>572</v>
      </c>
      <c r="J64" s="203">
        <v>2782</v>
      </c>
      <c r="M64" s="205" t="s">
        <v>223</v>
      </c>
      <c r="N64" s="191" t="s">
        <v>189</v>
      </c>
      <c r="O64" s="207" t="s">
        <v>234</v>
      </c>
      <c r="P64" s="92">
        <f t="shared" si="18"/>
        <v>0.94075900654709033</v>
      </c>
      <c r="Q64" s="90">
        <f t="shared" si="19"/>
        <v>0.51888564723024033</v>
      </c>
      <c r="R64" s="90">
        <f t="shared" si="20"/>
        <v>0.30466566536274137</v>
      </c>
      <c r="S64" s="90">
        <f t="shared" si="21"/>
        <v>1.331905613114872E-2</v>
      </c>
      <c r="T64" s="90">
        <f t="shared" si="22"/>
        <v>1.7717442109342018E-2</v>
      </c>
      <c r="U64" s="91">
        <f t="shared" si="23"/>
        <v>8.617119571361799E-2</v>
      </c>
      <c r="X64" s="289"/>
      <c r="Y64" s="289"/>
      <c r="Z64" s="289"/>
      <c r="AA64" s="291"/>
      <c r="AB64" s="291"/>
      <c r="AC64" s="289"/>
      <c r="AD64" s="291"/>
      <c r="AE64" s="291"/>
    </row>
    <row r="65" spans="2:31" ht="15.75" customHeight="1">
      <c r="B65" s="205" t="s">
        <v>235</v>
      </c>
      <c r="C65" s="191" t="s">
        <v>168</v>
      </c>
      <c r="D65" s="207" t="s">
        <v>236</v>
      </c>
      <c r="E65" s="18">
        <f t="shared" si="17"/>
        <v>2602</v>
      </c>
      <c r="F65" s="115">
        <v>1870</v>
      </c>
      <c r="G65" s="115">
        <v>725</v>
      </c>
      <c r="H65" s="115"/>
      <c r="I65" s="115"/>
      <c r="J65" s="203">
        <v>7</v>
      </c>
      <c r="M65" s="205" t="s">
        <v>235</v>
      </c>
      <c r="N65" s="191" t="s">
        <v>168</v>
      </c>
      <c r="O65" s="207" t="s">
        <v>236</v>
      </c>
      <c r="P65" s="92">
        <f t="shared" si="18"/>
        <v>8.0595776868020871E-2</v>
      </c>
      <c r="Q65" s="90">
        <f t="shared" si="19"/>
        <v>5.7922406895925829E-2</v>
      </c>
      <c r="R65" s="90">
        <f t="shared" si="20"/>
        <v>2.2456548128099586E-2</v>
      </c>
      <c r="S65" s="90">
        <f t="shared" si="21"/>
        <v>0</v>
      </c>
      <c r="T65" s="90">
        <f t="shared" si="22"/>
        <v>0</v>
      </c>
      <c r="U65" s="91">
        <f t="shared" si="23"/>
        <v>2.1682184399544427E-4</v>
      </c>
      <c r="X65" s="289"/>
      <c r="Y65" s="289"/>
      <c r="Z65" s="289"/>
      <c r="AA65" s="289"/>
      <c r="AB65" s="289"/>
      <c r="AC65" s="289"/>
      <c r="AD65" s="291"/>
      <c r="AE65" s="291"/>
    </row>
    <row r="66" spans="2:31" ht="15.75" customHeight="1">
      <c r="B66" s="205" t="s">
        <v>235</v>
      </c>
      <c r="C66" s="191" t="s">
        <v>170</v>
      </c>
      <c r="D66" s="207" t="s">
        <v>237</v>
      </c>
      <c r="E66" s="18">
        <f t="shared" si="17"/>
        <v>15456</v>
      </c>
      <c r="F66" s="115">
        <v>8741</v>
      </c>
      <c r="G66" s="115">
        <v>5305</v>
      </c>
      <c r="H66" s="115">
        <v>69</v>
      </c>
      <c r="I66" s="115">
        <v>409</v>
      </c>
      <c r="J66" s="203">
        <v>932</v>
      </c>
      <c r="M66" s="205" t="s">
        <v>235</v>
      </c>
      <c r="N66" s="191" t="s">
        <v>170</v>
      </c>
      <c r="O66" s="207" t="s">
        <v>237</v>
      </c>
      <c r="P66" s="92">
        <f t="shared" si="18"/>
        <v>0.47874263154194091</v>
      </c>
      <c r="Q66" s="90">
        <f t="shared" si="19"/>
        <v>0.27074853405202548</v>
      </c>
      <c r="R66" s="90">
        <f t="shared" si="20"/>
        <v>0.16431998319940455</v>
      </c>
      <c r="S66" s="90">
        <f t="shared" si="21"/>
        <v>2.1372438908122361E-3</v>
      </c>
      <c r="T66" s="90">
        <f t="shared" si="22"/>
        <v>1.2668590599162387E-2</v>
      </c>
      <c r="U66" s="91">
        <f t="shared" si="23"/>
        <v>2.8868279800536294E-2</v>
      </c>
      <c r="X66" s="289"/>
      <c r="Y66" s="289"/>
      <c r="Z66" s="289"/>
      <c r="AA66" s="289"/>
      <c r="AB66" s="289"/>
      <c r="AC66" s="289"/>
      <c r="AD66" s="291"/>
      <c r="AE66" s="291"/>
    </row>
    <row r="67" spans="2:31" ht="15.75" customHeight="1">
      <c r="B67" s="205" t="s">
        <v>235</v>
      </c>
      <c r="C67" s="191" t="s">
        <v>172</v>
      </c>
      <c r="D67" s="207" t="s">
        <v>238</v>
      </c>
      <c r="E67" s="18">
        <f t="shared" si="17"/>
        <v>21373</v>
      </c>
      <c r="F67" s="115">
        <v>12503</v>
      </c>
      <c r="G67" s="115">
        <v>5320</v>
      </c>
      <c r="H67" s="115">
        <v>114</v>
      </c>
      <c r="I67" s="115">
        <v>1191</v>
      </c>
      <c r="J67" s="203">
        <v>2245</v>
      </c>
      <c r="M67" s="205" t="s">
        <v>235</v>
      </c>
      <c r="N67" s="191" t="s">
        <v>172</v>
      </c>
      <c r="O67" s="207" t="s">
        <v>238</v>
      </c>
      <c r="P67" s="92">
        <f t="shared" si="18"/>
        <v>0.6620190388163758</v>
      </c>
      <c r="Q67" s="90">
        <f>F67/$E$9*100</f>
        <v>0.38727478792500564</v>
      </c>
      <c r="R67" s="90">
        <f t="shared" si="20"/>
        <v>0.16478460143653764</v>
      </c>
      <c r="S67" s="90">
        <f t="shared" si="21"/>
        <v>3.5310986022115205E-3</v>
      </c>
      <c r="T67" s="90">
        <f t="shared" si="22"/>
        <v>3.689068802836773E-2</v>
      </c>
      <c r="U67" s="91">
        <f>J67/$E$9*100</f>
        <v>6.9537862824253199E-2</v>
      </c>
      <c r="X67" s="289"/>
      <c r="Y67" s="289"/>
      <c r="Z67" s="289"/>
      <c r="AA67" s="289"/>
      <c r="AB67" s="289"/>
      <c r="AC67" s="289"/>
      <c r="AD67" s="291"/>
      <c r="AE67" s="291"/>
    </row>
    <row r="68" spans="2:31" ht="15.75" customHeight="1">
      <c r="B68" s="205" t="s">
        <v>235</v>
      </c>
      <c r="C68" s="191" t="s">
        <v>174</v>
      </c>
      <c r="D68" s="207" t="s">
        <v>239</v>
      </c>
      <c r="E68" s="18">
        <f t="shared" si="17"/>
        <v>22876</v>
      </c>
      <c r="F68" s="115">
        <v>14715</v>
      </c>
      <c r="G68" s="115">
        <v>6143</v>
      </c>
      <c r="H68" s="115">
        <v>331</v>
      </c>
      <c r="I68" s="115">
        <v>1574</v>
      </c>
      <c r="J68" s="203">
        <v>113</v>
      </c>
      <c r="M68" s="205" t="s">
        <v>235</v>
      </c>
      <c r="N68" s="191" t="s">
        <v>174</v>
      </c>
      <c r="O68" s="207" t="s">
        <v>239</v>
      </c>
      <c r="P68" s="92">
        <f t="shared" si="18"/>
        <v>0.70857378617711186</v>
      </c>
      <c r="Q68" s="90">
        <f t="shared" si="19"/>
        <v>0.45579049062756605</v>
      </c>
      <c r="R68" s="90">
        <f t="shared" si="20"/>
        <v>0.19027665538057345</v>
      </c>
      <c r="S68" s="90">
        <f t="shared" si="21"/>
        <v>1.0252575766070294E-2</v>
      </c>
      <c r="T68" s="90">
        <f t="shared" si="22"/>
        <v>4.8753940349832749E-2</v>
      </c>
      <c r="U68" s="91">
        <f t="shared" si="23"/>
        <v>3.5001240530693149E-3</v>
      </c>
      <c r="X68" s="289"/>
      <c r="Y68" s="289"/>
      <c r="Z68" s="289"/>
      <c r="AA68" s="289"/>
      <c r="AB68" s="289"/>
      <c r="AC68" s="289"/>
      <c r="AD68" s="291"/>
      <c r="AE68" s="289"/>
    </row>
    <row r="69" spans="2:31" ht="15.75" customHeight="1">
      <c r="B69" s="205" t="s">
        <v>235</v>
      </c>
      <c r="C69" s="191" t="s">
        <v>176</v>
      </c>
      <c r="D69" s="207" t="s">
        <v>240</v>
      </c>
      <c r="E69" s="18">
        <f t="shared" si="17"/>
        <v>14613</v>
      </c>
      <c r="F69" s="115">
        <v>10073</v>
      </c>
      <c r="G69" s="115">
        <v>3715</v>
      </c>
      <c r="H69" s="115">
        <v>115</v>
      </c>
      <c r="I69" s="115">
        <v>578</v>
      </c>
      <c r="J69" s="203">
        <v>132</v>
      </c>
      <c r="M69" s="205" t="s">
        <v>235</v>
      </c>
      <c r="N69" s="191" t="s">
        <v>176</v>
      </c>
      <c r="O69" s="207" t="s">
        <v>240</v>
      </c>
      <c r="P69" s="92">
        <f t="shared" si="18"/>
        <v>0.45263108661506096</v>
      </c>
      <c r="Q69" s="90">
        <f t="shared" si="19"/>
        <v>0.3120066335094443</v>
      </c>
      <c r="R69" s="90">
        <f t="shared" si="20"/>
        <v>0.1150704500632965</v>
      </c>
      <c r="S69" s="90">
        <f t="shared" si="21"/>
        <v>3.5620731513537271E-3</v>
      </c>
      <c r="T69" s="90">
        <f t="shared" si="22"/>
        <v>1.7903289404195256E-2</v>
      </c>
      <c r="U69" s="91">
        <f t="shared" si="23"/>
        <v>4.0886404867712346E-3</v>
      </c>
      <c r="X69" s="289"/>
      <c r="Y69" s="289"/>
      <c r="Z69" s="289"/>
      <c r="AA69" s="289"/>
      <c r="AB69" s="289"/>
      <c r="AC69" s="289"/>
      <c r="AD69" s="291"/>
      <c r="AE69" s="291"/>
    </row>
    <row r="70" spans="2:31" ht="15.75" customHeight="1">
      <c r="B70" s="205" t="s">
        <v>235</v>
      </c>
      <c r="C70" s="191" t="s">
        <v>178</v>
      </c>
      <c r="D70" s="207" t="s">
        <v>241</v>
      </c>
      <c r="E70" s="18">
        <f t="shared" si="17"/>
        <v>24902</v>
      </c>
      <c r="F70" s="115">
        <v>16350</v>
      </c>
      <c r="G70" s="115">
        <v>7372</v>
      </c>
      <c r="H70" s="115">
        <v>121</v>
      </c>
      <c r="I70" s="115">
        <v>657</v>
      </c>
      <c r="J70" s="203">
        <v>402</v>
      </c>
      <c r="M70" s="205" t="s">
        <v>235</v>
      </c>
      <c r="N70" s="191" t="s">
        <v>178</v>
      </c>
      <c r="O70" s="207" t="s">
        <v>241</v>
      </c>
      <c r="P70" s="92">
        <f t="shared" si="18"/>
        <v>0.77132822273922186</v>
      </c>
      <c r="Q70" s="90">
        <f t="shared" si="19"/>
        <v>0.50643387847507337</v>
      </c>
      <c r="R70" s="90">
        <f t="shared" si="20"/>
        <v>0.22834437627634502</v>
      </c>
      <c r="S70" s="90">
        <f t="shared" si="21"/>
        <v>3.7479204462069647E-3</v>
      </c>
      <c r="T70" s="90">
        <f t="shared" si="22"/>
        <v>2.0350278786429556E-2</v>
      </c>
      <c r="U70" s="91">
        <f t="shared" si="23"/>
        <v>1.2451768755166941E-2</v>
      </c>
      <c r="X70" s="289"/>
      <c r="Y70" s="289"/>
      <c r="Z70" s="289"/>
      <c r="AA70" s="289"/>
      <c r="AB70" s="289"/>
      <c r="AC70" s="289"/>
      <c r="AD70" s="289"/>
      <c r="AE70" s="291"/>
    </row>
    <row r="71" spans="2:31" ht="15.75" customHeight="1">
      <c r="B71" s="205" t="s">
        <v>235</v>
      </c>
      <c r="C71" s="191" t="s">
        <v>180</v>
      </c>
      <c r="D71" s="207" t="s">
        <v>242</v>
      </c>
      <c r="E71" s="18">
        <f t="shared" si="17"/>
        <v>43866</v>
      </c>
      <c r="F71" s="115">
        <v>23241</v>
      </c>
      <c r="G71" s="115">
        <v>16575</v>
      </c>
      <c r="H71" s="115">
        <v>1525</v>
      </c>
      <c r="I71" s="115">
        <v>433</v>
      </c>
      <c r="J71" s="203">
        <v>2092</v>
      </c>
      <c r="M71" s="205" t="s">
        <v>235</v>
      </c>
      <c r="N71" s="191" t="s">
        <v>180</v>
      </c>
      <c r="O71" s="207" t="s">
        <v>242</v>
      </c>
      <c r="P71" s="92">
        <f t="shared" si="18"/>
        <v>1.3587295726720225</v>
      </c>
      <c r="Q71" s="90">
        <f t="shared" si="19"/>
        <v>0.71987949661401718</v>
      </c>
      <c r="R71" s="90">
        <f t="shared" si="20"/>
        <v>0.51340315203206977</v>
      </c>
      <c r="S71" s="90">
        <f t="shared" si="21"/>
        <v>4.7236187441864641E-2</v>
      </c>
      <c r="T71" s="90">
        <f t="shared" si="22"/>
        <v>1.3411979778575337E-2</v>
      </c>
      <c r="U71" s="91">
        <f t="shared" si="23"/>
        <v>6.4798756805495628E-2</v>
      </c>
      <c r="X71" s="289"/>
      <c r="Y71" s="289"/>
      <c r="Z71" s="289"/>
      <c r="AA71" s="289"/>
      <c r="AB71" s="289"/>
      <c r="AC71" s="289"/>
      <c r="AD71" s="289"/>
      <c r="AE71" s="289"/>
    </row>
    <row r="72" spans="2:31" ht="15.75" customHeight="1">
      <c r="B72" s="205" t="s">
        <v>235</v>
      </c>
      <c r="C72" s="191" t="s">
        <v>182</v>
      </c>
      <c r="D72" s="207" t="s">
        <v>243</v>
      </c>
      <c r="E72" s="18">
        <f t="shared" si="17"/>
        <v>134772</v>
      </c>
      <c r="F72" s="115">
        <v>77222</v>
      </c>
      <c r="G72" s="115">
        <v>46595</v>
      </c>
      <c r="H72" s="115">
        <v>3065</v>
      </c>
      <c r="I72" s="115">
        <v>4238</v>
      </c>
      <c r="J72" s="203">
        <v>3652</v>
      </c>
      <c r="M72" s="205" t="s">
        <v>235</v>
      </c>
      <c r="N72" s="191" t="s">
        <v>182</v>
      </c>
      <c r="O72" s="207" t="s">
        <v>243</v>
      </c>
      <c r="P72" s="92">
        <f t="shared" si="18"/>
        <v>4.1745019369934306</v>
      </c>
      <c r="Q72" s="90">
        <f t="shared" si="19"/>
        <v>2.3919166338594566</v>
      </c>
      <c r="R72" s="90">
        <f t="shared" si="20"/>
        <v>1.4432591172811036</v>
      </c>
      <c r="S72" s="90">
        <f t="shared" si="21"/>
        <v>9.4936993120862387E-2</v>
      </c>
      <c r="T72" s="90">
        <f t="shared" si="22"/>
        <v>0.13127013926467038</v>
      </c>
      <c r="U72" s="91">
        <f t="shared" si="23"/>
        <v>0.1131190534673375</v>
      </c>
      <c r="X72" s="289"/>
      <c r="Y72" s="289"/>
      <c r="Z72" s="289"/>
      <c r="AA72" s="289"/>
      <c r="AB72" s="289"/>
      <c r="AC72" s="289"/>
      <c r="AD72" s="291"/>
      <c r="AE72" s="289"/>
    </row>
    <row r="73" spans="2:31" ht="15.75" customHeight="1">
      <c r="B73" s="205" t="s">
        <v>235</v>
      </c>
      <c r="C73" s="191" t="s">
        <v>185</v>
      </c>
      <c r="D73" s="207" t="s">
        <v>244</v>
      </c>
      <c r="E73" s="18">
        <f t="shared" si="17"/>
        <v>40610</v>
      </c>
      <c r="F73" s="115">
        <v>24226</v>
      </c>
      <c r="G73" s="115">
        <v>10220</v>
      </c>
      <c r="H73" s="115">
        <v>2236</v>
      </c>
      <c r="I73" s="115">
        <v>2663</v>
      </c>
      <c r="J73" s="203">
        <v>1265</v>
      </c>
      <c r="M73" s="205" t="s">
        <v>235</v>
      </c>
      <c r="N73" s="191" t="s">
        <v>185</v>
      </c>
      <c r="O73" s="207" t="s">
        <v>244</v>
      </c>
      <c r="P73" s="92">
        <f t="shared" si="18"/>
        <v>1.2578764406649987</v>
      </c>
      <c r="Q73" s="90">
        <f t="shared" si="19"/>
        <v>0.75038942751909032</v>
      </c>
      <c r="R73" s="90">
        <f t="shared" si="20"/>
        <v>0.31655989223334863</v>
      </c>
      <c r="S73" s="90">
        <f t="shared" si="21"/>
        <v>6.9259091881973336E-2</v>
      </c>
      <c r="T73" s="90">
        <f t="shared" si="22"/>
        <v>8.2485224365695442E-2</v>
      </c>
      <c r="U73" s="91">
        <f t="shared" si="23"/>
        <v>3.9182804664890998E-2</v>
      </c>
      <c r="X73" s="289"/>
      <c r="Y73" s="289"/>
      <c r="Z73" s="289"/>
      <c r="AA73" s="289"/>
      <c r="AB73" s="289"/>
      <c r="AC73" s="289"/>
      <c r="AD73" s="291"/>
      <c r="AE73" s="291"/>
    </row>
    <row r="74" spans="2:31" ht="15.75" customHeight="1">
      <c r="B74" s="205" t="s">
        <v>235</v>
      </c>
      <c r="C74" s="191" t="s">
        <v>187</v>
      </c>
      <c r="D74" s="207" t="s">
        <v>245</v>
      </c>
      <c r="E74" s="18">
        <f t="shared" si="17"/>
        <v>47598</v>
      </c>
      <c r="F74" s="115">
        <v>27098</v>
      </c>
      <c r="G74" s="115">
        <v>17569</v>
      </c>
      <c r="H74" s="115">
        <v>2012</v>
      </c>
      <c r="I74" s="115">
        <v>205</v>
      </c>
      <c r="J74" s="203">
        <v>714</v>
      </c>
      <c r="M74" s="205" t="s">
        <v>235</v>
      </c>
      <c r="N74" s="191" t="s">
        <v>187</v>
      </c>
      <c r="O74" s="207" t="s">
        <v>245</v>
      </c>
      <c r="P74" s="92">
        <f t="shared" si="18"/>
        <v>1.4743265900707367</v>
      </c>
      <c r="Q74" s="90">
        <f t="shared" si="19"/>
        <v>0.83934833265550701</v>
      </c>
      <c r="R74" s="90">
        <f t="shared" si="20"/>
        <v>0.54419185387942293</v>
      </c>
      <c r="S74" s="90">
        <f t="shared" si="21"/>
        <v>6.2320792874119124E-2</v>
      </c>
      <c r="T74" s="90">
        <f t="shared" si="22"/>
        <v>6.349782574152296E-3</v>
      </c>
      <c r="U74" s="91">
        <f t="shared" si="23"/>
        <v>2.2115828087535313E-2</v>
      </c>
      <c r="X74" s="289"/>
      <c r="Y74" s="289"/>
      <c r="Z74" s="289"/>
      <c r="AA74" s="289"/>
      <c r="AB74" s="289"/>
      <c r="AC74" s="289"/>
      <c r="AD74" s="289"/>
      <c r="AE74" s="291"/>
    </row>
    <row r="75" spans="2:31" ht="15.75" customHeight="1">
      <c r="B75" s="205" t="s">
        <v>235</v>
      </c>
      <c r="C75" s="191" t="s">
        <v>189</v>
      </c>
      <c r="D75" s="207" t="s">
        <v>246</v>
      </c>
      <c r="E75" s="18">
        <f t="shared" si="17"/>
        <v>64882</v>
      </c>
      <c r="F75" s="115">
        <v>30528</v>
      </c>
      <c r="G75" s="115">
        <v>25740</v>
      </c>
      <c r="H75" s="115">
        <v>2428</v>
      </c>
      <c r="I75" s="115">
        <v>320</v>
      </c>
      <c r="J75" s="203">
        <v>5866</v>
      </c>
      <c r="M75" s="205" t="s">
        <v>235</v>
      </c>
      <c r="N75" s="191" t="s">
        <v>189</v>
      </c>
      <c r="O75" s="207" t="s">
        <v>246</v>
      </c>
      <c r="P75" s="92">
        <f t="shared" si="18"/>
        <v>2.0096906974446309</v>
      </c>
      <c r="Q75" s="90">
        <f t="shared" si="19"/>
        <v>0.94559103621327467</v>
      </c>
      <c r="R75" s="90">
        <f t="shared" si="20"/>
        <v>0.79728489492039079</v>
      </c>
      <c r="S75" s="90">
        <f t="shared" si="21"/>
        <v>7.5206205317276953E-2</v>
      </c>
      <c r="T75" s="90">
        <f t="shared" si="22"/>
        <v>9.911855725506024E-3</v>
      </c>
      <c r="U75" s="91">
        <f t="shared" si="23"/>
        <v>0.1816967052681823</v>
      </c>
      <c r="X75" s="289"/>
      <c r="Y75" s="289"/>
      <c r="Z75" s="289"/>
      <c r="AA75" s="289"/>
      <c r="AB75" s="289"/>
      <c r="AC75" s="289"/>
      <c r="AD75" s="291"/>
      <c r="AE75" s="291"/>
    </row>
    <row r="76" spans="2:31" ht="15.75" customHeight="1">
      <c r="B76" s="205" t="s">
        <v>235</v>
      </c>
      <c r="C76" s="191" t="s">
        <v>191</v>
      </c>
      <c r="D76" s="207" t="s">
        <v>247</v>
      </c>
      <c r="E76" s="18">
        <f t="shared" si="17"/>
        <v>40714</v>
      </c>
      <c r="F76" s="115">
        <v>22837</v>
      </c>
      <c r="G76" s="115">
        <v>9630</v>
      </c>
      <c r="H76" s="115">
        <v>445</v>
      </c>
      <c r="I76" s="115">
        <v>260</v>
      </c>
      <c r="J76" s="203">
        <v>7542</v>
      </c>
      <c r="M76" s="205" t="s">
        <v>235</v>
      </c>
      <c r="N76" s="191" t="s">
        <v>191</v>
      </c>
      <c r="O76" s="207" t="s">
        <v>247</v>
      </c>
      <c r="P76" s="92">
        <f t="shared" si="18"/>
        <v>1.2610977937757879</v>
      </c>
      <c r="Q76" s="90">
        <f t="shared" si="19"/>
        <v>0.70736577876056583</v>
      </c>
      <c r="R76" s="90">
        <f t="shared" si="20"/>
        <v>0.29828490823944687</v>
      </c>
      <c r="S76" s="90">
        <f t="shared" si="21"/>
        <v>1.3783674368281814E-2</v>
      </c>
      <c r="T76" s="90">
        <f t="shared" si="22"/>
        <v>8.0533827769736447E-3</v>
      </c>
      <c r="U76" s="91">
        <f t="shared" si="23"/>
        <v>0.23361004963052007</v>
      </c>
      <c r="X76" s="289"/>
      <c r="Y76" s="289"/>
      <c r="Z76" s="289"/>
      <c r="AA76" s="289"/>
      <c r="AB76" s="289"/>
      <c r="AC76" s="289"/>
      <c r="AD76" s="291"/>
      <c r="AE76" s="291"/>
    </row>
    <row r="77" spans="2:31" ht="15.75" customHeight="1">
      <c r="B77" s="205" t="s">
        <v>248</v>
      </c>
      <c r="C77" s="191" t="s">
        <v>168</v>
      </c>
      <c r="D77" s="207" t="s">
        <v>249</v>
      </c>
      <c r="E77" s="18">
        <f t="shared" si="17"/>
        <v>3225</v>
      </c>
      <c r="F77" s="115">
        <v>2694</v>
      </c>
      <c r="G77" s="115">
        <v>520</v>
      </c>
      <c r="H77" s="115">
        <v>3</v>
      </c>
      <c r="I77" s="115">
        <v>2</v>
      </c>
      <c r="J77" s="203">
        <v>6</v>
      </c>
      <c r="M77" s="205" t="s">
        <v>248</v>
      </c>
      <c r="N77" s="191" t="s">
        <v>168</v>
      </c>
      <c r="O77" s="207" t="s">
        <v>249</v>
      </c>
      <c r="P77" s="92">
        <f t="shared" si="18"/>
        <v>9.9892920983615394E-2</v>
      </c>
      <c r="Q77" s="90">
        <f t="shared" si="19"/>
        <v>8.3445435389103831E-2</v>
      </c>
      <c r="R77" s="90">
        <f t="shared" si="20"/>
        <v>1.6106765553947289E-2</v>
      </c>
      <c r="S77" s="90">
        <f t="shared" si="21"/>
        <v>9.292364742661898E-5</v>
      </c>
      <c r="T77" s="90">
        <f t="shared" si="22"/>
        <v>6.1949098284412644E-5</v>
      </c>
      <c r="U77" s="91">
        <f t="shared" si="23"/>
        <v>1.8584729485323796E-4</v>
      </c>
      <c r="X77" s="289"/>
      <c r="Y77" s="289"/>
      <c r="Z77" s="289"/>
      <c r="AA77" s="289"/>
      <c r="AB77" s="289"/>
      <c r="AC77" s="289"/>
      <c r="AD77" s="289"/>
      <c r="AE77" s="291"/>
    </row>
    <row r="78" spans="2:31" ht="15.75" customHeight="1">
      <c r="B78" s="205" t="s">
        <v>248</v>
      </c>
      <c r="C78" s="191" t="s">
        <v>170</v>
      </c>
      <c r="D78" s="207" t="s">
        <v>250</v>
      </c>
      <c r="E78" s="18">
        <f t="shared" si="17"/>
        <v>5849</v>
      </c>
      <c r="F78" s="115">
        <v>3964</v>
      </c>
      <c r="G78" s="115">
        <v>1625</v>
      </c>
      <c r="H78" s="115">
        <v>52</v>
      </c>
      <c r="I78" s="115">
        <v>24</v>
      </c>
      <c r="J78" s="203">
        <v>184</v>
      </c>
      <c r="M78" s="205" t="s">
        <v>248</v>
      </c>
      <c r="N78" s="191" t="s">
        <v>170</v>
      </c>
      <c r="O78" s="207" t="s">
        <v>250</v>
      </c>
      <c r="P78" s="92">
        <f t="shared" si="18"/>
        <v>0.18117013793276479</v>
      </c>
      <c r="Q78" s="90">
        <f t="shared" si="19"/>
        <v>0.12278311279970587</v>
      </c>
      <c r="R78" s="90">
        <f t="shared" si="20"/>
        <v>5.0333642356085277E-2</v>
      </c>
      <c r="S78" s="90">
        <f t="shared" si="21"/>
        <v>1.6106765553947286E-3</v>
      </c>
      <c r="T78" s="90">
        <f t="shared" si="22"/>
        <v>7.4338917941295184E-4</v>
      </c>
      <c r="U78" s="91">
        <f t="shared" si="23"/>
        <v>5.6993170421659632E-3</v>
      </c>
      <c r="X78" s="289"/>
      <c r="Y78" s="289"/>
      <c r="Z78" s="289"/>
      <c r="AA78" s="289"/>
      <c r="AB78" s="289"/>
      <c r="AC78" s="289"/>
      <c r="AD78" s="291"/>
      <c r="AE78" s="291"/>
    </row>
    <row r="79" spans="2:31" ht="15.75" customHeight="1">
      <c r="B79" s="205" t="s">
        <v>248</v>
      </c>
      <c r="C79" s="191" t="s">
        <v>172</v>
      </c>
      <c r="D79" s="207" t="s">
        <v>251</v>
      </c>
      <c r="E79" s="18">
        <f t="shared" si="17"/>
        <v>5739</v>
      </c>
      <c r="F79" s="115">
        <v>4207</v>
      </c>
      <c r="G79" s="115">
        <v>950</v>
      </c>
      <c r="H79" s="115">
        <v>5</v>
      </c>
      <c r="I79" s="115">
        <v>20</v>
      </c>
      <c r="J79" s="203">
        <v>557</v>
      </c>
      <c r="M79" s="205" t="s">
        <v>248</v>
      </c>
      <c r="N79" s="191" t="s">
        <v>172</v>
      </c>
      <c r="O79" s="207" t="s">
        <v>251</v>
      </c>
      <c r="P79" s="92">
        <f t="shared" si="18"/>
        <v>0.17776293752712208</v>
      </c>
      <c r="Q79" s="90">
        <f t="shared" si="19"/>
        <v>0.130309928241262</v>
      </c>
      <c r="R79" s="90">
        <f t="shared" si="20"/>
        <v>2.9425821685096009E-2</v>
      </c>
      <c r="S79" s="90">
        <f t="shared" si="21"/>
        <v>1.5487274571103162E-4</v>
      </c>
      <c r="T79" s="90">
        <f t="shared" si="22"/>
        <v>6.194909828441265E-4</v>
      </c>
      <c r="U79" s="91">
        <f t="shared" si="23"/>
        <v>1.725282387220892E-2</v>
      </c>
      <c r="X79" s="289"/>
      <c r="Y79" s="289"/>
      <c r="Z79" s="289"/>
      <c r="AA79" s="289"/>
      <c r="AB79" s="289"/>
      <c r="AC79" s="289"/>
      <c r="AD79" s="291"/>
      <c r="AE79" s="291"/>
    </row>
    <row r="80" spans="2:31" ht="15.75" customHeight="1">
      <c r="B80" s="205" t="s">
        <v>248</v>
      </c>
      <c r="C80" s="191" t="s">
        <v>174</v>
      </c>
      <c r="D80" s="207" t="s">
        <v>252</v>
      </c>
      <c r="E80" s="18">
        <f t="shared" si="17"/>
        <v>8463</v>
      </c>
      <c r="F80" s="115">
        <v>5590</v>
      </c>
      <c r="G80" s="115">
        <v>2497</v>
      </c>
      <c r="H80" s="115">
        <v>105</v>
      </c>
      <c r="I80" s="115">
        <v>1</v>
      </c>
      <c r="J80" s="203">
        <v>270</v>
      </c>
      <c r="M80" s="205" t="s">
        <v>248</v>
      </c>
      <c r="N80" s="191" t="s">
        <v>174</v>
      </c>
      <c r="O80" s="207" t="s">
        <v>252</v>
      </c>
      <c r="P80" s="92">
        <f t="shared" si="18"/>
        <v>0.26213760939049208</v>
      </c>
      <c r="Q80" s="90">
        <f t="shared" si="19"/>
        <v>0.17314772970493333</v>
      </c>
      <c r="R80" s="90">
        <f t="shared" si="20"/>
        <v>7.7343449208089193E-2</v>
      </c>
      <c r="S80" s="90">
        <f t="shared" si="21"/>
        <v>3.2523276599316637E-3</v>
      </c>
      <c r="T80" s="90">
        <f t="shared" si="22"/>
        <v>3.0974549142206322E-5</v>
      </c>
      <c r="U80" s="91">
        <f t="shared" si="23"/>
        <v>8.3631282683957076E-3</v>
      </c>
      <c r="X80" s="289"/>
      <c r="Y80" s="289"/>
      <c r="Z80" s="289"/>
      <c r="AA80" s="289"/>
      <c r="AB80" s="289"/>
      <c r="AC80" s="289"/>
      <c r="AD80" s="291"/>
      <c r="AE80" s="291"/>
    </row>
    <row r="81" spans="2:31" ht="15.75" customHeight="1">
      <c r="B81" s="205" t="s">
        <v>248</v>
      </c>
      <c r="C81" s="191" t="s">
        <v>176</v>
      </c>
      <c r="D81" s="207" t="s">
        <v>253</v>
      </c>
      <c r="E81" s="18">
        <f t="shared" si="17"/>
        <v>9200</v>
      </c>
      <c r="F81" s="115">
        <v>6529</v>
      </c>
      <c r="G81" s="115">
        <v>2116</v>
      </c>
      <c r="H81" s="115">
        <v>32</v>
      </c>
      <c r="I81" s="115">
        <v>220</v>
      </c>
      <c r="J81" s="203">
        <v>303</v>
      </c>
      <c r="M81" s="205" t="s">
        <v>248</v>
      </c>
      <c r="N81" s="191" t="s">
        <v>176</v>
      </c>
      <c r="O81" s="207" t="s">
        <v>253</v>
      </c>
      <c r="P81" s="92">
        <f t="shared" si="18"/>
        <v>0.28496585210829817</v>
      </c>
      <c r="Q81" s="90">
        <f t="shared" si="19"/>
        <v>0.20223283134946507</v>
      </c>
      <c r="R81" s="90">
        <f t="shared" si="20"/>
        <v>6.5542145984908581E-2</v>
      </c>
      <c r="S81" s="90">
        <f t="shared" si="21"/>
        <v>9.9118557255060231E-4</v>
      </c>
      <c r="T81" s="90">
        <f t="shared" si="22"/>
        <v>6.8144008112853913E-3</v>
      </c>
      <c r="U81" s="91">
        <f t="shared" si="23"/>
        <v>9.3852883900885156E-3</v>
      </c>
      <c r="X81" s="289"/>
      <c r="Y81" s="289"/>
      <c r="Z81" s="289"/>
      <c r="AA81" s="289"/>
      <c r="AB81" s="289"/>
      <c r="AC81" s="289"/>
      <c r="AD81" s="291"/>
      <c r="AE81" s="289"/>
    </row>
    <row r="82" spans="2:31" ht="15.75" customHeight="1">
      <c r="B82" s="205" t="s">
        <v>248</v>
      </c>
      <c r="C82" s="191" t="s">
        <v>178</v>
      </c>
      <c r="D82" s="207" t="s">
        <v>254</v>
      </c>
      <c r="E82" s="18">
        <f t="shared" si="17"/>
        <v>14874</v>
      </c>
      <c r="F82" s="115">
        <v>10152</v>
      </c>
      <c r="G82" s="115">
        <v>3873</v>
      </c>
      <c r="H82" s="115">
        <v>33</v>
      </c>
      <c r="I82" s="115">
        <v>219</v>
      </c>
      <c r="J82" s="203">
        <v>597</v>
      </c>
      <c r="M82" s="205" t="s">
        <v>248</v>
      </c>
      <c r="N82" s="191" t="s">
        <v>178</v>
      </c>
      <c r="O82" s="207" t="s">
        <v>254</v>
      </c>
      <c r="P82" s="92">
        <f t="shared" si="18"/>
        <v>0.46071544394117686</v>
      </c>
      <c r="Q82" s="90">
        <f t="shared" si="19"/>
        <v>0.31445362289167861</v>
      </c>
      <c r="R82" s="90">
        <f t="shared" si="20"/>
        <v>0.11996442882776508</v>
      </c>
      <c r="S82" s="90">
        <f t="shared" si="21"/>
        <v>1.0221601216928086E-3</v>
      </c>
      <c r="T82" s="90">
        <f t="shared" si="22"/>
        <v>6.7834262621431843E-3</v>
      </c>
      <c r="U82" s="91">
        <f t="shared" si="23"/>
        <v>1.8491805837897175E-2</v>
      </c>
      <c r="X82" s="289"/>
      <c r="Y82" s="289"/>
      <c r="Z82" s="289"/>
      <c r="AA82" s="289"/>
      <c r="AB82" s="289"/>
      <c r="AC82" s="289"/>
      <c r="AD82" s="291"/>
      <c r="AE82" s="291"/>
    </row>
    <row r="83" spans="2:31" ht="15.75" customHeight="1">
      <c r="B83" s="205" t="s">
        <v>248</v>
      </c>
      <c r="C83" s="191" t="s">
        <v>180</v>
      </c>
      <c r="D83" s="207" t="s">
        <v>255</v>
      </c>
      <c r="E83" s="18">
        <f t="shared" si="17"/>
        <v>8494</v>
      </c>
      <c r="F83" s="115">
        <v>5820</v>
      </c>
      <c r="G83" s="115">
        <v>2553</v>
      </c>
      <c r="H83" s="115">
        <v>6</v>
      </c>
      <c r="I83" s="115">
        <v>14</v>
      </c>
      <c r="J83" s="203">
        <v>101</v>
      </c>
      <c r="M83" s="205" t="s">
        <v>248</v>
      </c>
      <c r="N83" s="191" t="s">
        <v>180</v>
      </c>
      <c r="O83" s="207" t="s">
        <v>255</v>
      </c>
      <c r="P83" s="92">
        <f t="shared" si="18"/>
        <v>0.26309782041390045</v>
      </c>
      <c r="Q83" s="90">
        <f t="shared" si="19"/>
        <v>0.1802718760076408</v>
      </c>
      <c r="R83" s="90">
        <f t="shared" si="20"/>
        <v>7.9078023960052743E-2</v>
      </c>
      <c r="S83" s="90">
        <f t="shared" si="21"/>
        <v>1.8584729485323796E-4</v>
      </c>
      <c r="T83" s="90">
        <f t="shared" si="22"/>
        <v>4.3364368799088854E-4</v>
      </c>
      <c r="U83" s="91">
        <f t="shared" si="23"/>
        <v>3.1284294633628388E-3</v>
      </c>
      <c r="X83" s="289"/>
      <c r="Y83" s="289"/>
      <c r="Z83" s="289"/>
      <c r="AA83" s="289"/>
      <c r="AB83" s="289"/>
      <c r="AC83" s="289"/>
      <c r="AD83" s="291"/>
      <c r="AE83" s="291"/>
    </row>
    <row r="84" spans="2:31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24">SUM(F84:J84)</f>
        <v>10180</v>
      </c>
      <c r="F84" s="115">
        <v>5967</v>
      </c>
      <c r="G84" s="115">
        <v>3893</v>
      </c>
      <c r="H84" s="115">
        <v>35</v>
      </c>
      <c r="I84" s="115">
        <v>71</v>
      </c>
      <c r="J84" s="203">
        <v>214</v>
      </c>
      <c r="M84" s="205" t="s">
        <v>248</v>
      </c>
      <c r="N84" s="191" t="s">
        <v>182</v>
      </c>
      <c r="O84" s="207" t="s">
        <v>256</v>
      </c>
      <c r="P84" s="92">
        <f t="shared" ref="P84:P94" si="25">SUM(Q84:U84)</f>
        <v>0.31532091026766035</v>
      </c>
      <c r="Q84" s="90">
        <f t="shared" ref="Q84:Q94" si="26">F84/$E$9*100</f>
        <v>0.18482513473154513</v>
      </c>
      <c r="R84" s="90">
        <f t="shared" ref="R84:R95" si="27">G84/$E$9*100</f>
        <v>0.1205839198106092</v>
      </c>
      <c r="S84" s="90">
        <f t="shared" ref="S84:S95" si="28">H84/$E$9*100</f>
        <v>1.0841092199772213E-3</v>
      </c>
      <c r="T84" s="90">
        <f t="shared" ref="T84:T95" si="29">I84/$E$9*100</f>
        <v>2.1991929890966492E-3</v>
      </c>
      <c r="U84" s="91">
        <f t="shared" ref="U84:U94" si="30">J84/$E$9*100</f>
        <v>6.6285535164321528E-3</v>
      </c>
      <c r="X84" s="289"/>
      <c r="Y84" s="289"/>
      <c r="Z84" s="289"/>
      <c r="AA84" s="289"/>
      <c r="AB84" s="289"/>
      <c r="AC84" s="289"/>
      <c r="AD84" s="291"/>
      <c r="AE84" s="291"/>
    </row>
    <row r="85" spans="2:31" ht="15.75" customHeight="1">
      <c r="B85" s="205" t="s">
        <v>248</v>
      </c>
      <c r="C85" s="191" t="s">
        <v>185</v>
      </c>
      <c r="D85" s="207" t="s">
        <v>257</v>
      </c>
      <c r="E85" s="18">
        <f t="shared" si="24"/>
        <v>17019</v>
      </c>
      <c r="F85" s="115">
        <v>10933</v>
      </c>
      <c r="G85" s="115">
        <v>5208</v>
      </c>
      <c r="H85" s="115">
        <v>42</v>
      </c>
      <c r="I85" s="115">
        <v>671</v>
      </c>
      <c r="J85" s="203">
        <v>165</v>
      </c>
      <c r="M85" s="205" t="s">
        <v>248</v>
      </c>
      <c r="N85" s="191" t="s">
        <v>185</v>
      </c>
      <c r="O85" s="207" t="s">
        <v>257</v>
      </c>
      <c r="P85" s="92">
        <f t="shared" si="25"/>
        <v>0.52715585185120939</v>
      </c>
      <c r="Q85" s="90">
        <f t="shared" si="26"/>
        <v>0.33864474577174175</v>
      </c>
      <c r="R85" s="90">
        <f t="shared" si="27"/>
        <v>0.16131545193261052</v>
      </c>
      <c r="S85" s="90">
        <f t="shared" si="28"/>
        <v>1.3009310639726657E-3</v>
      </c>
      <c r="T85" s="90">
        <f t="shared" si="29"/>
        <v>2.0783922474420444E-2</v>
      </c>
      <c r="U85" s="91">
        <f t="shared" si="30"/>
        <v>5.1108006084640435E-3</v>
      </c>
      <c r="X85" s="289"/>
      <c r="Y85" s="289"/>
      <c r="Z85" s="289"/>
      <c r="AA85" s="289"/>
      <c r="AB85" s="289"/>
      <c r="AC85" s="289"/>
      <c r="AD85" s="291"/>
      <c r="AE85" s="291"/>
    </row>
    <row r="86" spans="2:31" ht="15.75" customHeight="1">
      <c r="B86" s="205" t="s">
        <v>248</v>
      </c>
      <c r="C86" s="191" t="s">
        <v>187</v>
      </c>
      <c r="D86" s="207" t="s">
        <v>258</v>
      </c>
      <c r="E86" s="18">
        <f t="shared" si="24"/>
        <v>35908</v>
      </c>
      <c r="F86" s="115">
        <v>17966</v>
      </c>
      <c r="G86" s="115">
        <v>15067</v>
      </c>
      <c r="H86" s="115">
        <v>276</v>
      </c>
      <c r="I86" s="115">
        <v>562</v>
      </c>
      <c r="J86" s="203">
        <v>2037</v>
      </c>
      <c r="M86" s="205" t="s">
        <v>248</v>
      </c>
      <c r="N86" s="191" t="s">
        <v>187</v>
      </c>
      <c r="O86" s="207" t="s">
        <v>258</v>
      </c>
      <c r="P86" s="92">
        <f t="shared" si="25"/>
        <v>1.1122341105983444</v>
      </c>
      <c r="Q86" s="90">
        <f t="shared" si="26"/>
        <v>0.55648874988887875</v>
      </c>
      <c r="R86" s="90">
        <f t="shared" si="27"/>
        <v>0.46669353192562268</v>
      </c>
      <c r="S86" s="90">
        <f t="shared" si="28"/>
        <v>8.5489755632489443E-3</v>
      </c>
      <c r="T86" s="90">
        <f t="shared" si="29"/>
        <v>1.7407696617919952E-2</v>
      </c>
      <c r="U86" s="91">
        <f t="shared" si="30"/>
        <v>6.3095156602674271E-2</v>
      </c>
      <c r="X86" s="289"/>
      <c r="Y86" s="289"/>
      <c r="Z86" s="289"/>
      <c r="AA86" s="289"/>
      <c r="AB86" s="289"/>
      <c r="AC86" s="289"/>
      <c r="AD86" s="291"/>
      <c r="AE86" s="291"/>
    </row>
    <row r="87" spans="2:31" ht="15.75" customHeight="1">
      <c r="B87" s="205" t="s">
        <v>259</v>
      </c>
      <c r="C87" s="191" t="s">
        <v>168</v>
      </c>
      <c r="D87" s="207" t="s">
        <v>260</v>
      </c>
      <c r="E87" s="18">
        <f t="shared" si="24"/>
        <v>8859</v>
      </c>
      <c r="F87" s="115">
        <v>7344</v>
      </c>
      <c r="G87" s="115">
        <v>1388</v>
      </c>
      <c r="H87" s="115">
        <v>10</v>
      </c>
      <c r="I87" s="115">
        <v>2</v>
      </c>
      <c r="J87" s="203">
        <v>115</v>
      </c>
      <c r="M87" s="205" t="s">
        <v>259</v>
      </c>
      <c r="N87" s="191" t="s">
        <v>168</v>
      </c>
      <c r="O87" s="207" t="s">
        <v>260</v>
      </c>
      <c r="P87" s="92">
        <f t="shared" si="25"/>
        <v>0.27440353085080571</v>
      </c>
      <c r="Q87" s="90">
        <f t="shared" si="26"/>
        <v>0.22747708890036322</v>
      </c>
      <c r="R87" s="90">
        <f t="shared" si="27"/>
        <v>4.2992674209382374E-2</v>
      </c>
      <c r="S87" s="90">
        <f t="shared" si="28"/>
        <v>3.0974549142206325E-4</v>
      </c>
      <c r="T87" s="90">
        <f t="shared" si="29"/>
        <v>6.1949098284412644E-5</v>
      </c>
      <c r="U87" s="91">
        <f t="shared" si="30"/>
        <v>3.5620731513537271E-3</v>
      </c>
      <c r="X87" s="289"/>
      <c r="Y87" s="289"/>
      <c r="Z87" s="289"/>
      <c r="AA87" s="289"/>
      <c r="AB87" s="289"/>
      <c r="AC87" s="289"/>
      <c r="AD87" s="291"/>
      <c r="AE87" s="289"/>
    </row>
    <row r="88" spans="2:31" ht="15.75" customHeight="1">
      <c r="B88" s="205" t="s">
        <v>259</v>
      </c>
      <c r="C88" s="191" t="s">
        <v>170</v>
      </c>
      <c r="D88" s="207" t="s">
        <v>261</v>
      </c>
      <c r="E88" s="18">
        <f t="shared" si="24"/>
        <v>15446</v>
      </c>
      <c r="F88" s="115">
        <v>11132</v>
      </c>
      <c r="G88" s="115">
        <v>2497</v>
      </c>
      <c r="H88" s="115">
        <v>65</v>
      </c>
      <c r="I88" s="115">
        <v>1703</v>
      </c>
      <c r="J88" s="203">
        <v>49</v>
      </c>
      <c r="M88" s="205" t="s">
        <v>259</v>
      </c>
      <c r="N88" s="191" t="s">
        <v>170</v>
      </c>
      <c r="O88" s="207" t="s">
        <v>261</v>
      </c>
      <c r="P88" s="92">
        <f t="shared" si="25"/>
        <v>0.47843288605051887</v>
      </c>
      <c r="Q88" s="90">
        <f t="shared" si="26"/>
        <v>0.34480868105104079</v>
      </c>
      <c r="R88" s="90">
        <f t="shared" si="27"/>
        <v>7.7343449208089193E-2</v>
      </c>
      <c r="S88" s="90">
        <f t="shared" si="28"/>
        <v>2.0133456942434112E-3</v>
      </c>
      <c r="T88" s="90">
        <f t="shared" si="29"/>
        <v>5.2749657189177367E-2</v>
      </c>
      <c r="U88" s="91">
        <f t="shared" si="30"/>
        <v>1.5177529079681098E-3</v>
      </c>
      <c r="X88" s="289"/>
      <c r="Y88" s="289"/>
      <c r="Z88" s="289"/>
      <c r="AA88" s="289"/>
      <c r="AB88" s="289"/>
      <c r="AC88" s="289"/>
      <c r="AD88" s="291"/>
      <c r="AE88" s="291"/>
    </row>
    <row r="89" spans="2:31" ht="15.75" customHeight="1">
      <c r="B89" s="205" t="s">
        <v>259</v>
      </c>
      <c r="C89" s="191" t="s">
        <v>172</v>
      </c>
      <c r="D89" s="207" t="s">
        <v>262</v>
      </c>
      <c r="E89" s="18">
        <f t="shared" si="24"/>
        <v>10837</v>
      </c>
      <c r="F89" s="115">
        <v>7658</v>
      </c>
      <c r="G89" s="115">
        <v>1816</v>
      </c>
      <c r="H89" s="115">
        <v>78</v>
      </c>
      <c r="I89" s="115">
        <v>117</v>
      </c>
      <c r="J89" s="203">
        <v>1168</v>
      </c>
      <c r="M89" s="205" t="s">
        <v>259</v>
      </c>
      <c r="N89" s="191" t="s">
        <v>172</v>
      </c>
      <c r="O89" s="207" t="s">
        <v>262</v>
      </c>
      <c r="P89" s="92">
        <f t="shared" si="25"/>
        <v>0.33567118905408994</v>
      </c>
      <c r="Q89" s="90">
        <f t="shared" si="26"/>
        <v>0.23720309733101602</v>
      </c>
      <c r="R89" s="90">
        <f t="shared" si="27"/>
        <v>5.6249781242246687E-2</v>
      </c>
      <c r="S89" s="90">
        <f t="shared" si="28"/>
        <v>2.4160148330920933E-3</v>
      </c>
      <c r="T89" s="90">
        <f t="shared" si="29"/>
        <v>3.6240222496381398E-3</v>
      </c>
      <c r="U89" s="91">
        <f t="shared" si="30"/>
        <v>3.6178273398096983E-2</v>
      </c>
      <c r="X89" s="289"/>
      <c r="Y89" s="289"/>
      <c r="Z89" s="289"/>
      <c r="AA89" s="289"/>
      <c r="AB89" s="289"/>
      <c r="AC89" s="289"/>
      <c r="AD89" s="291"/>
      <c r="AE89" s="289"/>
    </row>
    <row r="90" spans="2:31" ht="15.75" customHeight="1">
      <c r="B90" s="205" t="s">
        <v>259</v>
      </c>
      <c r="C90" s="191" t="s">
        <v>174</v>
      </c>
      <c r="D90" s="207" t="s">
        <v>263</v>
      </c>
      <c r="E90" s="18">
        <f t="shared" si="24"/>
        <v>12268</v>
      </c>
      <c r="F90" s="115">
        <v>8967</v>
      </c>
      <c r="G90" s="115">
        <v>2576</v>
      </c>
      <c r="H90" s="115">
        <v>77</v>
      </c>
      <c r="I90" s="115">
        <v>632</v>
      </c>
      <c r="J90" s="203">
        <v>16</v>
      </c>
      <c r="M90" s="205" t="s">
        <v>259</v>
      </c>
      <c r="N90" s="191" t="s">
        <v>174</v>
      </c>
      <c r="O90" s="207" t="s">
        <v>263</v>
      </c>
      <c r="P90" s="92">
        <f t="shared" si="25"/>
        <v>0.37999576887658715</v>
      </c>
      <c r="Q90" s="90">
        <f t="shared" si="26"/>
        <v>0.27774878215816412</v>
      </c>
      <c r="R90" s="90">
        <f t="shared" si="27"/>
        <v>7.979043859032349E-2</v>
      </c>
      <c r="S90" s="90">
        <f t="shared" si="28"/>
        <v>2.3850402839498872E-3</v>
      </c>
      <c r="T90" s="90">
        <f t="shared" si="29"/>
        <v>1.9575915057874396E-2</v>
      </c>
      <c r="U90" s="91">
        <f t="shared" si="30"/>
        <v>4.9559278627530116E-4</v>
      </c>
      <c r="X90" s="289"/>
      <c r="Y90" s="289"/>
      <c r="Z90" s="289"/>
      <c r="AA90" s="289"/>
      <c r="AB90" s="289"/>
      <c r="AC90" s="289"/>
      <c r="AD90" s="291"/>
      <c r="AE90" s="291"/>
    </row>
    <row r="91" spans="2:31" ht="15.75" customHeight="1">
      <c r="B91" s="205" t="s">
        <v>259</v>
      </c>
      <c r="C91" s="191" t="s">
        <v>176</v>
      </c>
      <c r="D91" s="207" t="s">
        <v>264</v>
      </c>
      <c r="E91" s="18">
        <f t="shared" si="24"/>
        <v>11469</v>
      </c>
      <c r="F91" s="115">
        <v>7618</v>
      </c>
      <c r="G91" s="115">
        <v>3003</v>
      </c>
      <c r="H91" s="115">
        <v>62</v>
      </c>
      <c r="I91" s="115">
        <v>727</v>
      </c>
      <c r="J91" s="203">
        <v>59</v>
      </c>
      <c r="M91" s="205" t="s">
        <v>259</v>
      </c>
      <c r="N91" s="191" t="s">
        <v>176</v>
      </c>
      <c r="O91" s="207" t="s">
        <v>264</v>
      </c>
      <c r="P91" s="92">
        <f t="shared" si="25"/>
        <v>0.35524710411196436</v>
      </c>
      <c r="Q91" s="90">
        <f t="shared" si="26"/>
        <v>0.23596411536532777</v>
      </c>
      <c r="R91" s="90">
        <f t="shared" si="27"/>
        <v>9.3016571074045595E-2</v>
      </c>
      <c r="S91" s="90">
        <f t="shared" si="28"/>
        <v>1.920422046816792E-3</v>
      </c>
      <c r="T91" s="90">
        <f t="shared" si="29"/>
        <v>2.2518497226383997E-2</v>
      </c>
      <c r="U91" s="91">
        <f t="shared" si="30"/>
        <v>1.8274983993901732E-3</v>
      </c>
      <c r="X91" s="289"/>
      <c r="Y91" s="289"/>
      <c r="Z91" s="289"/>
      <c r="AA91" s="289"/>
      <c r="AB91" s="289"/>
      <c r="AC91" s="289"/>
      <c r="AD91" s="291"/>
      <c r="AE91" s="291"/>
    </row>
    <row r="92" spans="2:31" ht="15.75" customHeight="1">
      <c r="B92" s="205" t="s">
        <v>259</v>
      </c>
      <c r="C92" s="191" t="s">
        <v>178</v>
      </c>
      <c r="D92" s="207" t="s">
        <v>265</v>
      </c>
      <c r="E92" s="18">
        <f t="shared" si="24"/>
        <v>9826</v>
      </c>
      <c r="F92" s="115">
        <v>7470</v>
      </c>
      <c r="G92" s="115">
        <v>2089</v>
      </c>
      <c r="H92" s="115">
        <v>39</v>
      </c>
      <c r="I92" s="115">
        <v>131</v>
      </c>
      <c r="J92" s="203">
        <v>97</v>
      </c>
      <c r="M92" s="205" t="s">
        <v>259</v>
      </c>
      <c r="N92" s="191" t="s">
        <v>178</v>
      </c>
      <c r="O92" s="207" t="s">
        <v>265</v>
      </c>
      <c r="P92" s="92">
        <f t="shared" si="25"/>
        <v>0.30435591987131932</v>
      </c>
      <c r="Q92" s="90">
        <f t="shared" si="26"/>
        <v>0.23137988209228125</v>
      </c>
      <c r="R92" s="90">
        <f t="shared" si="27"/>
        <v>6.470583315806902E-2</v>
      </c>
      <c r="S92" s="90">
        <f t="shared" si="28"/>
        <v>1.2080074165460467E-3</v>
      </c>
      <c r="T92" s="90">
        <f t="shared" si="29"/>
        <v>4.0576659376290285E-3</v>
      </c>
      <c r="U92" s="91">
        <f t="shared" si="30"/>
        <v>3.0045312667940135E-3</v>
      </c>
      <c r="X92" s="289"/>
      <c r="Y92" s="289"/>
      <c r="Z92" s="289"/>
      <c r="AA92" s="289"/>
      <c r="AB92" s="289"/>
      <c r="AC92" s="289"/>
      <c r="AD92" s="291"/>
      <c r="AE92" s="291"/>
    </row>
    <row r="93" spans="2:31" ht="15.75" customHeight="1">
      <c r="B93" s="205" t="s">
        <v>259</v>
      </c>
      <c r="C93" s="191" t="s">
        <v>180</v>
      </c>
      <c r="D93" s="207" t="s">
        <v>266</v>
      </c>
      <c r="E93" s="18">
        <f t="shared" si="24"/>
        <v>13680</v>
      </c>
      <c r="F93" s="115">
        <v>8698</v>
      </c>
      <c r="G93" s="115">
        <v>4782</v>
      </c>
      <c r="H93" s="115">
        <v>43</v>
      </c>
      <c r="I93" s="115">
        <v>154</v>
      </c>
      <c r="J93" s="203">
        <v>3</v>
      </c>
      <c r="M93" s="205" t="s">
        <v>259</v>
      </c>
      <c r="N93" s="191" t="s">
        <v>180</v>
      </c>
      <c r="O93" s="207" t="s">
        <v>266</v>
      </c>
      <c r="P93" s="92">
        <f t="shared" si="25"/>
        <v>0.42373183226538252</v>
      </c>
      <c r="Q93" s="90">
        <f t="shared" si="26"/>
        <v>0.26941662843891062</v>
      </c>
      <c r="R93" s="90">
        <f t="shared" si="27"/>
        <v>0.14812029399803062</v>
      </c>
      <c r="S93" s="90">
        <f t="shared" si="28"/>
        <v>1.3319056131148718E-3</v>
      </c>
      <c r="T93" s="90">
        <f t="shared" si="29"/>
        <v>4.7700805678997744E-3</v>
      </c>
      <c r="U93" s="91">
        <f t="shared" si="30"/>
        <v>9.292364742661898E-5</v>
      </c>
      <c r="X93" s="289"/>
      <c r="Y93" s="289"/>
      <c r="Z93" s="289"/>
      <c r="AA93" s="289"/>
      <c r="AB93" s="289"/>
      <c r="AC93" s="289"/>
      <c r="AD93" s="291"/>
      <c r="AE93" s="289"/>
    </row>
    <row r="94" spans="2:31" ht="15.75" customHeight="1">
      <c r="B94" s="205" t="s">
        <v>259</v>
      </c>
      <c r="C94" s="191" t="s">
        <v>182</v>
      </c>
      <c r="D94" s="207" t="s">
        <v>267</v>
      </c>
      <c r="E94" s="18">
        <f t="shared" si="24"/>
        <v>66753</v>
      </c>
      <c r="F94" s="115">
        <v>35252</v>
      </c>
      <c r="G94" s="115">
        <v>28163</v>
      </c>
      <c r="H94" s="115">
        <v>1193</v>
      </c>
      <c r="I94" s="115">
        <v>737</v>
      </c>
      <c r="J94" s="203">
        <v>1408</v>
      </c>
      <c r="M94" s="205" t="s">
        <v>259</v>
      </c>
      <c r="N94" s="191" t="s">
        <v>182</v>
      </c>
      <c r="O94" s="207" t="s">
        <v>267</v>
      </c>
      <c r="P94" s="92">
        <f t="shared" si="25"/>
        <v>2.0676440788896984</v>
      </c>
      <c r="Q94" s="90">
        <f t="shared" si="26"/>
        <v>1.0919148063610573</v>
      </c>
      <c r="R94" s="90">
        <f t="shared" si="27"/>
        <v>0.87233622749195661</v>
      </c>
      <c r="S94" s="90">
        <f t="shared" si="28"/>
        <v>3.6952637126652144E-2</v>
      </c>
      <c r="T94" s="90">
        <f t="shared" si="29"/>
        <v>2.282824271780606E-2</v>
      </c>
      <c r="U94" s="91">
        <f t="shared" si="30"/>
        <v>4.36121651922265E-2</v>
      </c>
      <c r="X94" s="289"/>
      <c r="Y94" s="289"/>
      <c r="Z94" s="289"/>
      <c r="AA94" s="289"/>
      <c r="AB94" s="289"/>
      <c r="AC94" s="289"/>
      <c r="AD94" s="291"/>
      <c r="AE94" s="291"/>
    </row>
    <row r="95" spans="2:31" ht="15.75" customHeight="1">
      <c r="B95" s="209" t="s">
        <v>259</v>
      </c>
      <c r="C95" s="210" t="s">
        <v>185</v>
      </c>
      <c r="D95" s="211" t="s">
        <v>268</v>
      </c>
      <c r="E95" s="71">
        <f t="shared" si="24"/>
        <v>36062</v>
      </c>
      <c r="F95" s="212">
        <v>21518</v>
      </c>
      <c r="G95" s="212">
        <v>12356</v>
      </c>
      <c r="H95" s="212">
        <v>1242</v>
      </c>
      <c r="I95" s="212">
        <v>174</v>
      </c>
      <c r="J95" s="213">
        <v>772</v>
      </c>
      <c r="M95" s="209" t="s">
        <v>259</v>
      </c>
      <c r="N95" s="210" t="s">
        <v>185</v>
      </c>
      <c r="O95" s="211" t="s">
        <v>268</v>
      </c>
      <c r="P95" s="158">
        <f>SUM(Q95:U95)</f>
        <v>1.1170041911662443</v>
      </c>
      <c r="Q95" s="156">
        <f>F95/$E$9*100</f>
        <v>0.66651034844199564</v>
      </c>
      <c r="R95" s="156">
        <f t="shared" si="27"/>
        <v>0.38272152920110131</v>
      </c>
      <c r="S95" s="156">
        <f t="shared" si="28"/>
        <v>3.8470390034620258E-2</v>
      </c>
      <c r="T95" s="156">
        <f t="shared" si="29"/>
        <v>5.3895715507439003E-3</v>
      </c>
      <c r="U95" s="157">
        <f>J95/$E$9*100</f>
        <v>2.391235193778328E-2</v>
      </c>
    </row>
    <row r="96" spans="2:31" ht="6.75" customHeight="1"/>
    <row r="97" spans="2:2" ht="15.75" customHeight="1">
      <c r="B97" s="154" t="s">
        <v>152</v>
      </c>
    </row>
    <row r="98" spans="2:2" ht="15.75" customHeight="1">
      <c r="B98" s="240" t="s">
        <v>289</v>
      </c>
    </row>
    <row r="99" spans="2:2" ht="15.75" customHeight="1"/>
  </sheetData>
  <mergeCells count="4">
    <mergeCell ref="E5:J5"/>
    <mergeCell ref="G7:H7"/>
    <mergeCell ref="P5:U5"/>
    <mergeCell ref="R7:S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41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11" max="1048575" man="1"/>
  </colBreaks>
  <ignoredErrors>
    <ignoredError sqref="B19:C95 M19:N95" numberStoredAsText="1"/>
    <ignoredError sqref="P9:U95" evalError="1"/>
    <ignoredError sqref="F11:J17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9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10" width="11.33203125" style="6" customWidth="1"/>
    <col min="11" max="14" width="2.6640625" style="6" customWidth="1"/>
    <col min="15" max="15" width="21.6640625" style="6" customWidth="1"/>
    <col min="16" max="21" width="11.33203125" style="6" customWidth="1"/>
    <col min="22" max="23" width="2.6640625" style="7" customWidth="1"/>
    <col min="24" max="34" width="9.1328125" style="9"/>
    <col min="35" max="16384" width="9.1328125" style="7"/>
  </cols>
  <sheetData>
    <row r="1" spans="2:32">
      <c r="E1" s="13"/>
    </row>
    <row r="2" spans="2:32">
      <c r="D2" s="16" t="s">
        <v>336</v>
      </c>
      <c r="E2" s="16"/>
      <c r="F2" s="16"/>
      <c r="G2" s="16"/>
      <c r="H2" s="16"/>
      <c r="I2" s="16"/>
      <c r="J2" s="16"/>
      <c r="K2" s="15"/>
      <c r="L2" s="15"/>
      <c r="M2" s="15"/>
      <c r="N2" s="15"/>
      <c r="O2" s="16" t="s">
        <v>337</v>
      </c>
      <c r="P2" s="16"/>
      <c r="Q2" s="16"/>
      <c r="R2" s="16"/>
      <c r="S2" s="16"/>
      <c r="T2" s="16"/>
      <c r="U2" s="16"/>
    </row>
    <row r="3" spans="2:32">
      <c r="D3" s="16" t="s">
        <v>47</v>
      </c>
      <c r="E3" s="16"/>
      <c r="F3" s="16"/>
      <c r="G3" s="16"/>
      <c r="H3" s="16"/>
      <c r="I3" s="16"/>
      <c r="J3" s="16"/>
      <c r="K3" s="15"/>
      <c r="L3" s="15"/>
      <c r="M3" s="15"/>
      <c r="N3" s="15"/>
      <c r="O3" s="16" t="s">
        <v>47</v>
      </c>
      <c r="P3" s="16"/>
      <c r="Q3" s="16"/>
      <c r="R3" s="16"/>
      <c r="S3" s="16"/>
      <c r="T3" s="16"/>
      <c r="U3" s="16"/>
    </row>
    <row r="4" spans="2:32">
      <c r="D4" s="16"/>
      <c r="E4" s="16"/>
      <c r="F4" s="16"/>
      <c r="G4" s="16"/>
      <c r="H4" s="16"/>
      <c r="I4" s="16"/>
      <c r="J4" s="17"/>
      <c r="K4" s="15"/>
      <c r="L4" s="15"/>
      <c r="M4" s="15"/>
      <c r="N4" s="15"/>
      <c r="O4" s="16"/>
      <c r="P4" s="16"/>
      <c r="Q4" s="16"/>
      <c r="R4" s="16"/>
      <c r="S4" s="16"/>
      <c r="T4" s="16"/>
      <c r="U4" s="17"/>
    </row>
    <row r="5" spans="2:32">
      <c r="B5" s="215" t="s">
        <v>269</v>
      </c>
      <c r="C5" s="216"/>
      <c r="D5" s="217"/>
      <c r="E5" s="339" t="s">
        <v>54</v>
      </c>
      <c r="F5" s="340"/>
      <c r="G5" s="340"/>
      <c r="H5" s="340"/>
      <c r="I5" s="340"/>
      <c r="J5" s="341"/>
      <c r="M5" s="215" t="s">
        <v>269</v>
      </c>
      <c r="N5" s="216"/>
      <c r="O5" s="217"/>
      <c r="P5" s="339" t="s">
        <v>55</v>
      </c>
      <c r="Q5" s="340"/>
      <c r="R5" s="340"/>
      <c r="S5" s="340"/>
      <c r="T5" s="340"/>
      <c r="U5" s="341"/>
    </row>
    <row r="6" spans="2:32" ht="43.9">
      <c r="B6" s="218"/>
      <c r="C6" s="219" t="s">
        <v>270</v>
      </c>
      <c r="D6" s="220"/>
      <c r="E6" s="60" t="s">
        <v>3</v>
      </c>
      <c r="F6" s="61" t="s">
        <v>14</v>
      </c>
      <c r="G6" s="61" t="s">
        <v>15</v>
      </c>
      <c r="H6" s="61" t="s">
        <v>76</v>
      </c>
      <c r="I6" s="61" t="s">
        <v>4</v>
      </c>
      <c r="J6" s="62" t="s">
        <v>144</v>
      </c>
      <c r="M6" s="218"/>
      <c r="N6" s="219" t="s">
        <v>270</v>
      </c>
      <c r="O6" s="220"/>
      <c r="P6" s="60" t="s">
        <v>3</v>
      </c>
      <c r="Q6" s="61" t="s">
        <v>14</v>
      </c>
      <c r="R6" s="61" t="s">
        <v>15</v>
      </c>
      <c r="S6" s="61" t="s">
        <v>75</v>
      </c>
      <c r="T6" s="61" t="s">
        <v>4</v>
      </c>
      <c r="U6" s="62" t="s">
        <v>143</v>
      </c>
    </row>
    <row r="7" spans="2:32" ht="18" customHeight="1">
      <c r="B7" s="214"/>
      <c r="C7" s="221"/>
      <c r="D7" s="222" t="s">
        <v>271</v>
      </c>
      <c r="E7" s="63"/>
      <c r="F7" s="235"/>
      <c r="G7" s="342" t="s">
        <v>302</v>
      </c>
      <c r="H7" s="342"/>
      <c r="I7" s="235"/>
      <c r="J7" s="64"/>
      <c r="M7" s="214"/>
      <c r="N7" s="221"/>
      <c r="O7" s="222" t="s">
        <v>271</v>
      </c>
      <c r="P7" s="63"/>
      <c r="Q7" s="235"/>
      <c r="R7" s="342" t="s">
        <v>30</v>
      </c>
      <c r="S7" s="342"/>
      <c r="T7" s="235"/>
      <c r="U7" s="64"/>
    </row>
    <row r="8" spans="2:32" ht="6.75" customHeight="1">
      <c r="B8" s="195"/>
      <c r="C8" s="196"/>
      <c r="D8" s="197"/>
      <c r="E8" s="12"/>
      <c r="F8" s="1"/>
      <c r="G8" s="2"/>
      <c r="H8" s="2"/>
      <c r="I8" s="2"/>
      <c r="J8" s="10"/>
      <c r="K8" s="7"/>
      <c r="L8" s="7"/>
      <c r="M8" s="195"/>
      <c r="N8" s="196"/>
      <c r="O8" s="197"/>
      <c r="P8" s="101"/>
      <c r="Q8" s="102"/>
      <c r="R8" s="103"/>
      <c r="S8" s="103"/>
      <c r="T8" s="103"/>
      <c r="U8" s="105"/>
    </row>
    <row r="9" spans="2:32" ht="15.75" customHeight="1">
      <c r="B9" s="201"/>
      <c r="C9" s="26"/>
      <c r="D9" s="202" t="s">
        <v>18</v>
      </c>
      <c r="E9" s="241">
        <f t="shared" ref="E9:J9" si="0">SUM(E19:E95)</f>
        <v>3228457</v>
      </c>
      <c r="F9" s="115">
        <f t="shared" si="0"/>
        <v>968202</v>
      </c>
      <c r="G9" s="115">
        <f t="shared" si="0"/>
        <v>604360</v>
      </c>
      <c r="H9" s="115">
        <f t="shared" si="0"/>
        <v>144579</v>
      </c>
      <c r="I9" s="115">
        <f t="shared" si="0"/>
        <v>41544</v>
      </c>
      <c r="J9" s="203">
        <f t="shared" si="0"/>
        <v>1469772</v>
      </c>
      <c r="K9" s="7"/>
      <c r="L9" s="7"/>
      <c r="M9" s="201"/>
      <c r="N9" s="26"/>
      <c r="O9" s="202" t="s">
        <v>18</v>
      </c>
      <c r="P9" s="92">
        <f t="shared" ref="P9:U9" si="1">SUM(P19:P95)</f>
        <v>100.00000000000001</v>
      </c>
      <c r="Q9" s="90">
        <f t="shared" si="1"/>
        <v>29.989620428582452</v>
      </c>
      <c r="R9" s="90">
        <f t="shared" si="1"/>
        <v>18.719778519583812</v>
      </c>
      <c r="S9" s="90">
        <f t="shared" si="1"/>
        <v>4.4782693404310496</v>
      </c>
      <c r="T9" s="90">
        <f t="shared" si="1"/>
        <v>1.2868066695638196</v>
      </c>
      <c r="U9" s="91">
        <f t="shared" si="1"/>
        <v>45.525525041838861</v>
      </c>
    </row>
    <row r="10" spans="2:32" ht="6.75" customHeight="1">
      <c r="B10" s="201"/>
      <c r="C10" s="26"/>
      <c r="D10" s="202"/>
      <c r="E10" s="18"/>
      <c r="F10" s="115"/>
      <c r="G10" s="115"/>
      <c r="H10" s="115"/>
      <c r="I10" s="8"/>
      <c r="J10" s="203"/>
      <c r="K10" s="7"/>
      <c r="L10" s="7"/>
      <c r="M10" s="201"/>
      <c r="N10" s="26"/>
      <c r="O10" s="202"/>
      <c r="P10" s="92"/>
      <c r="Q10" s="90"/>
      <c r="R10" s="90"/>
      <c r="S10" s="90"/>
      <c r="T10" s="90"/>
      <c r="U10" s="91"/>
      <c r="X10" s="185"/>
      <c r="Y10" s="185"/>
      <c r="Z10" s="185"/>
      <c r="AA10" s="185"/>
      <c r="AB10" s="185"/>
      <c r="AC10" s="185"/>
      <c r="AD10" s="185"/>
      <c r="AE10" s="185"/>
      <c r="AF10" s="185"/>
    </row>
    <row r="11" spans="2:32" ht="15.75" customHeight="1">
      <c r="B11" s="201"/>
      <c r="C11" s="26"/>
      <c r="D11" s="202" t="s">
        <v>161</v>
      </c>
      <c r="E11" s="18">
        <f t="shared" ref="E11:J11" si="2">SUM(E19:E32)</f>
        <v>544079</v>
      </c>
      <c r="F11" s="13">
        <f t="shared" si="2"/>
        <v>190097</v>
      </c>
      <c r="G11" s="13">
        <f t="shared" si="2"/>
        <v>57707</v>
      </c>
      <c r="H11" s="13">
        <f t="shared" si="2"/>
        <v>10405</v>
      </c>
      <c r="I11" s="13">
        <f t="shared" si="2"/>
        <v>6742</v>
      </c>
      <c r="J11" s="14">
        <f t="shared" si="2"/>
        <v>279128</v>
      </c>
      <c r="K11" s="7"/>
      <c r="L11" s="7"/>
      <c r="M11" s="201"/>
      <c r="N11" s="26"/>
      <c r="O11" s="202" t="s">
        <v>161</v>
      </c>
      <c r="P11" s="92">
        <f t="shared" ref="P11:U11" si="3">SUM(P19:P32)</f>
        <v>16.852601722742474</v>
      </c>
      <c r="Q11" s="90">
        <f t="shared" si="3"/>
        <v>5.8881688682859945</v>
      </c>
      <c r="R11" s="90">
        <f t="shared" si="3"/>
        <v>1.7874483073493004</v>
      </c>
      <c r="S11" s="90">
        <f t="shared" si="3"/>
        <v>0.3222901838246568</v>
      </c>
      <c r="T11" s="90">
        <f t="shared" si="3"/>
        <v>0.20883041031675506</v>
      </c>
      <c r="U11" s="91">
        <f t="shared" si="3"/>
        <v>8.645863952965767</v>
      </c>
      <c r="X11" s="183"/>
      <c r="Y11" s="186"/>
      <c r="Z11" s="183"/>
      <c r="AA11" s="183"/>
      <c r="AB11" s="183"/>
      <c r="AC11" s="183"/>
      <c r="AD11" s="183"/>
      <c r="AE11" s="183"/>
      <c r="AF11" s="183"/>
    </row>
    <row r="12" spans="2:32" ht="15.75" customHeight="1">
      <c r="B12" s="201"/>
      <c r="C12" s="26"/>
      <c r="D12" s="202" t="s">
        <v>162</v>
      </c>
      <c r="E12" s="18">
        <f t="shared" ref="E12:J12" si="4">SUM(E33:E40)</f>
        <v>354994</v>
      </c>
      <c r="F12" s="13">
        <f t="shared" si="4"/>
        <v>115818</v>
      </c>
      <c r="G12" s="13">
        <f t="shared" si="4"/>
        <v>79017</v>
      </c>
      <c r="H12" s="13">
        <f t="shared" si="4"/>
        <v>14941</v>
      </c>
      <c r="I12" s="13">
        <f t="shared" si="4"/>
        <v>7783</v>
      </c>
      <c r="J12" s="14">
        <f t="shared" si="4"/>
        <v>137435</v>
      </c>
      <c r="K12" s="7"/>
      <c r="L12" s="7"/>
      <c r="M12" s="201"/>
      <c r="N12" s="26"/>
      <c r="O12" s="202" t="s">
        <v>162</v>
      </c>
      <c r="P12" s="92">
        <f t="shared" ref="P12:U12" si="5">SUM(P33:P40)</f>
        <v>10.995779098188391</v>
      </c>
      <c r="Q12" s="90">
        <f t="shared" si="5"/>
        <v>3.5874103325520519</v>
      </c>
      <c r="R12" s="90">
        <f t="shared" si="5"/>
        <v>2.4475159495697172</v>
      </c>
      <c r="S12" s="90">
        <f t="shared" si="5"/>
        <v>0.46279073873370474</v>
      </c>
      <c r="T12" s="90">
        <f t="shared" si="5"/>
        <v>0.24107491597379183</v>
      </c>
      <c r="U12" s="91">
        <f t="shared" si="5"/>
        <v>4.2569871613591257</v>
      </c>
      <c r="X12" s="183"/>
      <c r="Y12" s="186"/>
      <c r="Z12" s="183"/>
      <c r="AA12" s="183"/>
      <c r="AB12" s="183"/>
      <c r="AC12" s="183"/>
      <c r="AD12" s="183"/>
      <c r="AE12" s="183"/>
      <c r="AF12" s="183"/>
    </row>
    <row r="13" spans="2:32" ht="15.75" customHeight="1">
      <c r="B13" s="201"/>
      <c r="C13" s="26"/>
      <c r="D13" s="202" t="s">
        <v>163</v>
      </c>
      <c r="E13" s="18">
        <f t="shared" ref="E13:J13" si="6">SUM(E41:E53)</f>
        <v>1218497</v>
      </c>
      <c r="F13" s="13">
        <f t="shared" si="6"/>
        <v>270539</v>
      </c>
      <c r="G13" s="13">
        <f t="shared" si="6"/>
        <v>324017</v>
      </c>
      <c r="H13" s="13">
        <f t="shared" si="6"/>
        <v>83536</v>
      </c>
      <c r="I13" s="13">
        <f t="shared" si="6"/>
        <v>18086</v>
      </c>
      <c r="J13" s="14">
        <f t="shared" si="6"/>
        <v>522319</v>
      </c>
      <c r="K13" s="7"/>
      <c r="L13" s="7"/>
      <c r="M13" s="201"/>
      <c r="N13" s="26"/>
      <c r="O13" s="202" t="s">
        <v>163</v>
      </c>
      <c r="P13" s="92">
        <f t="shared" ref="P13:U13" si="7">SUM(P41:P53)</f>
        <v>37.742395206130972</v>
      </c>
      <c r="Q13" s="90">
        <f t="shared" si="7"/>
        <v>8.3798235503833567</v>
      </c>
      <c r="R13" s="90">
        <f t="shared" si="7"/>
        <v>10.036280489410265</v>
      </c>
      <c r="S13" s="90">
        <f t="shared" si="7"/>
        <v>2.5874899371433475</v>
      </c>
      <c r="T13" s="90">
        <f t="shared" si="7"/>
        <v>0.56020569578594359</v>
      </c>
      <c r="U13" s="91">
        <f t="shared" si="7"/>
        <v>16.178595533408064</v>
      </c>
      <c r="X13" s="183"/>
      <c r="Y13" s="183"/>
      <c r="Z13" s="183"/>
      <c r="AA13" s="183"/>
      <c r="AB13" s="183"/>
      <c r="AC13" s="183"/>
      <c r="AD13" s="183"/>
      <c r="AE13" s="183"/>
      <c r="AF13" s="183"/>
    </row>
    <row r="14" spans="2:32" ht="15.75" customHeight="1">
      <c r="B14" s="201"/>
      <c r="C14" s="26"/>
      <c r="D14" s="202" t="s">
        <v>164</v>
      </c>
      <c r="E14" s="18">
        <f t="shared" ref="E14:J14" si="8">SUM(E54:E64)</f>
        <v>332472</v>
      </c>
      <c r="F14" s="13">
        <f t="shared" si="8"/>
        <v>117237</v>
      </c>
      <c r="G14" s="13">
        <f t="shared" si="8"/>
        <v>53246</v>
      </c>
      <c r="H14" s="13">
        <f t="shared" si="8"/>
        <v>11909</v>
      </c>
      <c r="I14" s="13">
        <f t="shared" si="8"/>
        <v>2425</v>
      </c>
      <c r="J14" s="14">
        <f t="shared" si="8"/>
        <v>147655</v>
      </c>
      <c r="K14" s="7"/>
      <c r="L14" s="7"/>
      <c r="M14" s="201"/>
      <c r="N14" s="26"/>
      <c r="O14" s="202" t="s">
        <v>164</v>
      </c>
      <c r="P14" s="92">
        <f t="shared" ref="P14:U14" si="9">SUM(P54:P64)</f>
        <v>10.298170302407618</v>
      </c>
      <c r="Q14" s="90">
        <f t="shared" si="9"/>
        <v>3.6313632177848425</v>
      </c>
      <c r="R14" s="90">
        <f t="shared" si="9"/>
        <v>1.6492708436259178</v>
      </c>
      <c r="S14" s="90">
        <f t="shared" si="9"/>
        <v>0.3688759057345351</v>
      </c>
      <c r="T14" s="90">
        <f t="shared" si="9"/>
        <v>7.5113281669850332E-2</v>
      </c>
      <c r="U14" s="91">
        <f t="shared" si="9"/>
        <v>4.5735470535924749</v>
      </c>
      <c r="X14" s="183"/>
      <c r="Y14" s="183"/>
      <c r="Z14" s="183"/>
      <c r="AA14" s="183"/>
      <c r="AB14" s="183"/>
      <c r="AC14" s="183"/>
      <c r="AD14" s="183"/>
      <c r="AE14" s="183"/>
      <c r="AF14" s="183"/>
    </row>
    <row r="15" spans="2:32" ht="15.75" customHeight="1">
      <c r="B15" s="201"/>
      <c r="C15" s="26"/>
      <c r="D15" s="202" t="s">
        <v>165</v>
      </c>
      <c r="E15" s="18">
        <f t="shared" ref="E15:J15" si="10">SUM(E65:E76)</f>
        <v>474264</v>
      </c>
      <c r="F15" s="13">
        <f t="shared" si="10"/>
        <v>150806</v>
      </c>
      <c r="G15" s="13">
        <f t="shared" si="10"/>
        <v>39698</v>
      </c>
      <c r="H15" s="13">
        <f t="shared" si="10"/>
        <v>17693</v>
      </c>
      <c r="I15" s="13">
        <f t="shared" si="10"/>
        <v>2248</v>
      </c>
      <c r="J15" s="14">
        <f t="shared" si="10"/>
        <v>263819</v>
      </c>
      <c r="K15" s="7"/>
      <c r="L15" s="7"/>
      <c r="M15" s="201"/>
      <c r="N15" s="26"/>
      <c r="O15" s="202" t="s">
        <v>165</v>
      </c>
      <c r="P15" s="92">
        <f t="shared" ref="P15:U15" si="11">SUM(P65:P76)</f>
        <v>14.690113574379339</v>
      </c>
      <c r="Q15" s="90">
        <f t="shared" si="11"/>
        <v>4.6711478579395669</v>
      </c>
      <c r="R15" s="90">
        <f t="shared" si="11"/>
        <v>1.2296276518473066</v>
      </c>
      <c r="S15" s="90">
        <f t="shared" si="11"/>
        <v>0.54803269797305654</v>
      </c>
      <c r="T15" s="90">
        <f t="shared" si="11"/>
        <v>6.963078647167982E-2</v>
      </c>
      <c r="U15" s="91">
        <f t="shared" si="11"/>
        <v>8.1716745801477302</v>
      </c>
      <c r="X15" s="183"/>
      <c r="Y15" s="183"/>
      <c r="Z15" s="183"/>
      <c r="AA15" s="183"/>
      <c r="AB15" s="183"/>
      <c r="AC15" s="183"/>
      <c r="AD15" s="183"/>
      <c r="AE15" s="183"/>
      <c r="AF15" s="183"/>
    </row>
    <row r="16" spans="2:32" ht="15.75" customHeight="1">
      <c r="B16" s="201"/>
      <c r="C16" s="26"/>
      <c r="D16" s="202" t="s">
        <v>166</v>
      </c>
      <c r="E16" s="18">
        <f t="shared" ref="E16:J16" si="12">SUM(E77:E86)</f>
        <v>118951</v>
      </c>
      <c r="F16" s="13">
        <f t="shared" si="12"/>
        <v>43117</v>
      </c>
      <c r="G16" s="13">
        <f t="shared" si="12"/>
        <v>16489</v>
      </c>
      <c r="H16" s="13">
        <f t="shared" si="12"/>
        <v>746</v>
      </c>
      <c r="I16" s="13">
        <f t="shared" si="12"/>
        <v>1036</v>
      </c>
      <c r="J16" s="14">
        <f t="shared" si="12"/>
        <v>57563</v>
      </c>
      <c r="K16" s="7"/>
      <c r="L16" s="7"/>
      <c r="M16" s="201"/>
      <c r="N16" s="26"/>
      <c r="O16" s="202" t="s">
        <v>166</v>
      </c>
      <c r="P16" s="92">
        <f t="shared" ref="P16:U16" si="13">SUM(P77:P86)</f>
        <v>3.6844535950145847</v>
      </c>
      <c r="Q16" s="90">
        <f t="shared" si="13"/>
        <v>1.3355296353645101</v>
      </c>
      <c r="R16" s="90">
        <f t="shared" si="13"/>
        <v>0.51073934080584005</v>
      </c>
      <c r="S16" s="90">
        <f t="shared" si="13"/>
        <v>2.3107013660085916E-2</v>
      </c>
      <c r="T16" s="90">
        <f t="shared" si="13"/>
        <v>3.2089632911325744E-2</v>
      </c>
      <c r="U16" s="91">
        <f t="shared" si="13"/>
        <v>1.7829879722728226</v>
      </c>
      <c r="X16" s="183"/>
      <c r="Y16" s="186"/>
      <c r="Z16" s="183"/>
      <c r="AA16" s="183"/>
      <c r="AB16" s="183"/>
      <c r="AC16" s="183"/>
      <c r="AD16" s="183"/>
      <c r="AE16" s="183"/>
      <c r="AF16" s="183"/>
    </row>
    <row r="17" spans="2:32" ht="15.75" customHeight="1">
      <c r="B17" s="201"/>
      <c r="C17" s="26"/>
      <c r="D17" s="202" t="s">
        <v>348</v>
      </c>
      <c r="E17" s="18">
        <f t="shared" ref="E17:J17" si="14">SUM(E87:E95)</f>
        <v>185200</v>
      </c>
      <c r="F17" s="13">
        <f t="shared" si="14"/>
        <v>80588</v>
      </c>
      <c r="G17" s="13">
        <f t="shared" si="14"/>
        <v>34186</v>
      </c>
      <c r="H17" s="13">
        <f t="shared" si="14"/>
        <v>5349</v>
      </c>
      <c r="I17" s="13">
        <f t="shared" si="14"/>
        <v>3224</v>
      </c>
      <c r="J17" s="14">
        <f t="shared" si="14"/>
        <v>61853</v>
      </c>
      <c r="K17" s="7"/>
      <c r="L17" s="7"/>
      <c r="M17" s="201"/>
      <c r="N17" s="26"/>
      <c r="O17" s="202" t="s">
        <v>348</v>
      </c>
      <c r="P17" s="92">
        <f t="shared" ref="P17:U17" si="15">SUM(P87:P95)</f>
        <v>5.7364865011366115</v>
      </c>
      <c r="Q17" s="90">
        <f t="shared" si="15"/>
        <v>2.4961769662721229</v>
      </c>
      <c r="R17" s="90">
        <f t="shared" si="15"/>
        <v>1.0588959369754654</v>
      </c>
      <c r="S17" s="90">
        <f t="shared" si="15"/>
        <v>0.1656828633616616</v>
      </c>
      <c r="T17" s="90">
        <f t="shared" si="15"/>
        <v>9.9861946434473187E-2</v>
      </c>
      <c r="U17" s="91">
        <f t="shared" si="15"/>
        <v>1.9158687880928873</v>
      </c>
      <c r="X17" s="296"/>
      <c r="Y17" s="296"/>
      <c r="Z17" s="296"/>
      <c r="AA17" s="296"/>
      <c r="AB17" s="296"/>
      <c r="AC17" s="296"/>
      <c r="AD17" s="296"/>
      <c r="AE17" s="296"/>
      <c r="AF17" s="296"/>
    </row>
    <row r="18" spans="2:32" ht="6.75" customHeight="1">
      <c r="B18" s="201"/>
      <c r="C18" s="26"/>
      <c r="D18" s="202"/>
      <c r="E18" s="204"/>
      <c r="F18" s="115"/>
      <c r="G18" s="115"/>
      <c r="H18" s="115"/>
      <c r="I18" s="8"/>
      <c r="J18" s="38"/>
      <c r="K18" s="7"/>
      <c r="L18" s="7"/>
      <c r="M18" s="201"/>
      <c r="N18" s="26"/>
      <c r="O18" s="202"/>
      <c r="P18" s="92"/>
      <c r="Q18" s="90"/>
      <c r="R18" s="90"/>
      <c r="S18" s="90"/>
      <c r="T18" s="90"/>
      <c r="U18" s="91"/>
      <c r="X18" s="295"/>
      <c r="Y18" s="297"/>
      <c r="Z18" s="295"/>
      <c r="AA18" s="295"/>
      <c r="AB18" s="295"/>
      <c r="AC18" s="295"/>
      <c r="AD18" s="295"/>
      <c r="AE18" s="297"/>
      <c r="AF18" s="297"/>
    </row>
    <row r="19" spans="2:32" ht="15.75" customHeight="1">
      <c r="B19" s="205" t="s">
        <v>167</v>
      </c>
      <c r="C19" s="191" t="s">
        <v>168</v>
      </c>
      <c r="D19" s="206" t="s">
        <v>169</v>
      </c>
      <c r="E19" s="18">
        <f>SUM(F19:J19)</f>
        <v>11573</v>
      </c>
      <c r="F19" s="115">
        <v>4203</v>
      </c>
      <c r="G19" s="115">
        <v>488</v>
      </c>
      <c r="H19" s="115">
        <v>240</v>
      </c>
      <c r="I19" s="8">
        <v>41</v>
      </c>
      <c r="J19" s="38">
        <v>6601</v>
      </c>
      <c r="K19" s="7"/>
      <c r="L19" s="7"/>
      <c r="M19" s="205" t="s">
        <v>167</v>
      </c>
      <c r="N19" s="191" t="s">
        <v>168</v>
      </c>
      <c r="O19" s="206" t="s">
        <v>169</v>
      </c>
      <c r="P19" s="92">
        <f>SUM(Q19:U19)</f>
        <v>0.35846845722275378</v>
      </c>
      <c r="Q19" s="90">
        <f>F19/$E$9*100</f>
        <v>0.13018603004469317</v>
      </c>
      <c r="R19" s="90">
        <f t="shared" ref="R19:U34" si="16">G19/$E$9*100</f>
        <v>1.5115579981396687E-2</v>
      </c>
      <c r="S19" s="90">
        <f t="shared" si="16"/>
        <v>7.433891794129518E-3</v>
      </c>
      <c r="T19" s="90">
        <f t="shared" si="16"/>
        <v>1.2699565148304591E-3</v>
      </c>
      <c r="U19" s="91">
        <f t="shared" si="16"/>
        <v>0.20446299888770395</v>
      </c>
      <c r="X19" s="295"/>
      <c r="Y19" s="297"/>
      <c r="Z19" s="295"/>
      <c r="AA19" s="295"/>
      <c r="AB19" s="295"/>
      <c r="AC19" s="295"/>
      <c r="AD19" s="295"/>
      <c r="AE19" s="295"/>
      <c r="AF19" s="297"/>
    </row>
    <row r="20" spans="2:32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7">SUM(F20:J20)</f>
        <v>19227</v>
      </c>
      <c r="F20" s="115">
        <v>7989</v>
      </c>
      <c r="G20" s="115">
        <v>826</v>
      </c>
      <c r="H20" s="115">
        <v>345</v>
      </c>
      <c r="I20" s="8">
        <v>435</v>
      </c>
      <c r="J20" s="38">
        <v>9632</v>
      </c>
      <c r="K20" s="7"/>
      <c r="L20" s="7"/>
      <c r="M20" s="205" t="s">
        <v>167</v>
      </c>
      <c r="N20" s="191" t="s">
        <v>170</v>
      </c>
      <c r="O20" s="207" t="s">
        <v>171</v>
      </c>
      <c r="P20" s="92">
        <f t="shared" ref="P20:P83" si="18">SUM(Q20:U20)</f>
        <v>0.59554765635720097</v>
      </c>
      <c r="Q20" s="90">
        <f t="shared" ref="Q20:U83" si="19">F20/$E$9*100</f>
        <v>0.2474556730970863</v>
      </c>
      <c r="R20" s="90">
        <f t="shared" si="16"/>
        <v>2.5584977591462423E-2</v>
      </c>
      <c r="S20" s="90">
        <f t="shared" si="16"/>
        <v>1.0686219454061181E-2</v>
      </c>
      <c r="T20" s="90">
        <f t="shared" si="16"/>
        <v>1.3473928876859751E-2</v>
      </c>
      <c r="U20" s="91">
        <f t="shared" si="16"/>
        <v>0.29834685733773131</v>
      </c>
      <c r="X20" s="295"/>
      <c r="Y20" s="297"/>
      <c r="Z20" s="295"/>
      <c r="AA20" s="295"/>
      <c r="AB20" s="295"/>
      <c r="AC20" s="295"/>
      <c r="AD20" s="295"/>
      <c r="AE20" s="297"/>
      <c r="AF20" s="297"/>
    </row>
    <row r="21" spans="2:32" ht="15.75" customHeight="1">
      <c r="B21" s="205" t="s">
        <v>167</v>
      </c>
      <c r="C21" s="191" t="s">
        <v>172</v>
      </c>
      <c r="D21" s="207" t="s">
        <v>173</v>
      </c>
      <c r="E21" s="18">
        <f t="shared" si="17"/>
        <v>19134</v>
      </c>
      <c r="F21" s="115">
        <v>11678</v>
      </c>
      <c r="G21" s="115">
        <v>4140</v>
      </c>
      <c r="H21" s="115">
        <v>104</v>
      </c>
      <c r="I21" s="8">
        <v>793</v>
      </c>
      <c r="J21" s="38">
        <v>2419</v>
      </c>
      <c r="K21" s="7"/>
      <c r="L21" s="7"/>
      <c r="M21" s="205" t="s">
        <v>167</v>
      </c>
      <c r="N21" s="191" t="s">
        <v>172</v>
      </c>
      <c r="O21" s="207" t="s">
        <v>173</v>
      </c>
      <c r="P21" s="92">
        <f t="shared" si="18"/>
        <v>0.59266702328697574</v>
      </c>
      <c r="Q21" s="90">
        <f t="shared" si="19"/>
        <v>0.36172078488268544</v>
      </c>
      <c r="R21" s="90">
        <f t="shared" si="16"/>
        <v>0.12823463344873418</v>
      </c>
      <c r="S21" s="90">
        <f t="shared" si="16"/>
        <v>3.2213531107894572E-3</v>
      </c>
      <c r="T21" s="90">
        <f t="shared" si="16"/>
        <v>2.4562817469769616E-2</v>
      </c>
      <c r="U21" s="91">
        <f t="shared" si="16"/>
        <v>7.492743437499709E-2</v>
      </c>
      <c r="X21" s="295"/>
      <c r="Y21" s="297"/>
      <c r="Z21" s="295"/>
      <c r="AA21" s="295"/>
      <c r="AB21" s="295"/>
      <c r="AC21" s="295"/>
      <c r="AD21" s="295"/>
      <c r="AE21" s="297"/>
      <c r="AF21" s="297"/>
    </row>
    <row r="22" spans="2:32" ht="15.75" customHeight="1">
      <c r="B22" s="205" t="s">
        <v>167</v>
      </c>
      <c r="C22" s="191" t="s">
        <v>174</v>
      </c>
      <c r="D22" s="207" t="s">
        <v>175</v>
      </c>
      <c r="E22" s="18">
        <f t="shared" si="17"/>
        <v>22031</v>
      </c>
      <c r="F22" s="115">
        <v>10850</v>
      </c>
      <c r="G22" s="115">
        <v>3258</v>
      </c>
      <c r="H22" s="115">
        <v>63</v>
      </c>
      <c r="I22" s="8">
        <v>492</v>
      </c>
      <c r="J22" s="38">
        <v>7368</v>
      </c>
      <c r="K22" s="7"/>
      <c r="L22" s="7"/>
      <c r="M22" s="205" t="s">
        <v>167</v>
      </c>
      <c r="N22" s="191" t="s">
        <v>174</v>
      </c>
      <c r="O22" s="207" t="s">
        <v>175</v>
      </c>
      <c r="P22" s="92">
        <f t="shared" si="18"/>
        <v>0.68240029215194742</v>
      </c>
      <c r="Q22" s="90">
        <f t="shared" si="19"/>
        <v>0.33607385819293861</v>
      </c>
      <c r="R22" s="90">
        <f t="shared" si="16"/>
        <v>0.1009150811053082</v>
      </c>
      <c r="S22" s="90">
        <f t="shared" si="16"/>
        <v>1.9513965959589983E-3</v>
      </c>
      <c r="T22" s="90">
        <f t="shared" si="16"/>
        <v>1.5239478177965513E-2</v>
      </c>
      <c r="U22" s="91">
        <f t="shared" si="16"/>
        <v>0.22822047807977619</v>
      </c>
      <c r="X22" s="295"/>
      <c r="Y22" s="297"/>
      <c r="Z22" s="295"/>
      <c r="AA22" s="295"/>
      <c r="AB22" s="295"/>
      <c r="AC22" s="297"/>
      <c r="AD22" s="295"/>
      <c r="AE22" s="297"/>
      <c r="AF22" s="297"/>
    </row>
    <row r="23" spans="2:32" ht="15.75" customHeight="1">
      <c r="B23" s="205" t="s">
        <v>167</v>
      </c>
      <c r="C23" s="191" t="s">
        <v>176</v>
      </c>
      <c r="D23" s="207" t="s">
        <v>177</v>
      </c>
      <c r="E23" s="18">
        <f t="shared" si="17"/>
        <v>11314</v>
      </c>
      <c r="F23" s="115">
        <v>4303</v>
      </c>
      <c r="G23" s="115">
        <v>70</v>
      </c>
      <c r="H23" s="115">
        <v>19</v>
      </c>
      <c r="I23" s="8"/>
      <c r="J23" s="38">
        <v>6922</v>
      </c>
      <c r="K23" s="7"/>
      <c r="L23" s="7"/>
      <c r="M23" s="205" t="s">
        <v>167</v>
      </c>
      <c r="N23" s="191" t="s">
        <v>176</v>
      </c>
      <c r="O23" s="207" t="s">
        <v>177</v>
      </c>
      <c r="P23" s="92">
        <f t="shared" si="18"/>
        <v>0.35044604899492238</v>
      </c>
      <c r="Q23" s="90">
        <f t="shared" si="19"/>
        <v>0.13328348495891382</v>
      </c>
      <c r="R23" s="90">
        <f t="shared" si="16"/>
        <v>2.1682184399544426E-3</v>
      </c>
      <c r="S23" s="90">
        <f t="shared" si="16"/>
        <v>5.8851643370192016E-4</v>
      </c>
      <c r="T23" s="90">
        <f t="shared" si="16"/>
        <v>0</v>
      </c>
      <c r="U23" s="91">
        <f t="shared" si="16"/>
        <v>0.21440582916235218</v>
      </c>
      <c r="X23" s="295"/>
      <c r="Y23" s="297"/>
      <c r="Z23" s="295"/>
      <c r="AA23" s="295"/>
      <c r="AB23" s="295"/>
      <c r="AC23" s="295"/>
      <c r="AD23" s="295"/>
      <c r="AE23" s="297"/>
      <c r="AF23" s="295"/>
    </row>
    <row r="24" spans="2:32" ht="15.75" customHeight="1">
      <c r="B24" s="205" t="s">
        <v>167</v>
      </c>
      <c r="C24" s="191" t="s">
        <v>178</v>
      </c>
      <c r="D24" s="207" t="s">
        <v>179</v>
      </c>
      <c r="E24" s="18">
        <f t="shared" si="17"/>
        <v>10362</v>
      </c>
      <c r="F24" s="115">
        <v>5128</v>
      </c>
      <c r="G24" s="115">
        <v>1034</v>
      </c>
      <c r="H24" s="115">
        <v>208</v>
      </c>
      <c r="I24" s="8">
        <v>208</v>
      </c>
      <c r="J24" s="38">
        <v>3784</v>
      </c>
      <c r="K24" s="7"/>
      <c r="L24" s="7"/>
      <c r="M24" s="205" t="s">
        <v>167</v>
      </c>
      <c r="N24" s="191" t="s">
        <v>178</v>
      </c>
      <c r="O24" s="207" t="s">
        <v>179</v>
      </c>
      <c r="P24" s="92">
        <f t="shared" si="18"/>
        <v>0.32095827821154188</v>
      </c>
      <c r="Q24" s="90">
        <f t="shared" si="19"/>
        <v>0.15883748800123401</v>
      </c>
      <c r="R24" s="90">
        <f t="shared" si="16"/>
        <v>3.2027683813041337E-2</v>
      </c>
      <c r="S24" s="90">
        <f t="shared" si="16"/>
        <v>6.4427062215789144E-3</v>
      </c>
      <c r="T24" s="90">
        <f t="shared" si="16"/>
        <v>6.4427062215789144E-3</v>
      </c>
      <c r="U24" s="91">
        <f t="shared" si="16"/>
        <v>0.11720769395410872</v>
      </c>
      <c r="X24" s="295"/>
      <c r="Y24" s="297"/>
      <c r="Z24" s="295"/>
      <c r="AA24" s="295"/>
      <c r="AB24" s="295"/>
      <c r="AC24" s="295"/>
      <c r="AD24" s="295"/>
      <c r="AE24" s="297"/>
      <c r="AF24" s="295"/>
    </row>
    <row r="25" spans="2:32" ht="15.75" customHeight="1">
      <c r="B25" s="205" t="s">
        <v>167</v>
      </c>
      <c r="C25" s="191" t="s">
        <v>180</v>
      </c>
      <c r="D25" s="207" t="s">
        <v>181</v>
      </c>
      <c r="E25" s="18">
        <f t="shared" si="17"/>
        <v>15820</v>
      </c>
      <c r="F25" s="115">
        <v>6873</v>
      </c>
      <c r="G25" s="115">
        <v>1289</v>
      </c>
      <c r="H25" s="115">
        <v>234</v>
      </c>
      <c r="I25" s="8">
        <v>252</v>
      </c>
      <c r="J25" s="38">
        <v>7172</v>
      </c>
      <c r="K25" s="7"/>
      <c r="L25" s="7"/>
      <c r="M25" s="205" t="s">
        <v>167</v>
      </c>
      <c r="N25" s="191" t="s">
        <v>180</v>
      </c>
      <c r="O25" s="207" t="s">
        <v>181</v>
      </c>
      <c r="P25" s="92">
        <f t="shared" si="18"/>
        <v>0.49001736742970403</v>
      </c>
      <c r="Q25" s="90">
        <f t="shared" si="19"/>
        <v>0.21288807625438408</v>
      </c>
      <c r="R25" s="90">
        <f t="shared" si="16"/>
        <v>3.9926193844303952E-2</v>
      </c>
      <c r="S25" s="90">
        <f t="shared" si="16"/>
        <v>7.2480444992762795E-3</v>
      </c>
      <c r="T25" s="90">
        <f t="shared" si="16"/>
        <v>7.8055863838359931E-3</v>
      </c>
      <c r="U25" s="91">
        <f t="shared" si="16"/>
        <v>0.22214946644790373</v>
      </c>
      <c r="X25" s="295"/>
      <c r="Y25" s="297"/>
      <c r="Z25" s="295"/>
      <c r="AA25" s="295"/>
      <c r="AB25" s="295"/>
      <c r="AC25" s="295"/>
      <c r="AD25" s="295"/>
      <c r="AE25" s="297"/>
      <c r="AF25" s="297"/>
    </row>
    <row r="26" spans="2:32" ht="15.75" customHeight="1">
      <c r="B26" s="205" t="s">
        <v>167</v>
      </c>
      <c r="C26" s="191" t="s">
        <v>182</v>
      </c>
      <c r="D26" s="207" t="s">
        <v>183</v>
      </c>
      <c r="E26" s="18">
        <f t="shared" si="17"/>
        <v>8955</v>
      </c>
      <c r="F26" s="115">
        <v>3043</v>
      </c>
      <c r="G26" s="115">
        <v>215</v>
      </c>
      <c r="H26" s="115">
        <v>65</v>
      </c>
      <c r="I26" s="8">
        <v>229</v>
      </c>
      <c r="J26" s="38">
        <v>5403</v>
      </c>
      <c r="K26" s="7"/>
      <c r="L26" s="7"/>
      <c r="M26" s="205" t="s">
        <v>167</v>
      </c>
      <c r="N26" s="191" t="s">
        <v>182</v>
      </c>
      <c r="O26" s="207" t="s">
        <v>183</v>
      </c>
      <c r="P26" s="92">
        <f t="shared" si="18"/>
        <v>0.27737708756845764</v>
      </c>
      <c r="Q26" s="90">
        <f t="shared" si="19"/>
        <v>9.4255553039733847E-2</v>
      </c>
      <c r="R26" s="90">
        <f t="shared" si="16"/>
        <v>6.6595280655743598E-3</v>
      </c>
      <c r="S26" s="90">
        <f t="shared" si="16"/>
        <v>2.0133456942434112E-3</v>
      </c>
      <c r="T26" s="90">
        <f t="shared" si="16"/>
        <v>7.0931717535652481E-3</v>
      </c>
      <c r="U26" s="91">
        <f t="shared" si="16"/>
        <v>0.16735548901534075</v>
      </c>
      <c r="X26" s="295"/>
      <c r="Y26" s="297"/>
      <c r="Z26" s="295"/>
      <c r="AA26" s="295"/>
      <c r="AB26" s="295"/>
      <c r="AC26" s="295"/>
      <c r="AD26" s="295"/>
      <c r="AE26" s="297"/>
      <c r="AF26" s="297"/>
    </row>
    <row r="27" spans="2:32" ht="15.75" customHeight="1">
      <c r="B27" s="205" t="s">
        <v>184</v>
      </c>
      <c r="C27" s="191" t="s">
        <v>185</v>
      </c>
      <c r="D27" s="207" t="s">
        <v>186</v>
      </c>
      <c r="E27" s="18">
        <f t="shared" si="17"/>
        <v>13534</v>
      </c>
      <c r="F27" s="115">
        <v>4751</v>
      </c>
      <c r="G27" s="115">
        <v>659</v>
      </c>
      <c r="H27" s="115">
        <v>95</v>
      </c>
      <c r="I27" s="8">
        <v>66</v>
      </c>
      <c r="J27" s="38">
        <v>7963</v>
      </c>
      <c r="K27" s="7"/>
      <c r="L27" s="7"/>
      <c r="M27" s="205" t="s">
        <v>184</v>
      </c>
      <c r="N27" s="191" t="s">
        <v>185</v>
      </c>
      <c r="O27" s="207" t="s">
        <v>186</v>
      </c>
      <c r="P27" s="92">
        <f t="shared" si="18"/>
        <v>0.41920954809062039</v>
      </c>
      <c r="Q27" s="90">
        <f t="shared" si="19"/>
        <v>0.14716008297462224</v>
      </c>
      <c r="R27" s="90">
        <f t="shared" si="16"/>
        <v>2.0412227884713967E-2</v>
      </c>
      <c r="S27" s="90">
        <f t="shared" si="16"/>
        <v>2.9425821685096008E-3</v>
      </c>
      <c r="T27" s="90">
        <f t="shared" si="16"/>
        <v>2.0443202433856173E-3</v>
      </c>
      <c r="U27" s="91">
        <f t="shared" si="16"/>
        <v>0.24665033481938897</v>
      </c>
      <c r="X27" s="295"/>
      <c r="Y27" s="297"/>
      <c r="Z27" s="295"/>
      <c r="AA27" s="295"/>
      <c r="AB27" s="295"/>
      <c r="AC27" s="295"/>
      <c r="AD27" s="295"/>
      <c r="AE27" s="295"/>
      <c r="AF27" s="297"/>
    </row>
    <row r="28" spans="2:32" ht="15.75" customHeight="1">
      <c r="B28" s="205" t="s">
        <v>184</v>
      </c>
      <c r="C28" s="191" t="s">
        <v>187</v>
      </c>
      <c r="D28" s="207" t="s">
        <v>188</v>
      </c>
      <c r="E28" s="18">
        <f t="shared" si="17"/>
        <v>26804</v>
      </c>
      <c r="F28" s="115">
        <v>9474</v>
      </c>
      <c r="G28" s="115">
        <v>2099</v>
      </c>
      <c r="H28" s="115">
        <v>635</v>
      </c>
      <c r="I28" s="8">
        <v>52</v>
      </c>
      <c r="J28" s="38">
        <v>14544</v>
      </c>
      <c r="K28" s="7"/>
      <c r="L28" s="7"/>
      <c r="M28" s="205" t="s">
        <v>184</v>
      </c>
      <c r="N28" s="191" t="s">
        <v>187</v>
      </c>
      <c r="O28" s="207" t="s">
        <v>188</v>
      </c>
      <c r="P28" s="92">
        <f t="shared" si="18"/>
        <v>0.83024181520769824</v>
      </c>
      <c r="Q28" s="90">
        <f t="shared" si="19"/>
        <v>0.29345287857326269</v>
      </c>
      <c r="R28" s="90">
        <f t="shared" si="16"/>
        <v>6.5015578649491063E-2</v>
      </c>
      <c r="S28" s="90">
        <f t="shared" si="16"/>
        <v>1.9668838705301016E-2</v>
      </c>
      <c r="T28" s="90">
        <f t="shared" si="16"/>
        <v>1.6106765553947286E-3</v>
      </c>
      <c r="U28" s="91">
        <f t="shared" si="16"/>
        <v>0.45049384272424881</v>
      </c>
      <c r="X28" s="295"/>
      <c r="Y28" s="295"/>
      <c r="Z28" s="295"/>
      <c r="AA28" s="295"/>
      <c r="AB28" s="295"/>
      <c r="AC28" s="295"/>
      <c r="AD28" s="295"/>
      <c r="AE28" s="295"/>
      <c r="AF28" s="295"/>
    </row>
    <row r="29" spans="2:32" ht="15.75" customHeight="1">
      <c r="B29" s="205" t="s">
        <v>167</v>
      </c>
      <c r="C29" s="191" t="s">
        <v>189</v>
      </c>
      <c r="D29" s="207" t="s">
        <v>190</v>
      </c>
      <c r="E29" s="18">
        <f t="shared" si="17"/>
        <v>116837</v>
      </c>
      <c r="F29" s="115">
        <v>29216</v>
      </c>
      <c r="G29" s="115">
        <v>8640</v>
      </c>
      <c r="H29" s="115">
        <v>2613</v>
      </c>
      <c r="I29" s="8">
        <v>188</v>
      </c>
      <c r="J29" s="38">
        <v>76180</v>
      </c>
      <c r="K29" s="7"/>
      <c r="L29" s="7"/>
      <c r="M29" s="205" t="s">
        <v>167</v>
      </c>
      <c r="N29" s="191" t="s">
        <v>189</v>
      </c>
      <c r="O29" s="207" t="s">
        <v>190</v>
      </c>
      <c r="P29" s="92">
        <f t="shared" si="18"/>
        <v>3.6189733981279604</v>
      </c>
      <c r="Q29" s="90">
        <f t="shared" si="19"/>
        <v>0.90495242773869999</v>
      </c>
      <c r="R29" s="90">
        <f t="shared" si="16"/>
        <v>0.26762010458866264</v>
      </c>
      <c r="S29" s="90">
        <f t="shared" si="16"/>
        <v>8.093649690858512E-2</v>
      </c>
      <c r="T29" s="90">
        <f t="shared" si="16"/>
        <v>5.8232152387347885E-3</v>
      </c>
      <c r="U29" s="91">
        <f t="shared" si="16"/>
        <v>2.359641153653278</v>
      </c>
      <c r="X29" s="295"/>
      <c r="Y29" s="297"/>
      <c r="Z29" s="295"/>
      <c r="AA29" s="295"/>
      <c r="AB29" s="295"/>
      <c r="AC29" s="295"/>
      <c r="AD29" s="295"/>
      <c r="AE29" s="295"/>
      <c r="AF29" s="295"/>
    </row>
    <row r="30" spans="2:32" ht="15.75" customHeight="1">
      <c r="B30" s="205" t="s">
        <v>167</v>
      </c>
      <c r="C30" s="191" t="s">
        <v>191</v>
      </c>
      <c r="D30" s="207" t="s">
        <v>192</v>
      </c>
      <c r="E30" s="18">
        <f t="shared" si="17"/>
        <v>127887</v>
      </c>
      <c r="F30" s="115">
        <v>43184</v>
      </c>
      <c r="G30" s="115">
        <v>13524</v>
      </c>
      <c r="H30" s="115">
        <v>3051</v>
      </c>
      <c r="I30" s="8">
        <v>501</v>
      </c>
      <c r="J30" s="38">
        <v>67627</v>
      </c>
      <c r="M30" s="205" t="s">
        <v>167</v>
      </c>
      <c r="N30" s="191" t="s">
        <v>191</v>
      </c>
      <c r="O30" s="207" t="s">
        <v>192</v>
      </c>
      <c r="P30" s="92">
        <f t="shared" si="18"/>
        <v>3.9612421661493404</v>
      </c>
      <c r="Q30" s="90">
        <f t="shared" si="19"/>
        <v>1.3376049301570379</v>
      </c>
      <c r="R30" s="90">
        <f t="shared" si="16"/>
        <v>0.41889980259919829</v>
      </c>
      <c r="S30" s="90">
        <f t="shared" si="16"/>
        <v>9.4503349432871503E-2</v>
      </c>
      <c r="T30" s="90">
        <f t="shared" si="16"/>
        <v>1.5518249120245367E-2</v>
      </c>
      <c r="U30" s="91">
        <f t="shared" si="16"/>
        <v>2.0947158348399872</v>
      </c>
      <c r="X30" s="295"/>
      <c r="Y30" s="297"/>
      <c r="Z30" s="295"/>
      <c r="AA30" s="295"/>
      <c r="AB30" s="295"/>
      <c r="AC30" s="295"/>
      <c r="AD30" s="295"/>
      <c r="AE30" s="295"/>
      <c r="AF30" s="295"/>
    </row>
    <row r="31" spans="2:32" ht="15.75" customHeight="1">
      <c r="B31" s="205" t="s">
        <v>167</v>
      </c>
      <c r="C31" s="191" t="s">
        <v>193</v>
      </c>
      <c r="D31" s="207" t="s">
        <v>194</v>
      </c>
      <c r="E31" s="18">
        <f t="shared" si="17"/>
        <v>112708</v>
      </c>
      <c r="F31" s="115">
        <v>39514</v>
      </c>
      <c r="G31" s="115">
        <v>16641</v>
      </c>
      <c r="H31" s="115">
        <v>1960</v>
      </c>
      <c r="I31" s="8">
        <v>3235</v>
      </c>
      <c r="J31" s="38">
        <v>51358</v>
      </c>
      <c r="M31" s="205" t="s">
        <v>167</v>
      </c>
      <c r="N31" s="191" t="s">
        <v>193</v>
      </c>
      <c r="O31" s="207" t="s">
        <v>194</v>
      </c>
      <c r="P31" s="92">
        <f t="shared" si="18"/>
        <v>3.4910794847197906</v>
      </c>
      <c r="Q31" s="90">
        <f t="shared" si="19"/>
        <v>1.2239283348051406</v>
      </c>
      <c r="R31" s="90">
        <f t="shared" si="16"/>
        <v>0.5154474722754554</v>
      </c>
      <c r="S31" s="90">
        <f t="shared" si="16"/>
        <v>6.0710116318724396E-2</v>
      </c>
      <c r="T31" s="90">
        <f t="shared" si="16"/>
        <v>0.10020266647503746</v>
      </c>
      <c r="U31" s="91">
        <f t="shared" si="16"/>
        <v>1.5907908948454323</v>
      </c>
      <c r="X31" s="295"/>
      <c r="Y31" s="297"/>
      <c r="Z31" s="295"/>
      <c r="AA31" s="295"/>
      <c r="AB31" s="295"/>
      <c r="AC31" s="295"/>
      <c r="AD31" s="295"/>
      <c r="AE31" s="295"/>
      <c r="AF31" s="295"/>
    </row>
    <row r="32" spans="2:32" ht="15.75" customHeight="1">
      <c r="B32" s="205" t="s">
        <v>167</v>
      </c>
      <c r="C32" s="191" t="s">
        <v>195</v>
      </c>
      <c r="D32" s="207" t="s">
        <v>196</v>
      </c>
      <c r="E32" s="18">
        <f t="shared" si="17"/>
        <v>27893</v>
      </c>
      <c r="F32" s="115">
        <v>9891</v>
      </c>
      <c r="G32" s="115">
        <v>4824</v>
      </c>
      <c r="H32" s="115">
        <v>773</v>
      </c>
      <c r="I32" s="8">
        <v>250</v>
      </c>
      <c r="J32" s="38">
        <v>12155</v>
      </c>
      <c r="M32" s="205" t="s">
        <v>167</v>
      </c>
      <c r="N32" s="191" t="s">
        <v>195</v>
      </c>
      <c r="O32" s="207" t="s">
        <v>196</v>
      </c>
      <c r="P32" s="92">
        <f t="shared" si="18"/>
        <v>0.86397309922356091</v>
      </c>
      <c r="Q32" s="90">
        <f t="shared" si="19"/>
        <v>0.30636926556556271</v>
      </c>
      <c r="R32" s="90">
        <f t="shared" si="16"/>
        <v>0.14942122506200328</v>
      </c>
      <c r="S32" s="90">
        <f t="shared" si="16"/>
        <v>2.394332648692549E-2</v>
      </c>
      <c r="T32" s="90">
        <f t="shared" si="16"/>
        <v>7.7436372855515809E-3</v>
      </c>
      <c r="U32" s="91">
        <f t="shared" si="16"/>
        <v>0.37649564482351783</v>
      </c>
      <c r="X32" s="295"/>
      <c r="Y32" s="297"/>
      <c r="Z32" s="295"/>
      <c r="AA32" s="295"/>
      <c r="AB32" s="295"/>
      <c r="AC32" s="295"/>
      <c r="AD32" s="295"/>
      <c r="AE32" s="297"/>
      <c r="AF32" s="295"/>
    </row>
    <row r="33" spans="2:32" ht="15.75" customHeight="1">
      <c r="B33" s="205" t="s">
        <v>197</v>
      </c>
      <c r="C33" s="191" t="s">
        <v>168</v>
      </c>
      <c r="D33" s="207" t="s">
        <v>198</v>
      </c>
      <c r="E33" s="18">
        <f t="shared" si="17"/>
        <v>42252</v>
      </c>
      <c r="F33" s="115">
        <v>18706</v>
      </c>
      <c r="G33" s="115">
        <v>10153</v>
      </c>
      <c r="H33" s="115">
        <v>2252</v>
      </c>
      <c r="I33" s="115">
        <v>1777</v>
      </c>
      <c r="J33" s="203">
        <v>9364</v>
      </c>
      <c r="M33" s="205" t="s">
        <v>197</v>
      </c>
      <c r="N33" s="191" t="s">
        <v>168</v>
      </c>
      <c r="O33" s="207" t="s">
        <v>198</v>
      </c>
      <c r="P33" s="92">
        <f t="shared" si="18"/>
        <v>1.3087366503565014</v>
      </c>
      <c r="Q33" s="90">
        <f t="shared" si="19"/>
        <v>0.57940991625411142</v>
      </c>
      <c r="R33" s="90">
        <f t="shared" si="16"/>
        <v>0.3144845974408208</v>
      </c>
      <c r="S33" s="90">
        <f t="shared" si="16"/>
        <v>6.9754684668248648E-2</v>
      </c>
      <c r="T33" s="90">
        <f t="shared" si="16"/>
        <v>5.5041773825700642E-2</v>
      </c>
      <c r="U33" s="91">
        <f t="shared" si="16"/>
        <v>0.29004567816762</v>
      </c>
      <c r="X33" s="295"/>
      <c r="Y33" s="297"/>
      <c r="Z33" s="295"/>
      <c r="AA33" s="295"/>
      <c r="AB33" s="295"/>
      <c r="AC33" s="295"/>
      <c r="AD33" s="295"/>
      <c r="AE33" s="295"/>
      <c r="AF33" s="295"/>
    </row>
    <row r="34" spans="2:32" ht="15.75" customHeight="1">
      <c r="B34" s="205" t="s">
        <v>197</v>
      </c>
      <c r="C34" s="191" t="s">
        <v>170</v>
      </c>
      <c r="D34" s="207" t="s">
        <v>199</v>
      </c>
      <c r="E34" s="18">
        <f t="shared" si="17"/>
        <v>40513</v>
      </c>
      <c r="F34" s="115">
        <v>13477</v>
      </c>
      <c r="G34" s="115">
        <v>10177</v>
      </c>
      <c r="H34" s="115">
        <v>3251</v>
      </c>
      <c r="I34" s="8">
        <v>1164</v>
      </c>
      <c r="J34" s="38">
        <v>12444</v>
      </c>
      <c r="M34" s="205" t="s">
        <v>197</v>
      </c>
      <c r="N34" s="191" t="s">
        <v>170</v>
      </c>
      <c r="O34" s="207" t="s">
        <v>199</v>
      </c>
      <c r="P34" s="92">
        <f t="shared" si="18"/>
        <v>1.2548719093982048</v>
      </c>
      <c r="Q34" s="90">
        <f t="shared" si="19"/>
        <v>0.4174439987895146</v>
      </c>
      <c r="R34" s="90">
        <f t="shared" si="16"/>
        <v>0.31522798662023377</v>
      </c>
      <c r="S34" s="90">
        <f t="shared" si="16"/>
        <v>0.10069825926131276</v>
      </c>
      <c r="T34" s="90">
        <f t="shared" si="16"/>
        <v>3.6054375201528162E-2</v>
      </c>
      <c r="U34" s="91">
        <f t="shared" si="16"/>
        <v>0.38544728952561552</v>
      </c>
      <c r="X34" s="295"/>
      <c r="Y34" s="297"/>
      <c r="Z34" s="295"/>
      <c r="AA34" s="295"/>
      <c r="AB34" s="295"/>
      <c r="AC34" s="295"/>
      <c r="AD34" s="295"/>
      <c r="AE34" s="297"/>
      <c r="AF34" s="295"/>
    </row>
    <row r="35" spans="2:32" ht="15.75" customHeight="1">
      <c r="B35" s="205" t="s">
        <v>197</v>
      </c>
      <c r="C35" s="191" t="s">
        <v>172</v>
      </c>
      <c r="D35" s="207" t="s">
        <v>200</v>
      </c>
      <c r="E35" s="18">
        <f t="shared" si="17"/>
        <v>56475</v>
      </c>
      <c r="F35" s="115">
        <v>15260</v>
      </c>
      <c r="G35" s="115">
        <v>14601</v>
      </c>
      <c r="H35" s="115">
        <v>2498</v>
      </c>
      <c r="I35" s="8">
        <v>1706</v>
      </c>
      <c r="J35" s="38">
        <v>22410</v>
      </c>
      <c r="M35" s="205" t="s">
        <v>197</v>
      </c>
      <c r="N35" s="191" t="s">
        <v>172</v>
      </c>
      <c r="O35" s="207" t="s">
        <v>200</v>
      </c>
      <c r="P35" s="92">
        <f t="shared" si="18"/>
        <v>1.749287662806102</v>
      </c>
      <c r="Q35" s="90">
        <f t="shared" si="19"/>
        <v>0.47267161991006851</v>
      </c>
      <c r="R35" s="90">
        <f t="shared" si="19"/>
        <v>0.45225939202535453</v>
      </c>
      <c r="S35" s="90">
        <f t="shared" si="19"/>
        <v>7.73744237572314E-2</v>
      </c>
      <c r="T35" s="90">
        <f t="shared" si="19"/>
        <v>5.2842580836603995E-2</v>
      </c>
      <c r="U35" s="91">
        <f t="shared" si="19"/>
        <v>0.69413964627684366</v>
      </c>
      <c r="X35" s="295"/>
      <c r="Y35" s="297"/>
      <c r="Z35" s="295"/>
      <c r="AA35" s="295"/>
      <c r="AB35" s="295"/>
      <c r="AC35" s="295"/>
      <c r="AD35" s="295"/>
      <c r="AE35" s="297"/>
      <c r="AF35" s="297"/>
    </row>
    <row r="36" spans="2:32" ht="15.75" customHeight="1">
      <c r="B36" s="205" t="s">
        <v>197</v>
      </c>
      <c r="C36" s="191" t="s">
        <v>174</v>
      </c>
      <c r="D36" s="207" t="s">
        <v>201</v>
      </c>
      <c r="E36" s="18">
        <f t="shared" si="17"/>
        <v>36998</v>
      </c>
      <c r="F36" s="115">
        <v>13887</v>
      </c>
      <c r="G36" s="115">
        <v>12328</v>
      </c>
      <c r="H36" s="115">
        <v>1692</v>
      </c>
      <c r="I36" s="8">
        <v>1331</v>
      </c>
      <c r="J36" s="38">
        <v>7760</v>
      </c>
      <c r="M36" s="205" t="s">
        <v>197</v>
      </c>
      <c r="N36" s="191" t="s">
        <v>174</v>
      </c>
      <c r="O36" s="207" t="s">
        <v>201</v>
      </c>
      <c r="P36" s="92">
        <f t="shared" si="18"/>
        <v>1.1459963691633495</v>
      </c>
      <c r="Q36" s="90">
        <f t="shared" si="19"/>
        <v>0.43014356393781922</v>
      </c>
      <c r="R36" s="90">
        <f t="shared" si="19"/>
        <v>0.38185424182511957</v>
      </c>
      <c r="S36" s="90">
        <f t="shared" si="19"/>
        <v>5.2408937148613097E-2</v>
      </c>
      <c r="T36" s="90">
        <f t="shared" si="19"/>
        <v>4.1227124908276618E-2</v>
      </c>
      <c r="U36" s="91">
        <f t="shared" si="19"/>
        <v>0.24036250134352108</v>
      </c>
      <c r="X36" s="295"/>
      <c r="Y36" s="297"/>
      <c r="Z36" s="295"/>
      <c r="AA36" s="295"/>
      <c r="AB36" s="295"/>
      <c r="AC36" s="295"/>
      <c r="AD36" s="295"/>
      <c r="AE36" s="297"/>
      <c r="AF36" s="297"/>
    </row>
    <row r="37" spans="2:32" ht="15.75" customHeight="1">
      <c r="B37" s="205" t="s">
        <v>197</v>
      </c>
      <c r="C37" s="191" t="s">
        <v>176</v>
      </c>
      <c r="D37" s="207" t="s">
        <v>203</v>
      </c>
      <c r="E37" s="18">
        <f t="shared" si="17"/>
        <v>38657</v>
      </c>
      <c r="F37" s="115">
        <v>13442</v>
      </c>
      <c r="G37" s="115">
        <v>10061</v>
      </c>
      <c r="H37" s="115">
        <v>1147</v>
      </c>
      <c r="I37" s="8">
        <v>714</v>
      </c>
      <c r="J37" s="38">
        <v>13293</v>
      </c>
      <c r="M37" s="205" t="s">
        <v>197</v>
      </c>
      <c r="N37" s="191" t="s">
        <v>176</v>
      </c>
      <c r="O37" s="207" t="s">
        <v>203</v>
      </c>
      <c r="P37" s="92">
        <f t="shared" si="18"/>
        <v>1.19738314619027</v>
      </c>
      <c r="Q37" s="90">
        <f t="shared" si="19"/>
        <v>0.4163598895695374</v>
      </c>
      <c r="R37" s="90">
        <f t="shared" si="19"/>
        <v>0.31163493891973781</v>
      </c>
      <c r="S37" s="90">
        <f t="shared" si="19"/>
        <v>3.5527807866110657E-2</v>
      </c>
      <c r="T37" s="90">
        <f t="shared" si="19"/>
        <v>2.2115828087535313E-2</v>
      </c>
      <c r="U37" s="91">
        <f t="shared" si="19"/>
        <v>0.41174468174734868</v>
      </c>
      <c r="X37" s="295"/>
      <c r="Y37" s="297"/>
      <c r="Z37" s="295"/>
      <c r="AA37" s="295"/>
      <c r="AB37" s="295"/>
      <c r="AC37" s="295"/>
      <c r="AD37" s="295"/>
      <c r="AE37" s="295"/>
      <c r="AF37" s="295"/>
    </row>
    <row r="38" spans="2:32" ht="15.75" customHeight="1">
      <c r="B38" s="205" t="s">
        <v>197</v>
      </c>
      <c r="C38" s="191" t="s">
        <v>178</v>
      </c>
      <c r="D38" s="207" t="s">
        <v>204</v>
      </c>
      <c r="E38" s="18">
        <f t="shared" si="17"/>
        <v>41265</v>
      </c>
      <c r="F38" s="115">
        <v>7957</v>
      </c>
      <c r="G38" s="115">
        <v>8584</v>
      </c>
      <c r="H38" s="115">
        <v>2037</v>
      </c>
      <c r="I38" s="115">
        <v>448</v>
      </c>
      <c r="J38" s="203">
        <v>22239</v>
      </c>
      <c r="M38" s="205" t="s">
        <v>197</v>
      </c>
      <c r="N38" s="191" t="s">
        <v>178</v>
      </c>
      <c r="O38" s="207" t="s">
        <v>204</v>
      </c>
      <c r="P38" s="92">
        <f t="shared" si="18"/>
        <v>1.2781647703531438</v>
      </c>
      <c r="Q38" s="90">
        <f t="shared" si="19"/>
        <v>0.24646448752453573</v>
      </c>
      <c r="R38" s="90">
        <f t="shared" si="19"/>
        <v>0.26588552983669905</v>
      </c>
      <c r="S38" s="90">
        <f t="shared" si="19"/>
        <v>6.3095156602674271E-2</v>
      </c>
      <c r="T38" s="90">
        <f t="shared" si="19"/>
        <v>1.3876598015708433E-2</v>
      </c>
      <c r="U38" s="91">
        <f t="shared" si="19"/>
        <v>0.68884299837352636</v>
      </c>
      <c r="X38" s="295"/>
      <c r="Y38" s="297"/>
      <c r="Z38" s="295"/>
      <c r="AA38" s="295"/>
      <c r="AB38" s="295"/>
      <c r="AC38" s="295"/>
      <c r="AD38" s="295"/>
      <c r="AE38" s="295"/>
      <c r="AF38" s="295"/>
    </row>
    <row r="39" spans="2:32" ht="15.75" customHeight="1">
      <c r="B39" s="205" t="s">
        <v>197</v>
      </c>
      <c r="C39" s="191" t="s">
        <v>180</v>
      </c>
      <c r="D39" s="207" t="s">
        <v>205</v>
      </c>
      <c r="E39" s="18">
        <f t="shared" si="17"/>
        <v>48724</v>
      </c>
      <c r="F39" s="115">
        <v>18658</v>
      </c>
      <c r="G39" s="115">
        <v>6302</v>
      </c>
      <c r="H39" s="115">
        <v>532</v>
      </c>
      <c r="I39" s="115">
        <v>71</v>
      </c>
      <c r="J39" s="203">
        <v>23161</v>
      </c>
      <c r="M39" s="205" t="s">
        <v>197</v>
      </c>
      <c r="N39" s="191" t="s">
        <v>180</v>
      </c>
      <c r="O39" s="207" t="s">
        <v>205</v>
      </c>
      <c r="P39" s="92">
        <f t="shared" si="18"/>
        <v>1.5092039324048609</v>
      </c>
      <c r="Q39" s="90">
        <f t="shared" si="19"/>
        <v>0.5779231378952856</v>
      </c>
      <c r="R39" s="90">
        <f t="shared" si="19"/>
        <v>0.19520160869418424</v>
      </c>
      <c r="S39" s="90">
        <f t="shared" si="19"/>
        <v>1.6478460143653763E-2</v>
      </c>
      <c r="T39" s="90">
        <f t="shared" si="19"/>
        <v>2.1991929890966492E-3</v>
      </c>
      <c r="U39" s="91">
        <f t="shared" si="19"/>
        <v>0.71740153268264073</v>
      </c>
      <c r="X39" s="295"/>
      <c r="Y39" s="297"/>
      <c r="Z39" s="295"/>
      <c r="AA39" s="295"/>
      <c r="AB39" s="295"/>
      <c r="AC39" s="295"/>
      <c r="AD39" s="295"/>
      <c r="AE39" s="295"/>
      <c r="AF39" s="297"/>
    </row>
    <row r="40" spans="2:32" ht="15.75" customHeight="1">
      <c r="B40" s="205" t="s">
        <v>197</v>
      </c>
      <c r="C40" s="191" t="s">
        <v>182</v>
      </c>
      <c r="D40" s="207" t="s">
        <v>206</v>
      </c>
      <c r="E40" s="18">
        <f t="shared" si="17"/>
        <v>50110</v>
      </c>
      <c r="F40" s="115">
        <v>14431</v>
      </c>
      <c r="G40" s="115">
        <v>6811</v>
      </c>
      <c r="H40" s="115">
        <v>1532</v>
      </c>
      <c r="I40" s="115">
        <v>572</v>
      </c>
      <c r="J40" s="203">
        <v>26764</v>
      </c>
      <c r="M40" s="205" t="s">
        <v>197</v>
      </c>
      <c r="N40" s="191" t="s">
        <v>182</v>
      </c>
      <c r="O40" s="207" t="s">
        <v>206</v>
      </c>
      <c r="P40" s="92">
        <f t="shared" si="18"/>
        <v>1.5521346575159587</v>
      </c>
      <c r="Q40" s="90">
        <f t="shared" si="19"/>
        <v>0.44699371867117949</v>
      </c>
      <c r="R40" s="90">
        <f t="shared" si="19"/>
        <v>0.21096765420756725</v>
      </c>
      <c r="S40" s="90">
        <f t="shared" si="19"/>
        <v>4.745300928586009E-2</v>
      </c>
      <c r="T40" s="90">
        <f t="shared" si="19"/>
        <v>1.7717442109342018E-2</v>
      </c>
      <c r="U40" s="91">
        <f t="shared" si="19"/>
        <v>0.82900283324200996</v>
      </c>
      <c r="X40" s="295"/>
      <c r="Y40" s="297"/>
      <c r="Z40" s="295"/>
      <c r="AA40" s="295"/>
      <c r="AB40" s="295"/>
      <c r="AC40" s="295"/>
      <c r="AD40" s="295"/>
      <c r="AE40" s="297"/>
      <c r="AF40" s="297"/>
    </row>
    <row r="41" spans="2:32" ht="15.75" customHeight="1">
      <c r="B41" s="205" t="s">
        <v>207</v>
      </c>
      <c r="C41" s="191" t="s">
        <v>168</v>
      </c>
      <c r="D41" s="207" t="s">
        <v>208</v>
      </c>
      <c r="E41" s="18">
        <f t="shared" si="17"/>
        <v>22331</v>
      </c>
      <c r="F41" s="115">
        <v>7313</v>
      </c>
      <c r="G41" s="115">
        <v>1063</v>
      </c>
      <c r="H41" s="115">
        <v>203</v>
      </c>
      <c r="I41" s="115">
        <v>118</v>
      </c>
      <c r="J41" s="203">
        <v>13634</v>
      </c>
      <c r="M41" s="205" t="s">
        <v>207</v>
      </c>
      <c r="N41" s="191" t="s">
        <v>168</v>
      </c>
      <c r="O41" s="207" t="s">
        <v>208</v>
      </c>
      <c r="P41" s="92">
        <f t="shared" si="18"/>
        <v>0.69169265689460935</v>
      </c>
      <c r="Q41" s="90">
        <f t="shared" si="19"/>
        <v>0.22651687787695485</v>
      </c>
      <c r="R41" s="90">
        <f t="shared" si="19"/>
        <v>3.2925945738165319E-2</v>
      </c>
      <c r="S41" s="90">
        <f t="shared" si="19"/>
        <v>6.2878334758678846E-3</v>
      </c>
      <c r="T41" s="90">
        <f t="shared" si="19"/>
        <v>3.6549967987803463E-3</v>
      </c>
      <c r="U41" s="91">
        <f t="shared" si="19"/>
        <v>0.42230700300484098</v>
      </c>
      <c r="X41" s="295"/>
      <c r="Y41" s="297"/>
      <c r="Z41" s="295"/>
      <c r="AA41" s="295"/>
      <c r="AB41" s="295"/>
      <c r="AC41" s="295"/>
      <c r="AD41" s="295"/>
      <c r="AE41" s="295"/>
      <c r="AF41" s="297"/>
    </row>
    <row r="42" spans="2:32" ht="15.75" customHeight="1">
      <c r="B42" s="205" t="s">
        <v>207</v>
      </c>
      <c r="C42" s="191" t="s">
        <v>170</v>
      </c>
      <c r="D42" s="208" t="s">
        <v>209</v>
      </c>
      <c r="E42" s="18">
        <f t="shared" si="17"/>
        <v>32949</v>
      </c>
      <c r="F42" s="115">
        <v>10768</v>
      </c>
      <c r="G42" s="115">
        <v>3327</v>
      </c>
      <c r="H42" s="115">
        <v>411</v>
      </c>
      <c r="I42" s="115">
        <v>815</v>
      </c>
      <c r="J42" s="203">
        <v>17628</v>
      </c>
      <c r="M42" s="205" t="s">
        <v>207</v>
      </c>
      <c r="N42" s="191" t="s">
        <v>170</v>
      </c>
      <c r="O42" s="208" t="s">
        <v>209</v>
      </c>
      <c r="P42" s="92">
        <f t="shared" si="18"/>
        <v>1.020580419686556</v>
      </c>
      <c r="Q42" s="90">
        <f t="shared" si="19"/>
        <v>0.33353394516327767</v>
      </c>
      <c r="R42" s="90">
        <f t="shared" si="19"/>
        <v>0.10305232499612042</v>
      </c>
      <c r="S42" s="90">
        <f t="shared" si="19"/>
        <v>1.2730539697446801E-2</v>
      </c>
      <c r="T42" s="90">
        <f t="shared" si="19"/>
        <v>2.5244257550898153E-2</v>
      </c>
      <c r="U42" s="91">
        <f t="shared" si="19"/>
        <v>0.54601935227881304</v>
      </c>
      <c r="X42" s="295"/>
      <c r="Y42" s="297"/>
      <c r="Z42" s="295"/>
      <c r="AA42" s="295"/>
      <c r="AB42" s="295"/>
      <c r="AC42" s="295"/>
      <c r="AD42" s="295"/>
      <c r="AE42" s="297"/>
      <c r="AF42" s="297"/>
    </row>
    <row r="43" spans="2:32" ht="15.75" customHeight="1">
      <c r="B43" s="205" t="s">
        <v>207</v>
      </c>
      <c r="C43" s="191" t="s">
        <v>172</v>
      </c>
      <c r="D43" s="207" t="s">
        <v>210</v>
      </c>
      <c r="E43" s="18">
        <f t="shared" si="17"/>
        <v>4174</v>
      </c>
      <c r="F43" s="115">
        <v>1649</v>
      </c>
      <c r="G43" s="115">
        <v>282</v>
      </c>
      <c r="H43" s="115">
        <v>65</v>
      </c>
      <c r="I43" s="115">
        <v>17</v>
      </c>
      <c r="J43" s="203">
        <v>2161</v>
      </c>
      <c r="M43" s="205" t="s">
        <v>207</v>
      </c>
      <c r="N43" s="191" t="s">
        <v>172</v>
      </c>
      <c r="O43" s="207" t="s">
        <v>210</v>
      </c>
      <c r="P43" s="92">
        <f t="shared" si="18"/>
        <v>0.12928776811956919</v>
      </c>
      <c r="Q43" s="90">
        <f t="shared" si="19"/>
        <v>5.1077031535498224E-2</v>
      </c>
      <c r="R43" s="90">
        <f t="shared" si="19"/>
        <v>8.7348228581021828E-3</v>
      </c>
      <c r="S43" s="90">
        <f t="shared" si="19"/>
        <v>2.0133456942434112E-3</v>
      </c>
      <c r="T43" s="90">
        <f t="shared" si="19"/>
        <v>5.2656733541750749E-4</v>
      </c>
      <c r="U43" s="91">
        <f t="shared" si="19"/>
        <v>6.6936000696307868E-2</v>
      </c>
      <c r="X43" s="295"/>
      <c r="Y43" s="297"/>
      <c r="Z43" s="295"/>
      <c r="AA43" s="295"/>
      <c r="AB43" s="295"/>
      <c r="AC43" s="295"/>
      <c r="AD43" s="295"/>
      <c r="AE43" s="295"/>
      <c r="AF43" s="295"/>
    </row>
    <row r="44" spans="2:32" ht="15.75" customHeight="1">
      <c r="B44" s="205" t="s">
        <v>207</v>
      </c>
      <c r="C44" s="191" t="s">
        <v>174</v>
      </c>
      <c r="D44" s="207" t="s">
        <v>211</v>
      </c>
      <c r="E44" s="18">
        <f t="shared" si="17"/>
        <v>55521</v>
      </c>
      <c r="F44" s="115">
        <v>16378</v>
      </c>
      <c r="G44" s="115">
        <v>6859</v>
      </c>
      <c r="H44" s="115">
        <v>3932</v>
      </c>
      <c r="I44" s="115">
        <v>2013</v>
      </c>
      <c r="J44" s="203">
        <v>26339</v>
      </c>
      <c r="M44" s="205" t="s">
        <v>207</v>
      </c>
      <c r="N44" s="191" t="s">
        <v>174</v>
      </c>
      <c r="O44" s="207" t="s">
        <v>211</v>
      </c>
      <c r="P44" s="92">
        <f t="shared" si="18"/>
        <v>1.7197379429244373</v>
      </c>
      <c r="Q44" s="90">
        <f t="shared" si="19"/>
        <v>0.50730116585105511</v>
      </c>
      <c r="R44" s="90">
        <f t="shared" si="19"/>
        <v>0.21245443256639318</v>
      </c>
      <c r="S44" s="90">
        <f t="shared" si="19"/>
        <v>0.12179192722715526</v>
      </c>
      <c r="T44" s="90">
        <f t="shared" si="19"/>
        <v>6.2351767423261331E-2</v>
      </c>
      <c r="U44" s="91">
        <f t="shared" si="19"/>
        <v>0.8158386498565724</v>
      </c>
      <c r="X44" s="295"/>
      <c r="Y44" s="297"/>
      <c r="Z44" s="295"/>
      <c r="AA44" s="295"/>
      <c r="AB44" s="295"/>
      <c r="AC44" s="295"/>
      <c r="AD44" s="295"/>
      <c r="AE44" s="295"/>
      <c r="AF44" s="295"/>
    </row>
    <row r="45" spans="2:32" ht="15.75" customHeight="1">
      <c r="B45" s="205" t="s">
        <v>207</v>
      </c>
      <c r="C45" s="191" t="s">
        <v>176</v>
      </c>
      <c r="D45" s="207" t="s">
        <v>212</v>
      </c>
      <c r="E45" s="18">
        <f t="shared" si="17"/>
        <v>30129</v>
      </c>
      <c r="F45" s="115">
        <v>9757</v>
      </c>
      <c r="G45" s="115">
        <v>4032</v>
      </c>
      <c r="H45" s="115">
        <v>2669</v>
      </c>
      <c r="I45" s="115">
        <v>477</v>
      </c>
      <c r="J45" s="203">
        <v>13194</v>
      </c>
      <c r="M45" s="205" t="s">
        <v>207</v>
      </c>
      <c r="N45" s="191" t="s">
        <v>176</v>
      </c>
      <c r="O45" s="207" t="s">
        <v>212</v>
      </c>
      <c r="P45" s="92">
        <f t="shared" si="18"/>
        <v>0.93323219110553435</v>
      </c>
      <c r="Q45" s="90">
        <f t="shared" si="19"/>
        <v>0.30221867598050711</v>
      </c>
      <c r="R45" s="90">
        <f t="shared" si="19"/>
        <v>0.12488938214137589</v>
      </c>
      <c r="S45" s="90">
        <f t="shared" si="19"/>
        <v>8.2671071660548684E-2</v>
      </c>
      <c r="T45" s="90">
        <f t="shared" si="19"/>
        <v>1.4774859940832417E-2</v>
      </c>
      <c r="U45" s="91">
        <f t="shared" si="19"/>
        <v>0.40867820138227023</v>
      </c>
      <c r="X45" s="295"/>
      <c r="Y45" s="295"/>
      <c r="Z45" s="295"/>
      <c r="AA45" s="295"/>
      <c r="AB45" s="295"/>
      <c r="AC45" s="295"/>
      <c r="AD45" s="295"/>
      <c r="AE45" s="295"/>
      <c r="AF45" s="295"/>
    </row>
    <row r="46" spans="2:32" ht="15.75" customHeight="1">
      <c r="B46" s="205" t="s">
        <v>207</v>
      </c>
      <c r="C46" s="191" t="s">
        <v>178</v>
      </c>
      <c r="D46" s="207" t="s">
        <v>213</v>
      </c>
      <c r="E46" s="18">
        <f t="shared" si="17"/>
        <v>590002</v>
      </c>
      <c r="F46" s="115">
        <v>105936</v>
      </c>
      <c r="G46" s="115">
        <v>244917</v>
      </c>
      <c r="H46" s="115">
        <v>45925</v>
      </c>
      <c r="I46" s="115">
        <v>9142</v>
      </c>
      <c r="J46" s="203">
        <v>184082</v>
      </c>
      <c r="M46" s="205" t="s">
        <v>207</v>
      </c>
      <c r="N46" s="191" t="s">
        <v>178</v>
      </c>
      <c r="O46" s="207" t="s">
        <v>213</v>
      </c>
      <c r="P46" s="92">
        <f t="shared" si="18"/>
        <v>18.275045943000016</v>
      </c>
      <c r="Q46" s="90">
        <f t="shared" si="19"/>
        <v>3.2813198379287694</v>
      </c>
      <c r="R46" s="90">
        <f t="shared" si="19"/>
        <v>7.5861936522617457</v>
      </c>
      <c r="S46" s="90">
        <f t="shared" si="19"/>
        <v>1.4225061693558254</v>
      </c>
      <c r="T46" s="90">
        <f t="shared" si="19"/>
        <v>0.28316932825805019</v>
      </c>
      <c r="U46" s="91">
        <f t="shared" si="19"/>
        <v>5.7018569551956242</v>
      </c>
      <c r="X46" s="295"/>
      <c r="Y46" s="295"/>
      <c r="Z46" s="295"/>
      <c r="AA46" s="295"/>
      <c r="AB46" s="295"/>
      <c r="AC46" s="295"/>
      <c r="AD46" s="295"/>
      <c r="AE46" s="295"/>
      <c r="AF46" s="295"/>
    </row>
    <row r="47" spans="2:32" ht="15.75" customHeight="1">
      <c r="B47" s="205" t="s">
        <v>207</v>
      </c>
      <c r="C47" s="191" t="s">
        <v>180</v>
      </c>
      <c r="D47" s="207" t="s">
        <v>215</v>
      </c>
      <c r="E47" s="18">
        <f t="shared" si="17"/>
        <v>86296</v>
      </c>
      <c r="F47" s="115">
        <v>13603</v>
      </c>
      <c r="G47" s="115">
        <v>19244</v>
      </c>
      <c r="H47" s="115">
        <v>7525</v>
      </c>
      <c r="I47" s="115">
        <v>1568</v>
      </c>
      <c r="J47" s="203">
        <v>44356</v>
      </c>
      <c r="M47" s="205" t="s">
        <v>207</v>
      </c>
      <c r="N47" s="191" t="s">
        <v>180</v>
      </c>
      <c r="O47" s="207" t="s">
        <v>215</v>
      </c>
      <c r="P47" s="92">
        <f t="shared" si="18"/>
        <v>2.6729796927758369</v>
      </c>
      <c r="Q47" s="90">
        <f t="shared" si="19"/>
        <v>0.42134679198143266</v>
      </c>
      <c r="R47" s="90">
        <f t="shared" si="19"/>
        <v>0.59607422369261853</v>
      </c>
      <c r="S47" s="90">
        <f t="shared" si="19"/>
        <v>0.23308348229510259</v>
      </c>
      <c r="T47" s="90">
        <f t="shared" si="19"/>
        <v>4.8568093054979514E-2</v>
      </c>
      <c r="U47" s="91">
        <f t="shared" si="19"/>
        <v>1.3739071017517037</v>
      </c>
      <c r="X47" s="295"/>
      <c r="Y47" s="295"/>
      <c r="Z47" s="295"/>
      <c r="AA47" s="295"/>
      <c r="AB47" s="295"/>
      <c r="AC47" s="295"/>
      <c r="AD47" s="295"/>
      <c r="AE47" s="297"/>
      <c r="AF47" s="295"/>
    </row>
    <row r="48" spans="2:32" ht="15.75" customHeight="1">
      <c r="B48" s="205" t="s">
        <v>207</v>
      </c>
      <c r="C48" s="191" t="s">
        <v>182</v>
      </c>
      <c r="D48" s="207" t="s">
        <v>216</v>
      </c>
      <c r="E48" s="18">
        <f t="shared" si="17"/>
        <v>134408</v>
      </c>
      <c r="F48" s="115">
        <v>25892</v>
      </c>
      <c r="G48" s="115">
        <v>17214</v>
      </c>
      <c r="H48" s="115">
        <v>10780</v>
      </c>
      <c r="I48" s="115">
        <v>1572</v>
      </c>
      <c r="J48" s="203">
        <v>78950</v>
      </c>
      <c r="M48" s="205" t="s">
        <v>207</v>
      </c>
      <c r="N48" s="191" t="s">
        <v>182</v>
      </c>
      <c r="O48" s="207" t="s">
        <v>216</v>
      </c>
      <c r="P48" s="92">
        <f t="shared" si="18"/>
        <v>4.1632272011056672</v>
      </c>
      <c r="Q48" s="90">
        <f t="shared" si="19"/>
        <v>0.80199302639000614</v>
      </c>
      <c r="R48" s="90">
        <f t="shared" si="19"/>
        <v>0.53319588893393965</v>
      </c>
      <c r="S48" s="90">
        <f t="shared" si="19"/>
        <v>0.33390563975298415</v>
      </c>
      <c r="T48" s="90">
        <f t="shared" si="19"/>
        <v>4.8691991251548342E-2</v>
      </c>
      <c r="U48" s="91">
        <f t="shared" si="19"/>
        <v>2.445440654777189</v>
      </c>
      <c r="X48" s="295"/>
      <c r="Y48" s="297"/>
      <c r="Z48" s="295"/>
      <c r="AA48" s="295"/>
      <c r="AB48" s="295"/>
      <c r="AC48" s="295"/>
      <c r="AD48" s="295"/>
      <c r="AE48" s="297"/>
      <c r="AF48" s="297"/>
    </row>
    <row r="49" spans="2:32" ht="15.75" customHeight="1">
      <c r="B49" s="205" t="s">
        <v>207</v>
      </c>
      <c r="C49" s="191" t="s">
        <v>185</v>
      </c>
      <c r="D49" s="207" t="s">
        <v>217</v>
      </c>
      <c r="E49" s="18">
        <f t="shared" si="17"/>
        <v>54575</v>
      </c>
      <c r="F49" s="115">
        <v>16360</v>
      </c>
      <c r="G49" s="115">
        <v>10235</v>
      </c>
      <c r="H49" s="115">
        <v>2303</v>
      </c>
      <c r="I49" s="115">
        <v>437</v>
      </c>
      <c r="J49" s="203">
        <v>25240</v>
      </c>
      <c r="M49" s="205" t="s">
        <v>207</v>
      </c>
      <c r="N49" s="191" t="s">
        <v>185</v>
      </c>
      <c r="O49" s="207" t="s">
        <v>217</v>
      </c>
      <c r="P49" s="92">
        <f t="shared" si="18"/>
        <v>1.6904360194359103</v>
      </c>
      <c r="Q49" s="90">
        <f t="shared" si="19"/>
        <v>0.50674362396649542</v>
      </c>
      <c r="R49" s="90">
        <f t="shared" si="19"/>
        <v>0.31702451047048175</v>
      </c>
      <c r="S49" s="90">
        <f t="shared" si="19"/>
        <v>7.1334386674501163E-2</v>
      </c>
      <c r="T49" s="90">
        <f t="shared" si="19"/>
        <v>1.3535877975144163E-2</v>
      </c>
      <c r="U49" s="91">
        <f t="shared" si="19"/>
        <v>0.78179762034928757</v>
      </c>
      <c r="X49" s="295"/>
      <c r="Y49" s="297"/>
      <c r="Z49" s="295"/>
      <c r="AA49" s="295"/>
      <c r="AB49" s="295"/>
      <c r="AC49" s="295"/>
      <c r="AD49" s="295"/>
      <c r="AE49" s="297"/>
      <c r="AF49" s="295"/>
    </row>
    <row r="50" spans="2:32" ht="15.75" customHeight="1">
      <c r="B50" s="205" t="s">
        <v>207</v>
      </c>
      <c r="C50" s="191" t="s">
        <v>187</v>
      </c>
      <c r="D50" s="207" t="s">
        <v>218</v>
      </c>
      <c r="E50" s="18">
        <f t="shared" si="17"/>
        <v>22818</v>
      </c>
      <c r="F50" s="115">
        <v>9473</v>
      </c>
      <c r="G50" s="115">
        <v>2510</v>
      </c>
      <c r="H50" s="115">
        <v>243</v>
      </c>
      <c r="I50" s="115">
        <v>220</v>
      </c>
      <c r="J50" s="203">
        <v>10372</v>
      </c>
      <c r="M50" s="205" t="s">
        <v>207</v>
      </c>
      <c r="N50" s="191" t="s">
        <v>187</v>
      </c>
      <c r="O50" s="207" t="s">
        <v>218</v>
      </c>
      <c r="P50" s="92">
        <f t="shared" si="18"/>
        <v>0.70677726232686389</v>
      </c>
      <c r="Q50" s="90">
        <f t="shared" si="19"/>
        <v>0.29342190402412049</v>
      </c>
      <c r="R50" s="90">
        <f t="shared" si="19"/>
        <v>7.774611834693787E-2</v>
      </c>
      <c r="S50" s="90">
        <f t="shared" si="19"/>
        <v>7.5268154415561363E-3</v>
      </c>
      <c r="T50" s="90">
        <f t="shared" si="19"/>
        <v>6.8144008112853913E-3</v>
      </c>
      <c r="U50" s="91">
        <f t="shared" si="19"/>
        <v>0.32126802370296398</v>
      </c>
      <c r="X50" s="295"/>
      <c r="Y50" s="297"/>
      <c r="Z50" s="295"/>
      <c r="AA50" s="295"/>
      <c r="AB50" s="295"/>
      <c r="AC50" s="295"/>
      <c r="AD50" s="295"/>
      <c r="AE50" s="297"/>
      <c r="AF50" s="295"/>
    </row>
    <row r="51" spans="2:32" ht="15.75" customHeight="1">
      <c r="B51" s="205" t="s">
        <v>207</v>
      </c>
      <c r="C51" s="191" t="s">
        <v>189</v>
      </c>
      <c r="D51" s="207" t="s">
        <v>220</v>
      </c>
      <c r="E51" s="18">
        <f t="shared" si="17"/>
        <v>34085</v>
      </c>
      <c r="F51" s="115">
        <v>15211</v>
      </c>
      <c r="G51" s="115">
        <v>2154</v>
      </c>
      <c r="H51" s="115">
        <v>293</v>
      </c>
      <c r="I51" s="115">
        <v>820</v>
      </c>
      <c r="J51" s="203">
        <v>15607</v>
      </c>
      <c r="M51" s="205" t="s">
        <v>207</v>
      </c>
      <c r="N51" s="191" t="s">
        <v>189</v>
      </c>
      <c r="O51" s="207" t="s">
        <v>220</v>
      </c>
      <c r="P51" s="92">
        <f t="shared" si="18"/>
        <v>1.0557675075121025</v>
      </c>
      <c r="Q51" s="90">
        <f t="shared" si="19"/>
        <v>0.47115386700210032</v>
      </c>
      <c r="R51" s="90">
        <f t="shared" si="19"/>
        <v>6.6719178852312419E-2</v>
      </c>
      <c r="S51" s="90">
        <f t="shared" si="19"/>
        <v>9.0755428986664527E-3</v>
      </c>
      <c r="T51" s="90">
        <f t="shared" si="19"/>
        <v>2.5399130296609184E-2</v>
      </c>
      <c r="U51" s="91">
        <f t="shared" si="19"/>
        <v>0.48341978846241407</v>
      </c>
      <c r="X51" s="295"/>
      <c r="Y51" s="295"/>
      <c r="Z51" s="295"/>
      <c r="AA51" s="295"/>
      <c r="AB51" s="295"/>
      <c r="AC51" s="295"/>
      <c r="AD51" s="295"/>
      <c r="AE51" s="295"/>
      <c r="AF51" s="297"/>
    </row>
    <row r="52" spans="2:32" ht="15.75" customHeight="1">
      <c r="B52" s="205" t="s">
        <v>207</v>
      </c>
      <c r="C52" s="191" t="s">
        <v>191</v>
      </c>
      <c r="D52" s="207" t="s">
        <v>221</v>
      </c>
      <c r="E52" s="18">
        <f t="shared" si="17"/>
        <v>46582</v>
      </c>
      <c r="F52" s="115">
        <v>11787</v>
      </c>
      <c r="G52" s="115">
        <v>4181</v>
      </c>
      <c r="H52" s="115">
        <v>3513</v>
      </c>
      <c r="I52" s="115">
        <v>411</v>
      </c>
      <c r="J52" s="203">
        <v>26690</v>
      </c>
      <c r="M52" s="205" t="s">
        <v>207</v>
      </c>
      <c r="N52" s="191" t="s">
        <v>191</v>
      </c>
      <c r="O52" s="207" t="s">
        <v>221</v>
      </c>
      <c r="P52" s="92">
        <f t="shared" si="18"/>
        <v>1.4428564481422548</v>
      </c>
      <c r="Q52" s="90">
        <f t="shared" si="19"/>
        <v>0.36509701073918593</v>
      </c>
      <c r="R52" s="90">
        <f t="shared" si="19"/>
        <v>0.12950458996356465</v>
      </c>
      <c r="S52" s="90">
        <f t="shared" si="19"/>
        <v>0.10881359113657083</v>
      </c>
      <c r="T52" s="90">
        <f t="shared" si="19"/>
        <v>1.2730539697446801E-2</v>
      </c>
      <c r="U52" s="91">
        <f t="shared" si="19"/>
        <v>0.82671071660548667</v>
      </c>
      <c r="X52" s="295"/>
      <c r="Y52" s="297"/>
      <c r="Z52" s="295"/>
      <c r="AA52" s="295"/>
      <c r="AB52" s="295"/>
      <c r="AC52" s="295"/>
      <c r="AD52" s="295"/>
      <c r="AE52" s="295"/>
      <c r="AF52" s="297"/>
    </row>
    <row r="53" spans="2:32" ht="15.75" customHeight="1">
      <c r="B53" s="205" t="s">
        <v>207</v>
      </c>
      <c r="C53" s="191" t="s">
        <v>193</v>
      </c>
      <c r="D53" s="207" t="s">
        <v>222</v>
      </c>
      <c r="E53" s="18">
        <f t="shared" si="17"/>
        <v>104627</v>
      </c>
      <c r="F53" s="115">
        <v>26412</v>
      </c>
      <c r="G53" s="115">
        <v>7999</v>
      </c>
      <c r="H53" s="115">
        <v>5674</v>
      </c>
      <c r="I53" s="115">
        <v>476</v>
      </c>
      <c r="J53" s="203">
        <v>64066</v>
      </c>
      <c r="M53" s="205" t="s">
        <v>207</v>
      </c>
      <c r="N53" s="191" t="s">
        <v>193</v>
      </c>
      <c r="O53" s="207" t="s">
        <v>222</v>
      </c>
      <c r="P53" s="92">
        <f t="shared" si="18"/>
        <v>3.2407741531016212</v>
      </c>
      <c r="Q53" s="90">
        <f t="shared" si="19"/>
        <v>0.81809979194395344</v>
      </c>
      <c r="R53" s="90">
        <f t="shared" si="19"/>
        <v>0.2477654185885084</v>
      </c>
      <c r="S53" s="90">
        <f t="shared" si="19"/>
        <v>0.17574959183287867</v>
      </c>
      <c r="T53" s="90">
        <f t="shared" si="19"/>
        <v>1.474388539169021E-2</v>
      </c>
      <c r="U53" s="91">
        <f t="shared" si="19"/>
        <v>1.9844154653445905</v>
      </c>
      <c r="X53" s="295"/>
      <c r="Y53" s="297"/>
      <c r="Z53" s="295"/>
      <c r="AA53" s="295"/>
      <c r="AB53" s="295"/>
      <c r="AC53" s="295"/>
      <c r="AD53" s="295"/>
      <c r="AE53" s="295"/>
      <c r="AF53" s="297"/>
    </row>
    <row r="54" spans="2:32" ht="15.75" customHeight="1">
      <c r="B54" s="205" t="s">
        <v>223</v>
      </c>
      <c r="C54" s="191" t="s">
        <v>168</v>
      </c>
      <c r="D54" s="207" t="s">
        <v>224</v>
      </c>
      <c r="E54" s="18">
        <f t="shared" si="17"/>
        <v>30423</v>
      </c>
      <c r="F54" s="115">
        <v>16946</v>
      </c>
      <c r="G54" s="115">
        <v>8132</v>
      </c>
      <c r="H54" s="115">
        <v>600</v>
      </c>
      <c r="I54" s="115">
        <v>628</v>
      </c>
      <c r="J54" s="203">
        <v>4117</v>
      </c>
      <c r="M54" s="205" t="s">
        <v>223</v>
      </c>
      <c r="N54" s="191" t="s">
        <v>168</v>
      </c>
      <c r="O54" s="207" t="s">
        <v>224</v>
      </c>
      <c r="P54" s="92">
        <f t="shared" si="18"/>
        <v>0.94233870855334301</v>
      </c>
      <c r="Q54" s="90">
        <f t="shared" si="19"/>
        <v>0.52489470976382835</v>
      </c>
      <c r="R54" s="90">
        <f t="shared" si="19"/>
        <v>0.25188503362442183</v>
      </c>
      <c r="S54" s="90">
        <f t="shared" si="19"/>
        <v>1.8584729485323793E-2</v>
      </c>
      <c r="T54" s="90">
        <f t="shared" si="19"/>
        <v>1.9452016861305571E-2</v>
      </c>
      <c r="U54" s="91">
        <f t="shared" si="19"/>
        <v>0.12752221881846343</v>
      </c>
      <c r="X54" s="295"/>
      <c r="Y54" s="297"/>
      <c r="Z54" s="295"/>
      <c r="AA54" s="295"/>
      <c r="AB54" s="295"/>
      <c r="AC54" s="295"/>
      <c r="AD54" s="295"/>
      <c r="AE54" s="297"/>
      <c r="AF54" s="297"/>
    </row>
    <row r="55" spans="2:32" ht="15.75" customHeight="1">
      <c r="B55" s="205" t="s">
        <v>223</v>
      </c>
      <c r="C55" s="191" t="s">
        <v>170</v>
      </c>
      <c r="D55" s="207" t="s">
        <v>225</v>
      </c>
      <c r="E55" s="18">
        <f t="shared" si="17"/>
        <v>1695</v>
      </c>
      <c r="F55" s="115">
        <v>1037</v>
      </c>
      <c r="G55" s="115">
        <v>100</v>
      </c>
      <c r="H55" s="115">
        <v>102</v>
      </c>
      <c r="I55" s="115">
        <v>116</v>
      </c>
      <c r="J55" s="203">
        <v>340</v>
      </c>
      <c r="M55" s="205" t="s">
        <v>223</v>
      </c>
      <c r="N55" s="191" t="s">
        <v>170</v>
      </c>
      <c r="O55" s="207" t="s">
        <v>225</v>
      </c>
      <c r="P55" s="92">
        <f t="shared" si="18"/>
        <v>5.2501860796039718E-2</v>
      </c>
      <c r="Q55" s="90">
        <f t="shared" si="19"/>
        <v>3.2120607460467958E-2</v>
      </c>
      <c r="R55" s="90">
        <f t="shared" si="19"/>
        <v>3.0974549142206323E-3</v>
      </c>
      <c r="S55" s="90">
        <f t="shared" si="19"/>
        <v>3.1594040125050449E-3</v>
      </c>
      <c r="T55" s="90">
        <f t="shared" si="19"/>
        <v>3.5930477004959332E-3</v>
      </c>
      <c r="U55" s="91">
        <f t="shared" si="19"/>
        <v>1.053134670835015E-2</v>
      </c>
      <c r="X55" s="295"/>
      <c r="Y55" s="297"/>
      <c r="Z55" s="295"/>
      <c r="AA55" s="295"/>
      <c r="AB55" s="295"/>
      <c r="AC55" s="297"/>
      <c r="AD55" s="295"/>
      <c r="AE55" s="297"/>
      <c r="AF55" s="297"/>
    </row>
    <row r="56" spans="2:32" ht="15.75" customHeight="1">
      <c r="B56" s="205" t="s">
        <v>223</v>
      </c>
      <c r="C56" s="191" t="s">
        <v>172</v>
      </c>
      <c r="D56" s="207" t="s">
        <v>226</v>
      </c>
      <c r="E56" s="18">
        <f t="shared" si="17"/>
        <v>3106</v>
      </c>
      <c r="F56" s="115">
        <v>2423</v>
      </c>
      <c r="G56" s="115">
        <v>137</v>
      </c>
      <c r="H56" s="115">
        <v>28</v>
      </c>
      <c r="I56" s="115"/>
      <c r="J56" s="203">
        <v>518</v>
      </c>
      <c r="M56" s="205" t="s">
        <v>223</v>
      </c>
      <c r="N56" s="191" t="s">
        <v>172</v>
      </c>
      <c r="O56" s="207" t="s">
        <v>226</v>
      </c>
      <c r="P56" s="92">
        <f t="shared" si="18"/>
        <v>9.6206949635692846E-2</v>
      </c>
      <c r="Q56" s="90">
        <f t="shared" si="19"/>
        <v>7.5051332571565932E-2</v>
      </c>
      <c r="R56" s="90">
        <f t="shared" si="19"/>
        <v>4.2435132324822669E-3</v>
      </c>
      <c r="S56" s="90">
        <f t="shared" si="19"/>
        <v>8.6728737598177708E-4</v>
      </c>
      <c r="T56" s="90">
        <f t="shared" si="19"/>
        <v>0</v>
      </c>
      <c r="U56" s="91">
        <f t="shared" si="19"/>
        <v>1.6044816455662875E-2</v>
      </c>
      <c r="X56" s="295"/>
      <c r="Y56" s="297"/>
      <c r="Z56" s="295"/>
      <c r="AA56" s="295"/>
      <c r="AB56" s="295"/>
      <c r="AC56" s="295"/>
      <c r="AD56" s="295"/>
      <c r="AE56" s="295"/>
      <c r="AF56" s="297"/>
    </row>
    <row r="57" spans="2:32" ht="15.75" customHeight="1">
      <c r="B57" s="205" t="s">
        <v>223</v>
      </c>
      <c r="C57" s="191" t="s">
        <v>174</v>
      </c>
      <c r="D57" s="207" t="s">
        <v>227</v>
      </c>
      <c r="E57" s="18">
        <f t="shared" si="17"/>
        <v>16652</v>
      </c>
      <c r="F57" s="115">
        <v>9263</v>
      </c>
      <c r="G57" s="115">
        <v>2278</v>
      </c>
      <c r="H57" s="115">
        <v>113</v>
      </c>
      <c r="I57" s="115">
        <v>116</v>
      </c>
      <c r="J57" s="203">
        <v>4882</v>
      </c>
      <c r="M57" s="205" t="s">
        <v>223</v>
      </c>
      <c r="N57" s="191" t="s">
        <v>174</v>
      </c>
      <c r="O57" s="207" t="s">
        <v>227</v>
      </c>
      <c r="P57" s="92">
        <f t="shared" si="18"/>
        <v>0.51578819231601969</v>
      </c>
      <c r="Q57" s="90">
        <f t="shared" si="19"/>
        <v>0.28691724870425717</v>
      </c>
      <c r="R57" s="90">
        <f t="shared" si="19"/>
        <v>7.0560022945946002E-2</v>
      </c>
      <c r="S57" s="90">
        <f t="shared" si="19"/>
        <v>3.5001240530693149E-3</v>
      </c>
      <c r="T57" s="90">
        <f t="shared" si="19"/>
        <v>3.5930477004959332E-3</v>
      </c>
      <c r="U57" s="91">
        <f t="shared" si="19"/>
        <v>0.15121774891225126</v>
      </c>
      <c r="X57" s="295"/>
      <c r="Y57" s="297"/>
      <c r="Z57" s="295"/>
      <c r="AA57" s="295"/>
      <c r="AB57" s="295"/>
      <c r="AC57" s="295"/>
      <c r="AD57" s="295"/>
      <c r="AE57" s="297"/>
      <c r="AF57" s="295"/>
    </row>
    <row r="58" spans="2:32" ht="15.75" customHeight="1">
      <c r="B58" s="205" t="s">
        <v>223</v>
      </c>
      <c r="C58" s="191" t="s">
        <v>176</v>
      </c>
      <c r="D58" s="207" t="s">
        <v>228</v>
      </c>
      <c r="E58" s="18">
        <f t="shared" si="17"/>
        <v>111818</v>
      </c>
      <c r="F58" s="115">
        <v>25764</v>
      </c>
      <c r="G58" s="115">
        <v>13684</v>
      </c>
      <c r="H58" s="115">
        <v>7682</v>
      </c>
      <c r="I58" s="115">
        <v>881</v>
      </c>
      <c r="J58" s="203">
        <v>63807</v>
      </c>
      <c r="M58" s="205" t="s">
        <v>223</v>
      </c>
      <c r="N58" s="191" t="s">
        <v>176</v>
      </c>
      <c r="O58" s="207" t="s">
        <v>228</v>
      </c>
      <c r="P58" s="92">
        <f t="shared" si="18"/>
        <v>3.4635121359832262</v>
      </c>
      <c r="Q58" s="90">
        <f t="shared" si="19"/>
        <v>0.79802828409980364</v>
      </c>
      <c r="R58" s="90">
        <f t="shared" si="19"/>
        <v>0.4238557304619513</v>
      </c>
      <c r="S58" s="90">
        <f t="shared" si="19"/>
        <v>0.23794648651042899</v>
      </c>
      <c r="T58" s="90">
        <f t="shared" si="19"/>
        <v>2.7288577794283769E-2</v>
      </c>
      <c r="U58" s="91">
        <f t="shared" si="19"/>
        <v>1.9763930571167587</v>
      </c>
      <c r="X58" s="295"/>
      <c r="Y58" s="297"/>
      <c r="Z58" s="295"/>
      <c r="AA58" s="295"/>
      <c r="AB58" s="295"/>
      <c r="AC58" s="295"/>
      <c r="AD58" s="295"/>
      <c r="AE58" s="295"/>
      <c r="AF58" s="297"/>
    </row>
    <row r="59" spans="2:32" ht="15.75" customHeight="1">
      <c r="B59" s="205" t="s">
        <v>223</v>
      </c>
      <c r="C59" s="191" t="s">
        <v>178</v>
      </c>
      <c r="D59" s="207" t="s">
        <v>229</v>
      </c>
      <c r="E59" s="18">
        <f t="shared" si="17"/>
        <v>29395</v>
      </c>
      <c r="F59" s="115">
        <v>13159</v>
      </c>
      <c r="G59" s="115">
        <v>12472</v>
      </c>
      <c r="H59" s="115">
        <v>291</v>
      </c>
      <c r="I59" s="115">
        <v>179</v>
      </c>
      <c r="J59" s="203">
        <v>3294</v>
      </c>
      <c r="M59" s="205" t="s">
        <v>223</v>
      </c>
      <c r="N59" s="191" t="s">
        <v>178</v>
      </c>
      <c r="O59" s="207" t="s">
        <v>229</v>
      </c>
      <c r="P59" s="92">
        <f t="shared" si="18"/>
        <v>0.91049687203515484</v>
      </c>
      <c r="Q59" s="90">
        <f t="shared" si="19"/>
        <v>0.40759409216229298</v>
      </c>
      <c r="R59" s="90">
        <f t="shared" si="19"/>
        <v>0.38631457690159726</v>
      </c>
      <c r="S59" s="90">
        <f t="shared" si="19"/>
        <v>9.0135938003820405E-3</v>
      </c>
      <c r="T59" s="90">
        <f t="shared" si="19"/>
        <v>5.5444442964549317E-3</v>
      </c>
      <c r="U59" s="91">
        <f t="shared" si="19"/>
        <v>0.10203016487442763</v>
      </c>
      <c r="X59" s="295"/>
      <c r="Y59" s="297"/>
      <c r="Z59" s="295"/>
      <c r="AA59" s="295"/>
      <c r="AB59" s="295"/>
      <c r="AC59" s="295"/>
      <c r="AD59" s="295"/>
      <c r="AE59" s="297"/>
      <c r="AF59" s="295"/>
    </row>
    <row r="60" spans="2:32" ht="15.75" customHeight="1">
      <c r="B60" s="205" t="s">
        <v>223</v>
      </c>
      <c r="C60" s="191" t="s">
        <v>180</v>
      </c>
      <c r="D60" s="207" t="s">
        <v>230</v>
      </c>
      <c r="E60" s="18">
        <f t="shared" si="17"/>
        <v>36686</v>
      </c>
      <c r="F60" s="115">
        <v>9174</v>
      </c>
      <c r="G60" s="115">
        <v>4508</v>
      </c>
      <c r="H60" s="115">
        <v>454</v>
      </c>
      <c r="I60" s="115">
        <v>44</v>
      </c>
      <c r="J60" s="203">
        <v>22506</v>
      </c>
      <c r="M60" s="205" t="s">
        <v>223</v>
      </c>
      <c r="N60" s="191" t="s">
        <v>180</v>
      </c>
      <c r="O60" s="207" t="s">
        <v>230</v>
      </c>
      <c r="P60" s="92">
        <f t="shared" si="18"/>
        <v>1.1363323098309812</v>
      </c>
      <c r="Q60" s="90">
        <f t="shared" si="19"/>
        <v>0.28416051383060081</v>
      </c>
      <c r="R60" s="90">
        <f t="shared" si="19"/>
        <v>0.1396332675330661</v>
      </c>
      <c r="S60" s="90">
        <f t="shared" si="19"/>
        <v>1.4062445310561672E-2</v>
      </c>
      <c r="T60" s="90">
        <f t="shared" si="19"/>
        <v>1.3628801622570781E-3</v>
      </c>
      <c r="U60" s="91">
        <f t="shared" si="19"/>
        <v>0.69711320299449553</v>
      </c>
      <c r="X60" s="295"/>
      <c r="Y60" s="297"/>
      <c r="Z60" s="295"/>
      <c r="AA60" s="295"/>
      <c r="AB60" s="295"/>
      <c r="AC60" s="295"/>
      <c r="AD60" s="295"/>
      <c r="AE60" s="295"/>
      <c r="AF60" s="297"/>
    </row>
    <row r="61" spans="2:32" ht="15.75" customHeight="1">
      <c r="B61" s="205" t="s">
        <v>223</v>
      </c>
      <c r="C61" s="191" t="s">
        <v>182</v>
      </c>
      <c r="D61" s="207" t="s">
        <v>231</v>
      </c>
      <c r="E61" s="18">
        <f t="shared" si="17"/>
        <v>38396</v>
      </c>
      <c r="F61" s="115">
        <v>11427</v>
      </c>
      <c r="G61" s="115">
        <v>3267</v>
      </c>
      <c r="H61" s="115">
        <v>1340</v>
      </c>
      <c r="I61" s="115">
        <v>149</v>
      </c>
      <c r="J61" s="203">
        <v>22213</v>
      </c>
      <c r="M61" s="205" t="s">
        <v>223</v>
      </c>
      <c r="N61" s="191" t="s">
        <v>182</v>
      </c>
      <c r="O61" s="207" t="s">
        <v>231</v>
      </c>
      <c r="P61" s="92">
        <f t="shared" si="18"/>
        <v>1.189298788864154</v>
      </c>
      <c r="Q61" s="90">
        <f t="shared" si="19"/>
        <v>0.35394617304799164</v>
      </c>
      <c r="R61" s="90">
        <f t="shared" si="19"/>
        <v>0.10119385204758805</v>
      </c>
      <c r="S61" s="90">
        <f t="shared" si="19"/>
        <v>4.1505895850556473E-2</v>
      </c>
      <c r="T61" s="90">
        <f t="shared" si="19"/>
        <v>4.6152078221887421E-3</v>
      </c>
      <c r="U61" s="91">
        <f t="shared" si="19"/>
        <v>0.68803766009582912</v>
      </c>
      <c r="X61" s="295"/>
      <c r="Y61" s="297"/>
      <c r="Z61" s="295"/>
      <c r="AA61" s="295"/>
      <c r="AB61" s="295"/>
      <c r="AC61" s="295"/>
      <c r="AD61" s="295"/>
      <c r="AE61" s="297"/>
      <c r="AF61" s="297"/>
    </row>
    <row r="62" spans="2:32" ht="15.75" customHeight="1">
      <c r="B62" s="205" t="s">
        <v>223</v>
      </c>
      <c r="C62" s="191" t="s">
        <v>185</v>
      </c>
      <c r="D62" s="207" t="s">
        <v>232</v>
      </c>
      <c r="E62" s="18">
        <f t="shared" si="17"/>
        <v>20946</v>
      </c>
      <c r="F62" s="115">
        <v>6443</v>
      </c>
      <c r="G62" s="115">
        <v>739</v>
      </c>
      <c r="H62" s="115">
        <v>283</v>
      </c>
      <c r="I62" s="115">
        <v>32</v>
      </c>
      <c r="J62" s="203">
        <v>13449</v>
      </c>
      <c r="M62" s="205" t="s">
        <v>223</v>
      </c>
      <c r="N62" s="191" t="s">
        <v>185</v>
      </c>
      <c r="O62" s="207" t="s">
        <v>232</v>
      </c>
      <c r="P62" s="92">
        <f t="shared" si="18"/>
        <v>0.64879290633265363</v>
      </c>
      <c r="Q62" s="90">
        <f t="shared" si="19"/>
        <v>0.19956902012323532</v>
      </c>
      <c r="R62" s="90">
        <f t="shared" si="19"/>
        <v>2.2890191816090474E-2</v>
      </c>
      <c r="S62" s="90">
        <f t="shared" si="19"/>
        <v>8.7657974072443898E-3</v>
      </c>
      <c r="T62" s="90">
        <f t="shared" si="19"/>
        <v>9.9118557255060231E-4</v>
      </c>
      <c r="U62" s="91">
        <f t="shared" si="19"/>
        <v>0.41657671141353286</v>
      </c>
      <c r="X62" s="295"/>
      <c r="Y62" s="297"/>
      <c r="Z62" s="295"/>
      <c r="AA62" s="295"/>
      <c r="AB62" s="295"/>
      <c r="AC62" s="295"/>
      <c r="AD62" s="295"/>
      <c r="AE62" s="297"/>
      <c r="AF62" s="295"/>
    </row>
    <row r="63" spans="2:32" ht="15.75" customHeight="1">
      <c r="B63" s="205" t="s">
        <v>223</v>
      </c>
      <c r="C63" s="191" t="s">
        <v>187</v>
      </c>
      <c r="D63" s="207" t="s">
        <v>233</v>
      </c>
      <c r="E63" s="18">
        <f t="shared" si="17"/>
        <v>12983</v>
      </c>
      <c r="F63" s="115">
        <v>5183</v>
      </c>
      <c r="G63" s="115">
        <v>2013</v>
      </c>
      <c r="H63" s="115">
        <v>298</v>
      </c>
      <c r="I63" s="115">
        <v>31</v>
      </c>
      <c r="J63" s="203">
        <v>5458</v>
      </c>
      <c r="M63" s="205" t="s">
        <v>223</v>
      </c>
      <c r="N63" s="191" t="s">
        <v>187</v>
      </c>
      <c r="O63" s="207" t="s">
        <v>233</v>
      </c>
      <c r="P63" s="92">
        <f t="shared" si="18"/>
        <v>0.40214257151326471</v>
      </c>
      <c r="Q63" s="90">
        <f t="shared" si="19"/>
        <v>0.16054108820405538</v>
      </c>
      <c r="R63" s="90">
        <f t="shared" si="19"/>
        <v>6.2351767423261331E-2</v>
      </c>
      <c r="S63" s="90">
        <f t="shared" si="19"/>
        <v>9.2304156443774842E-3</v>
      </c>
      <c r="T63" s="90">
        <f t="shared" si="19"/>
        <v>9.6021102340839598E-4</v>
      </c>
      <c r="U63" s="91">
        <f t="shared" si="19"/>
        <v>0.16905908921816212</v>
      </c>
      <c r="X63" s="295"/>
      <c r="Y63" s="297"/>
      <c r="Z63" s="295"/>
      <c r="AA63" s="295"/>
      <c r="AB63" s="295"/>
      <c r="AC63" s="295"/>
      <c r="AD63" s="295"/>
      <c r="AE63" s="297"/>
      <c r="AF63" s="297"/>
    </row>
    <row r="64" spans="2:32" ht="15.75" customHeight="1">
      <c r="B64" s="205" t="s">
        <v>223</v>
      </c>
      <c r="C64" s="191" t="s">
        <v>189</v>
      </c>
      <c r="D64" s="207" t="s">
        <v>234</v>
      </c>
      <c r="E64" s="18">
        <f t="shared" si="17"/>
        <v>30372</v>
      </c>
      <c r="F64" s="115">
        <v>16418</v>
      </c>
      <c r="G64" s="115">
        <v>5916</v>
      </c>
      <c r="H64" s="115">
        <v>718</v>
      </c>
      <c r="I64" s="115">
        <v>249</v>
      </c>
      <c r="J64" s="203">
        <v>7071</v>
      </c>
      <c r="M64" s="205" t="s">
        <v>223</v>
      </c>
      <c r="N64" s="191" t="s">
        <v>189</v>
      </c>
      <c r="O64" s="207" t="s">
        <v>234</v>
      </c>
      <c r="P64" s="92">
        <f t="shared" si="18"/>
        <v>0.94075900654709033</v>
      </c>
      <c r="Q64" s="90">
        <f t="shared" si="19"/>
        <v>0.50854014781674339</v>
      </c>
      <c r="R64" s="90">
        <f t="shared" si="19"/>
        <v>0.18324543272529259</v>
      </c>
      <c r="S64" s="90">
        <f t="shared" si="19"/>
        <v>2.2239726284104141E-2</v>
      </c>
      <c r="T64" s="90">
        <f t="shared" si="19"/>
        <v>7.7126627364093748E-3</v>
      </c>
      <c r="U64" s="91">
        <f t="shared" si="19"/>
        <v>0.21902103698454092</v>
      </c>
      <c r="X64" s="295"/>
      <c r="Y64" s="297"/>
      <c r="Z64" s="295"/>
      <c r="AA64" s="295"/>
      <c r="AB64" s="295"/>
      <c r="AC64" s="297"/>
      <c r="AD64" s="295"/>
      <c r="AE64" s="297"/>
      <c r="AF64" s="297"/>
    </row>
    <row r="65" spans="2:32" ht="15.75" customHeight="1">
      <c r="B65" s="205" t="s">
        <v>235</v>
      </c>
      <c r="C65" s="191" t="s">
        <v>168</v>
      </c>
      <c r="D65" s="207" t="s">
        <v>236</v>
      </c>
      <c r="E65" s="18">
        <f t="shared" si="17"/>
        <v>2602</v>
      </c>
      <c r="F65" s="115">
        <v>1707</v>
      </c>
      <c r="G65" s="115">
        <v>857</v>
      </c>
      <c r="H65" s="115">
        <v>9</v>
      </c>
      <c r="I65" s="115"/>
      <c r="J65" s="203">
        <v>29</v>
      </c>
      <c r="M65" s="205" t="s">
        <v>235</v>
      </c>
      <c r="N65" s="191" t="s">
        <v>168</v>
      </c>
      <c r="O65" s="207" t="s">
        <v>236</v>
      </c>
      <c r="P65" s="92">
        <f t="shared" si="18"/>
        <v>8.0595776868020871E-2</v>
      </c>
      <c r="Q65" s="90">
        <f t="shared" si="19"/>
        <v>5.2873555385746195E-2</v>
      </c>
      <c r="R65" s="90">
        <f t="shared" si="19"/>
        <v>2.6545188614870818E-2</v>
      </c>
      <c r="S65" s="90">
        <f t="shared" si="19"/>
        <v>2.7877094227985691E-4</v>
      </c>
      <c r="T65" s="90">
        <f t="shared" si="19"/>
        <v>0</v>
      </c>
      <c r="U65" s="91">
        <f t="shared" si="19"/>
        <v>8.982619251239833E-4</v>
      </c>
      <c r="X65" s="295"/>
      <c r="Y65" s="297"/>
      <c r="Z65" s="295"/>
      <c r="AA65" s="295"/>
      <c r="AB65" s="295"/>
      <c r="AC65" s="295"/>
      <c r="AD65" s="295"/>
      <c r="AE65" s="295"/>
      <c r="AF65" s="297"/>
    </row>
    <row r="66" spans="2:32" ht="15.75" customHeight="1">
      <c r="B66" s="205" t="s">
        <v>235</v>
      </c>
      <c r="C66" s="191" t="s">
        <v>170</v>
      </c>
      <c r="D66" s="207" t="s">
        <v>237</v>
      </c>
      <c r="E66" s="18">
        <f t="shared" si="17"/>
        <v>15456</v>
      </c>
      <c r="F66" s="115">
        <v>5572</v>
      </c>
      <c r="G66" s="115">
        <v>1524</v>
      </c>
      <c r="H66" s="115">
        <v>8</v>
      </c>
      <c r="I66" s="115">
        <v>30</v>
      </c>
      <c r="J66" s="203">
        <v>8322</v>
      </c>
      <c r="M66" s="205" t="s">
        <v>235</v>
      </c>
      <c r="N66" s="191" t="s">
        <v>170</v>
      </c>
      <c r="O66" s="207" t="s">
        <v>237</v>
      </c>
      <c r="P66" s="92">
        <f t="shared" si="18"/>
        <v>0.47874263154194091</v>
      </c>
      <c r="Q66" s="90">
        <f t="shared" si="19"/>
        <v>0.17259018782037364</v>
      </c>
      <c r="R66" s="90">
        <f t="shared" si="19"/>
        <v>4.7205212892722434E-2</v>
      </c>
      <c r="S66" s="90">
        <f t="shared" si="19"/>
        <v>2.4779639313765058E-4</v>
      </c>
      <c r="T66" s="90">
        <f t="shared" si="19"/>
        <v>9.2923647426618975E-4</v>
      </c>
      <c r="U66" s="91">
        <f t="shared" si="19"/>
        <v>0.25777019796144102</v>
      </c>
      <c r="X66" s="295"/>
      <c r="Y66" s="297"/>
      <c r="Z66" s="295"/>
      <c r="AA66" s="295"/>
      <c r="AB66" s="295"/>
      <c r="AC66" s="295"/>
      <c r="AD66" s="295"/>
      <c r="AE66" s="297"/>
      <c r="AF66" s="297"/>
    </row>
    <row r="67" spans="2:32" ht="15.75" customHeight="1">
      <c r="B67" s="205" t="s">
        <v>235</v>
      </c>
      <c r="C67" s="191" t="s">
        <v>172</v>
      </c>
      <c r="D67" s="207" t="s">
        <v>238</v>
      </c>
      <c r="E67" s="18">
        <f t="shared" si="17"/>
        <v>21373</v>
      </c>
      <c r="F67" s="115">
        <v>5507</v>
      </c>
      <c r="G67" s="115">
        <v>698</v>
      </c>
      <c r="H67" s="115">
        <v>166</v>
      </c>
      <c r="I67" s="115">
        <v>238</v>
      </c>
      <c r="J67" s="203">
        <v>14764</v>
      </c>
      <c r="M67" s="205" t="s">
        <v>235</v>
      </c>
      <c r="N67" s="191" t="s">
        <v>172</v>
      </c>
      <c r="O67" s="207" t="s">
        <v>238</v>
      </c>
      <c r="P67" s="92">
        <f t="shared" si="18"/>
        <v>0.66201903881637569</v>
      </c>
      <c r="Q67" s="90">
        <f>F67/$E$9*100</f>
        <v>0.17057684212613022</v>
      </c>
      <c r="R67" s="90">
        <f t="shared" si="19"/>
        <v>2.1620235301260015E-2</v>
      </c>
      <c r="S67" s="90">
        <f t="shared" si="19"/>
        <v>5.1417751576062496E-3</v>
      </c>
      <c r="T67" s="90">
        <f t="shared" si="19"/>
        <v>7.3719426958451049E-3</v>
      </c>
      <c r="U67" s="91">
        <f>J67/$E$9*100</f>
        <v>0.45730824353553412</v>
      </c>
      <c r="X67" s="295"/>
      <c r="Y67" s="297"/>
      <c r="Z67" s="295"/>
      <c r="AA67" s="295"/>
      <c r="AB67" s="295"/>
      <c r="AC67" s="295"/>
      <c r="AD67" s="295"/>
      <c r="AE67" s="297"/>
      <c r="AF67" s="297"/>
    </row>
    <row r="68" spans="2:32" ht="15.75" customHeight="1">
      <c r="B68" s="205" t="s">
        <v>235</v>
      </c>
      <c r="C68" s="191" t="s">
        <v>174</v>
      </c>
      <c r="D68" s="207" t="s">
        <v>239</v>
      </c>
      <c r="E68" s="18">
        <f t="shared" si="17"/>
        <v>22876</v>
      </c>
      <c r="F68" s="115">
        <v>7121</v>
      </c>
      <c r="G68" s="115">
        <v>929</v>
      </c>
      <c r="H68" s="115">
        <v>263</v>
      </c>
      <c r="I68" s="115">
        <v>58</v>
      </c>
      <c r="J68" s="203">
        <v>14505</v>
      </c>
      <c r="M68" s="205" t="s">
        <v>235</v>
      </c>
      <c r="N68" s="191" t="s">
        <v>174</v>
      </c>
      <c r="O68" s="207" t="s">
        <v>239</v>
      </c>
      <c r="P68" s="92">
        <f t="shared" si="18"/>
        <v>0.70857378617711186</v>
      </c>
      <c r="Q68" s="90">
        <f t="shared" si="19"/>
        <v>0.22056976444165122</v>
      </c>
      <c r="R68" s="90">
        <f t="shared" si="19"/>
        <v>2.8775356153109676E-2</v>
      </c>
      <c r="S68" s="90">
        <f t="shared" si="19"/>
        <v>8.1463064244002639E-3</v>
      </c>
      <c r="T68" s="90">
        <f t="shared" si="19"/>
        <v>1.7965238502479666E-3</v>
      </c>
      <c r="U68" s="91">
        <f t="shared" si="19"/>
        <v>0.44928583530770272</v>
      </c>
      <c r="X68" s="295"/>
      <c r="Y68" s="297"/>
      <c r="Z68" s="295"/>
      <c r="AA68" s="295"/>
      <c r="AB68" s="295"/>
      <c r="AC68" s="295"/>
      <c r="AD68" s="295"/>
      <c r="AE68" s="295"/>
      <c r="AF68" s="295"/>
    </row>
    <row r="69" spans="2:32" ht="15.75" customHeight="1">
      <c r="B69" s="205" t="s">
        <v>235</v>
      </c>
      <c r="C69" s="191" t="s">
        <v>176</v>
      </c>
      <c r="D69" s="207" t="s">
        <v>240</v>
      </c>
      <c r="E69" s="18">
        <f t="shared" si="17"/>
        <v>14613</v>
      </c>
      <c r="F69" s="115">
        <v>4753</v>
      </c>
      <c r="G69" s="115">
        <v>667</v>
      </c>
      <c r="H69" s="115">
        <v>212</v>
      </c>
      <c r="I69" s="115">
        <v>47</v>
      </c>
      <c r="J69" s="203">
        <v>8934</v>
      </c>
      <c r="M69" s="205" t="s">
        <v>235</v>
      </c>
      <c r="N69" s="191" t="s">
        <v>176</v>
      </c>
      <c r="O69" s="207" t="s">
        <v>240</v>
      </c>
      <c r="P69" s="92">
        <f t="shared" si="18"/>
        <v>0.45263108661506102</v>
      </c>
      <c r="Q69" s="90">
        <f t="shared" si="19"/>
        <v>0.14722203207290666</v>
      </c>
      <c r="R69" s="90">
        <f t="shared" si="19"/>
        <v>2.0660024277851619E-2</v>
      </c>
      <c r="S69" s="90">
        <f t="shared" si="19"/>
        <v>6.5666044181477406E-3</v>
      </c>
      <c r="T69" s="90">
        <f t="shared" si="19"/>
        <v>1.4558038096836971E-3</v>
      </c>
      <c r="U69" s="91">
        <f t="shared" si="19"/>
        <v>0.2767266220364713</v>
      </c>
      <c r="X69" s="295"/>
      <c r="Y69" s="297"/>
      <c r="Z69" s="295"/>
      <c r="AA69" s="295"/>
      <c r="AB69" s="295"/>
      <c r="AC69" s="295"/>
      <c r="AD69" s="295"/>
      <c r="AE69" s="297"/>
      <c r="AF69" s="297"/>
    </row>
    <row r="70" spans="2:32" ht="15.75" customHeight="1">
      <c r="B70" s="205" t="s">
        <v>235</v>
      </c>
      <c r="C70" s="191" t="s">
        <v>178</v>
      </c>
      <c r="D70" s="207" t="s">
        <v>241</v>
      </c>
      <c r="E70" s="18">
        <f t="shared" si="17"/>
        <v>24902</v>
      </c>
      <c r="F70" s="115">
        <v>9323</v>
      </c>
      <c r="G70" s="115">
        <v>1814</v>
      </c>
      <c r="H70" s="115">
        <v>138</v>
      </c>
      <c r="I70" s="115">
        <v>172</v>
      </c>
      <c r="J70" s="203">
        <v>13455</v>
      </c>
      <c r="M70" s="205" t="s">
        <v>235</v>
      </c>
      <c r="N70" s="191" t="s">
        <v>178</v>
      </c>
      <c r="O70" s="207" t="s">
        <v>241</v>
      </c>
      <c r="P70" s="92">
        <f t="shared" si="18"/>
        <v>0.77132822273922186</v>
      </c>
      <c r="Q70" s="90">
        <f t="shared" si="19"/>
        <v>0.28877572165278953</v>
      </c>
      <c r="R70" s="90">
        <f t="shared" si="19"/>
        <v>5.6187832143962266E-2</v>
      </c>
      <c r="S70" s="90">
        <f t="shared" si="19"/>
        <v>4.2744877816244722E-3</v>
      </c>
      <c r="T70" s="90">
        <f t="shared" si="19"/>
        <v>5.3276224524594872E-3</v>
      </c>
      <c r="U70" s="91">
        <f t="shared" si="19"/>
        <v>0.41676255870838608</v>
      </c>
      <c r="X70" s="295"/>
      <c r="Y70" s="297"/>
      <c r="Z70" s="295"/>
      <c r="AA70" s="295"/>
      <c r="AB70" s="295"/>
      <c r="AC70" s="295"/>
      <c r="AD70" s="295"/>
      <c r="AE70" s="297"/>
      <c r="AF70" s="297"/>
    </row>
    <row r="71" spans="2:32" ht="15.75" customHeight="1">
      <c r="B71" s="205" t="s">
        <v>235</v>
      </c>
      <c r="C71" s="191" t="s">
        <v>180</v>
      </c>
      <c r="D71" s="207" t="s">
        <v>242</v>
      </c>
      <c r="E71" s="18">
        <f t="shared" si="17"/>
        <v>43866</v>
      </c>
      <c r="F71" s="115">
        <v>11665</v>
      </c>
      <c r="G71" s="115">
        <v>3634</v>
      </c>
      <c r="H71" s="115">
        <v>1720</v>
      </c>
      <c r="I71" s="115">
        <v>389</v>
      </c>
      <c r="J71" s="203">
        <v>26458</v>
      </c>
      <c r="M71" s="205" t="s">
        <v>235</v>
      </c>
      <c r="N71" s="191" t="s">
        <v>180</v>
      </c>
      <c r="O71" s="207" t="s">
        <v>242</v>
      </c>
      <c r="P71" s="92">
        <f t="shared" si="18"/>
        <v>1.3587295726720225</v>
      </c>
      <c r="Q71" s="90">
        <f t="shared" si="19"/>
        <v>0.36131811574383677</v>
      </c>
      <c r="R71" s="90">
        <f t="shared" si="19"/>
        <v>0.11256151158277779</v>
      </c>
      <c r="S71" s="90">
        <f t="shared" si="19"/>
        <v>5.3276224524594878E-2</v>
      </c>
      <c r="T71" s="90">
        <f t="shared" si="19"/>
        <v>1.2049099616318261E-2</v>
      </c>
      <c r="U71" s="91">
        <f t="shared" si="19"/>
        <v>0.81952462120449487</v>
      </c>
      <c r="X71" s="295"/>
      <c r="Y71" s="297"/>
      <c r="Z71" s="295"/>
      <c r="AA71" s="295"/>
      <c r="AB71" s="295"/>
      <c r="AC71" s="295"/>
      <c r="AD71" s="295"/>
      <c r="AE71" s="295"/>
      <c r="AF71" s="295"/>
    </row>
    <row r="72" spans="2:32" ht="15.75" customHeight="1">
      <c r="B72" s="205" t="s">
        <v>235</v>
      </c>
      <c r="C72" s="191" t="s">
        <v>182</v>
      </c>
      <c r="D72" s="207" t="s">
        <v>243</v>
      </c>
      <c r="E72" s="18">
        <f t="shared" si="17"/>
        <v>134772</v>
      </c>
      <c r="F72" s="115">
        <v>40035</v>
      </c>
      <c r="G72" s="115">
        <v>8667</v>
      </c>
      <c r="H72" s="115">
        <v>6271</v>
      </c>
      <c r="I72" s="115">
        <v>43</v>
      </c>
      <c r="J72" s="203">
        <v>79756</v>
      </c>
      <c r="M72" s="205" t="s">
        <v>235</v>
      </c>
      <c r="N72" s="191" t="s">
        <v>182</v>
      </c>
      <c r="O72" s="207" t="s">
        <v>243</v>
      </c>
      <c r="P72" s="92">
        <f t="shared" si="18"/>
        <v>4.1745019369934306</v>
      </c>
      <c r="Q72" s="90">
        <f t="shared" si="19"/>
        <v>1.2400660749082302</v>
      </c>
      <c r="R72" s="90">
        <f t="shared" si="19"/>
        <v>0.26845641741550219</v>
      </c>
      <c r="S72" s="90">
        <f t="shared" si="19"/>
        <v>0.19424139767077586</v>
      </c>
      <c r="T72" s="90">
        <f t="shared" si="19"/>
        <v>1.3319056131148718E-3</v>
      </c>
      <c r="U72" s="91">
        <f t="shared" si="19"/>
        <v>2.4704061413858076</v>
      </c>
      <c r="X72" s="295"/>
      <c r="Y72" s="297"/>
      <c r="Z72" s="295"/>
      <c r="AA72" s="295"/>
      <c r="AB72" s="295"/>
      <c r="AC72" s="295"/>
      <c r="AD72" s="295"/>
      <c r="AE72" s="295"/>
      <c r="AF72" s="295"/>
    </row>
    <row r="73" spans="2:32" ht="15.75" customHeight="1">
      <c r="B73" s="205" t="s">
        <v>235</v>
      </c>
      <c r="C73" s="191" t="s">
        <v>185</v>
      </c>
      <c r="D73" s="207" t="s">
        <v>244</v>
      </c>
      <c r="E73" s="18">
        <f t="shared" si="17"/>
        <v>40610</v>
      </c>
      <c r="F73" s="115">
        <v>17004</v>
      </c>
      <c r="G73" s="115">
        <v>3813</v>
      </c>
      <c r="H73" s="115">
        <v>2704</v>
      </c>
      <c r="I73" s="115">
        <v>68</v>
      </c>
      <c r="J73" s="203">
        <v>17021</v>
      </c>
      <c r="M73" s="205" t="s">
        <v>235</v>
      </c>
      <c r="N73" s="191" t="s">
        <v>185</v>
      </c>
      <c r="O73" s="207" t="s">
        <v>244</v>
      </c>
      <c r="P73" s="92">
        <f t="shared" si="18"/>
        <v>1.2578764406649987</v>
      </c>
      <c r="Q73" s="90">
        <f t="shared" si="19"/>
        <v>0.52669123361407633</v>
      </c>
      <c r="R73" s="90">
        <f t="shared" si="19"/>
        <v>0.1181059558792327</v>
      </c>
      <c r="S73" s="90">
        <f t="shared" si="19"/>
        <v>8.3755180880525901E-2</v>
      </c>
      <c r="T73" s="90">
        <f t="shared" si="19"/>
        <v>2.10626934167003E-3</v>
      </c>
      <c r="U73" s="91">
        <f t="shared" si="19"/>
        <v>0.52721780094949389</v>
      </c>
      <c r="X73" s="295"/>
      <c r="Y73" s="297"/>
      <c r="Z73" s="295"/>
      <c r="AA73" s="295"/>
      <c r="AB73" s="295"/>
      <c r="AC73" s="295"/>
      <c r="AD73" s="295"/>
      <c r="AE73" s="297"/>
      <c r="AF73" s="297"/>
    </row>
    <row r="74" spans="2:32" ht="15.75" customHeight="1">
      <c r="B74" s="205" t="s">
        <v>235</v>
      </c>
      <c r="C74" s="191" t="s">
        <v>187</v>
      </c>
      <c r="D74" s="207" t="s">
        <v>245</v>
      </c>
      <c r="E74" s="18">
        <f t="shared" si="17"/>
        <v>47598</v>
      </c>
      <c r="F74" s="115">
        <v>14258</v>
      </c>
      <c r="G74" s="115">
        <v>4605</v>
      </c>
      <c r="H74" s="115">
        <v>2525</v>
      </c>
      <c r="I74" s="115">
        <v>569</v>
      </c>
      <c r="J74" s="203">
        <v>25641</v>
      </c>
      <c r="M74" s="205" t="s">
        <v>235</v>
      </c>
      <c r="N74" s="191" t="s">
        <v>187</v>
      </c>
      <c r="O74" s="207" t="s">
        <v>245</v>
      </c>
      <c r="P74" s="92">
        <f t="shared" si="18"/>
        <v>1.4743265900707365</v>
      </c>
      <c r="Q74" s="90">
        <f t="shared" si="19"/>
        <v>0.44163512166957775</v>
      </c>
      <c r="R74" s="90">
        <f t="shared" si="19"/>
        <v>0.14263779879986013</v>
      </c>
      <c r="S74" s="90">
        <f t="shared" si="19"/>
        <v>7.8210736584070975E-2</v>
      </c>
      <c r="T74" s="90">
        <f t="shared" si="19"/>
        <v>1.7624518461915397E-2</v>
      </c>
      <c r="U74" s="91">
        <f t="shared" si="19"/>
        <v>0.79421841455531228</v>
      </c>
      <c r="X74" s="295"/>
      <c r="Y74" s="297"/>
      <c r="Z74" s="295"/>
      <c r="AA74" s="295"/>
      <c r="AB74" s="295"/>
      <c r="AC74" s="295"/>
      <c r="AD74" s="295"/>
      <c r="AE74" s="297"/>
      <c r="AF74" s="297"/>
    </row>
    <row r="75" spans="2:32" ht="15.75" customHeight="1">
      <c r="B75" s="205" t="s">
        <v>235</v>
      </c>
      <c r="C75" s="191" t="s">
        <v>189</v>
      </c>
      <c r="D75" s="207" t="s">
        <v>246</v>
      </c>
      <c r="E75" s="18">
        <f t="shared" si="17"/>
        <v>64882</v>
      </c>
      <c r="F75" s="115">
        <v>18653</v>
      </c>
      <c r="G75" s="115">
        <v>9356</v>
      </c>
      <c r="H75" s="115">
        <v>3079</v>
      </c>
      <c r="I75" s="115">
        <v>231</v>
      </c>
      <c r="J75" s="203">
        <v>33563</v>
      </c>
      <c r="M75" s="205" t="s">
        <v>235</v>
      </c>
      <c r="N75" s="191" t="s">
        <v>189</v>
      </c>
      <c r="O75" s="207" t="s">
        <v>246</v>
      </c>
      <c r="P75" s="92">
        <f t="shared" si="18"/>
        <v>2.0096906974446309</v>
      </c>
      <c r="Q75" s="90">
        <f t="shared" si="19"/>
        <v>0.57776826514957458</v>
      </c>
      <c r="R75" s="90">
        <f t="shared" si="19"/>
        <v>0.28979788177448235</v>
      </c>
      <c r="S75" s="90">
        <f t="shared" si="19"/>
        <v>9.5370636808853271E-2</v>
      </c>
      <c r="T75" s="90">
        <f t="shared" si="19"/>
        <v>7.1551208518496612E-3</v>
      </c>
      <c r="U75" s="91">
        <f t="shared" si="19"/>
        <v>1.0395987928598709</v>
      </c>
      <c r="X75" s="295"/>
      <c r="Y75" s="297"/>
      <c r="Z75" s="295"/>
      <c r="AA75" s="295"/>
      <c r="AB75" s="295"/>
      <c r="AC75" s="295"/>
      <c r="AD75" s="295"/>
      <c r="AE75" s="295"/>
      <c r="AF75" s="297"/>
    </row>
    <row r="76" spans="2:32" ht="15.75" customHeight="1">
      <c r="B76" s="205" t="s">
        <v>235</v>
      </c>
      <c r="C76" s="191" t="s">
        <v>191</v>
      </c>
      <c r="D76" s="207" t="s">
        <v>247</v>
      </c>
      <c r="E76" s="18">
        <f t="shared" si="17"/>
        <v>40714</v>
      </c>
      <c r="F76" s="115">
        <v>15208</v>
      </c>
      <c r="G76" s="115">
        <v>3134</v>
      </c>
      <c r="H76" s="115">
        <v>598</v>
      </c>
      <c r="I76" s="115">
        <v>403</v>
      </c>
      <c r="J76" s="203">
        <v>21371</v>
      </c>
      <c r="M76" s="205" t="s">
        <v>235</v>
      </c>
      <c r="N76" s="191" t="s">
        <v>191</v>
      </c>
      <c r="O76" s="207" t="s">
        <v>247</v>
      </c>
      <c r="P76" s="92">
        <f t="shared" si="18"/>
        <v>1.2610977937757881</v>
      </c>
      <c r="Q76" s="90">
        <f t="shared" si="19"/>
        <v>0.47106094335467374</v>
      </c>
      <c r="R76" s="90">
        <f t="shared" si="19"/>
        <v>9.7074237011674613E-2</v>
      </c>
      <c r="S76" s="90">
        <f t="shared" si="19"/>
        <v>1.8522780387039379E-2</v>
      </c>
      <c r="T76" s="90">
        <f t="shared" si="19"/>
        <v>1.2482743304309147E-2</v>
      </c>
      <c r="U76" s="91">
        <f t="shared" si="19"/>
        <v>0.66195708971809142</v>
      </c>
      <c r="X76" s="295"/>
      <c r="Y76" s="297"/>
      <c r="Z76" s="295"/>
      <c r="AA76" s="295"/>
      <c r="AB76" s="295"/>
      <c r="AC76" s="297"/>
      <c r="AD76" s="295"/>
      <c r="AE76" s="297"/>
      <c r="AF76" s="297"/>
    </row>
    <row r="77" spans="2:32" ht="15.75" customHeight="1">
      <c r="B77" s="205" t="s">
        <v>248</v>
      </c>
      <c r="C77" s="191" t="s">
        <v>168</v>
      </c>
      <c r="D77" s="207" t="s">
        <v>249</v>
      </c>
      <c r="E77" s="18">
        <f t="shared" si="17"/>
        <v>3225</v>
      </c>
      <c r="F77" s="115">
        <v>2414</v>
      </c>
      <c r="G77" s="115">
        <v>390</v>
      </c>
      <c r="H77" s="115">
        <v>15</v>
      </c>
      <c r="I77" s="115"/>
      <c r="J77" s="203">
        <v>406</v>
      </c>
      <c r="M77" s="205" t="s">
        <v>248</v>
      </c>
      <c r="N77" s="191" t="s">
        <v>168</v>
      </c>
      <c r="O77" s="207" t="s">
        <v>249</v>
      </c>
      <c r="P77" s="92">
        <f t="shared" si="18"/>
        <v>9.9892920983615394E-2</v>
      </c>
      <c r="Q77" s="90">
        <f t="shared" si="19"/>
        <v>7.4772561629286069E-2</v>
      </c>
      <c r="R77" s="90">
        <f t="shared" si="19"/>
        <v>1.2080074165460466E-2</v>
      </c>
      <c r="S77" s="90">
        <f t="shared" si="19"/>
        <v>4.6461823713309487E-4</v>
      </c>
      <c r="T77" s="90">
        <f t="shared" si="19"/>
        <v>0</v>
      </c>
      <c r="U77" s="91">
        <f t="shared" si="19"/>
        <v>1.2575666951735769E-2</v>
      </c>
      <c r="X77" s="295"/>
      <c r="Y77" s="297"/>
      <c r="Z77" s="295"/>
      <c r="AA77" s="295"/>
      <c r="AB77" s="295"/>
      <c r="AC77" s="295"/>
      <c r="AD77" s="295"/>
      <c r="AE77" s="297"/>
      <c r="AF77" s="297"/>
    </row>
    <row r="78" spans="2:32" ht="15.75" customHeight="1">
      <c r="B78" s="205" t="s">
        <v>248</v>
      </c>
      <c r="C78" s="191" t="s">
        <v>170</v>
      </c>
      <c r="D78" s="207" t="s">
        <v>250</v>
      </c>
      <c r="E78" s="18">
        <f t="shared" si="17"/>
        <v>5849</v>
      </c>
      <c r="F78" s="115">
        <v>2170</v>
      </c>
      <c r="G78" s="115">
        <v>218</v>
      </c>
      <c r="H78" s="115">
        <v>26</v>
      </c>
      <c r="I78" s="115">
        <v>20</v>
      </c>
      <c r="J78" s="203">
        <v>3415</v>
      </c>
      <c r="M78" s="205" t="s">
        <v>248</v>
      </c>
      <c r="N78" s="191" t="s">
        <v>170</v>
      </c>
      <c r="O78" s="207" t="s">
        <v>250</v>
      </c>
      <c r="P78" s="92">
        <f t="shared" si="18"/>
        <v>0.18117013793276482</v>
      </c>
      <c r="Q78" s="90">
        <f t="shared" si="19"/>
        <v>6.7214771638587731E-2</v>
      </c>
      <c r="R78" s="90">
        <f t="shared" si="19"/>
        <v>6.7524517130009782E-3</v>
      </c>
      <c r="S78" s="90">
        <f t="shared" si="19"/>
        <v>8.053382776973643E-4</v>
      </c>
      <c r="T78" s="90">
        <f t="shared" si="19"/>
        <v>6.194909828441265E-4</v>
      </c>
      <c r="U78" s="91">
        <f t="shared" si="19"/>
        <v>0.1057780853206346</v>
      </c>
      <c r="X78" s="295"/>
      <c r="Y78" s="297"/>
      <c r="Z78" s="295"/>
      <c r="AA78" s="295"/>
      <c r="AB78" s="295"/>
      <c r="AC78" s="295"/>
      <c r="AD78" s="295"/>
      <c r="AE78" s="297"/>
      <c r="AF78" s="297"/>
    </row>
    <row r="79" spans="2:32" ht="15.75" customHeight="1">
      <c r="B79" s="205" t="s">
        <v>248</v>
      </c>
      <c r="C79" s="191" t="s">
        <v>172</v>
      </c>
      <c r="D79" s="207" t="s">
        <v>251</v>
      </c>
      <c r="E79" s="18">
        <f t="shared" si="17"/>
        <v>5739</v>
      </c>
      <c r="F79" s="115">
        <v>2278</v>
      </c>
      <c r="G79" s="115">
        <v>266</v>
      </c>
      <c r="H79" s="115">
        <v>13</v>
      </c>
      <c r="I79" s="115">
        <v>21</v>
      </c>
      <c r="J79" s="203">
        <v>3161</v>
      </c>
      <c r="M79" s="205" t="s">
        <v>248</v>
      </c>
      <c r="N79" s="191" t="s">
        <v>172</v>
      </c>
      <c r="O79" s="207" t="s">
        <v>251</v>
      </c>
      <c r="P79" s="92">
        <f t="shared" si="18"/>
        <v>0.17776293752712208</v>
      </c>
      <c r="Q79" s="90">
        <f t="shared" si="19"/>
        <v>7.0560022945946002E-2</v>
      </c>
      <c r="R79" s="90">
        <f t="shared" si="19"/>
        <v>8.2392300718268814E-3</v>
      </c>
      <c r="S79" s="90">
        <f t="shared" si="19"/>
        <v>4.0266913884868215E-4</v>
      </c>
      <c r="T79" s="90">
        <f t="shared" si="19"/>
        <v>6.5046553198633283E-4</v>
      </c>
      <c r="U79" s="91">
        <f t="shared" si="19"/>
        <v>9.7910549838514188E-2</v>
      </c>
      <c r="X79" s="295"/>
      <c r="Y79" s="297"/>
      <c r="Z79" s="295"/>
      <c r="AA79" s="295"/>
      <c r="AB79" s="295"/>
      <c r="AC79" s="297"/>
      <c r="AD79" s="295"/>
      <c r="AE79" s="295"/>
      <c r="AF79" s="297"/>
    </row>
    <row r="80" spans="2:32" ht="15.75" customHeight="1">
      <c r="B80" s="205" t="s">
        <v>248</v>
      </c>
      <c r="C80" s="191" t="s">
        <v>174</v>
      </c>
      <c r="D80" s="207" t="s">
        <v>252</v>
      </c>
      <c r="E80" s="18">
        <f t="shared" si="17"/>
        <v>8463</v>
      </c>
      <c r="F80" s="115">
        <v>2507</v>
      </c>
      <c r="G80" s="115">
        <v>220</v>
      </c>
      <c r="H80" s="115">
        <v>53</v>
      </c>
      <c r="I80" s="115"/>
      <c r="J80" s="203">
        <v>5683</v>
      </c>
      <c r="M80" s="205" t="s">
        <v>248</v>
      </c>
      <c r="N80" s="191" t="s">
        <v>174</v>
      </c>
      <c r="O80" s="207" t="s">
        <v>252</v>
      </c>
      <c r="P80" s="92">
        <f t="shared" si="18"/>
        <v>0.26213760939049213</v>
      </c>
      <c r="Q80" s="90">
        <f t="shared" si="19"/>
        <v>7.7653194699511249E-2</v>
      </c>
      <c r="R80" s="90">
        <f t="shared" si="19"/>
        <v>6.8144008112853913E-3</v>
      </c>
      <c r="S80" s="90">
        <f t="shared" si="19"/>
        <v>1.6416511045369351E-3</v>
      </c>
      <c r="T80" s="90">
        <f t="shared" si="19"/>
        <v>0</v>
      </c>
      <c r="U80" s="91">
        <f t="shared" si="19"/>
        <v>0.17602836277515854</v>
      </c>
      <c r="X80" s="295"/>
      <c r="Y80" s="297"/>
      <c r="Z80" s="295"/>
      <c r="AA80" s="295"/>
      <c r="AB80" s="295"/>
      <c r="AC80" s="295"/>
      <c r="AD80" s="295"/>
      <c r="AE80" s="297"/>
      <c r="AF80" s="297"/>
    </row>
    <row r="81" spans="2:32" ht="15.75" customHeight="1">
      <c r="B81" s="205" t="s">
        <v>248</v>
      </c>
      <c r="C81" s="191" t="s">
        <v>176</v>
      </c>
      <c r="D81" s="207" t="s">
        <v>253</v>
      </c>
      <c r="E81" s="18">
        <f t="shared" si="17"/>
        <v>9200</v>
      </c>
      <c r="F81" s="115">
        <v>4938</v>
      </c>
      <c r="G81" s="115">
        <v>1117</v>
      </c>
      <c r="H81" s="115">
        <v>22</v>
      </c>
      <c r="I81" s="115">
        <v>40</v>
      </c>
      <c r="J81" s="203">
        <v>3083</v>
      </c>
      <c r="M81" s="205" t="s">
        <v>248</v>
      </c>
      <c r="N81" s="191" t="s">
        <v>176</v>
      </c>
      <c r="O81" s="207" t="s">
        <v>253</v>
      </c>
      <c r="P81" s="92">
        <f t="shared" si="18"/>
        <v>0.28496585210829817</v>
      </c>
      <c r="Q81" s="90">
        <f t="shared" si="19"/>
        <v>0.15295232366421482</v>
      </c>
      <c r="R81" s="90">
        <f t="shared" si="19"/>
        <v>3.4598571391844461E-2</v>
      </c>
      <c r="S81" s="90">
        <f t="shared" si="19"/>
        <v>6.8144008112853906E-4</v>
      </c>
      <c r="T81" s="90">
        <f t="shared" si="19"/>
        <v>1.238981965688253E-3</v>
      </c>
      <c r="U81" s="91">
        <f t="shared" si="19"/>
        <v>9.5494535005422099E-2</v>
      </c>
      <c r="X81" s="295"/>
      <c r="Y81" s="297"/>
      <c r="Z81" s="295"/>
      <c r="AA81" s="295"/>
      <c r="AB81" s="295"/>
      <c r="AC81" s="295"/>
      <c r="AD81" s="295"/>
      <c r="AE81" s="297"/>
      <c r="AF81" s="295"/>
    </row>
    <row r="82" spans="2:32" ht="15.75" customHeight="1">
      <c r="B82" s="205" t="s">
        <v>248</v>
      </c>
      <c r="C82" s="191" t="s">
        <v>178</v>
      </c>
      <c r="D82" s="207" t="s">
        <v>254</v>
      </c>
      <c r="E82" s="18">
        <f t="shared" si="17"/>
        <v>14874</v>
      </c>
      <c r="F82" s="115">
        <v>4937</v>
      </c>
      <c r="G82" s="115">
        <v>510</v>
      </c>
      <c r="H82" s="115">
        <v>16</v>
      </c>
      <c r="I82" s="115">
        <v>145</v>
      </c>
      <c r="J82" s="203">
        <v>9266</v>
      </c>
      <c r="M82" s="205" t="s">
        <v>248</v>
      </c>
      <c r="N82" s="191" t="s">
        <v>178</v>
      </c>
      <c r="O82" s="207" t="s">
        <v>254</v>
      </c>
      <c r="P82" s="92">
        <f t="shared" si="18"/>
        <v>0.46071544394117692</v>
      </c>
      <c r="Q82" s="90">
        <f t="shared" si="19"/>
        <v>0.15292134911507263</v>
      </c>
      <c r="R82" s="90">
        <f t="shared" si="19"/>
        <v>1.5797020062525226E-2</v>
      </c>
      <c r="S82" s="90">
        <f t="shared" si="19"/>
        <v>4.9559278627530116E-4</v>
      </c>
      <c r="T82" s="90">
        <f t="shared" si="19"/>
        <v>4.4913096256199167E-3</v>
      </c>
      <c r="U82" s="91">
        <f t="shared" si="19"/>
        <v>0.2870101723516838</v>
      </c>
      <c r="X82" s="295"/>
      <c r="Y82" s="297"/>
      <c r="Z82" s="295"/>
      <c r="AA82" s="295"/>
      <c r="AB82" s="297"/>
      <c r="AC82" s="295"/>
      <c r="AD82" s="295"/>
      <c r="AE82" s="297"/>
      <c r="AF82" s="297"/>
    </row>
    <row r="83" spans="2:32" ht="15.75" customHeight="1">
      <c r="B83" s="205" t="s">
        <v>248</v>
      </c>
      <c r="C83" s="191" t="s">
        <v>180</v>
      </c>
      <c r="D83" s="207" t="s">
        <v>255</v>
      </c>
      <c r="E83" s="18">
        <f t="shared" si="17"/>
        <v>8494</v>
      </c>
      <c r="F83" s="115">
        <v>3226</v>
      </c>
      <c r="G83" s="115">
        <v>276</v>
      </c>
      <c r="H83" s="115"/>
      <c r="I83" s="115">
        <v>10</v>
      </c>
      <c r="J83" s="203">
        <v>4982</v>
      </c>
      <c r="M83" s="205" t="s">
        <v>248</v>
      </c>
      <c r="N83" s="191" t="s">
        <v>180</v>
      </c>
      <c r="O83" s="207" t="s">
        <v>255</v>
      </c>
      <c r="P83" s="92">
        <f t="shared" si="18"/>
        <v>0.26309782041390051</v>
      </c>
      <c r="Q83" s="90">
        <f t="shared" si="19"/>
        <v>9.9923895532757587E-2</v>
      </c>
      <c r="R83" s="90">
        <f t="shared" si="19"/>
        <v>8.5489755632489443E-3</v>
      </c>
      <c r="S83" s="90">
        <f t="shared" ref="S83:U95" si="20">H83/$E$9*100</f>
        <v>0</v>
      </c>
      <c r="T83" s="90">
        <f t="shared" si="20"/>
        <v>3.0974549142206325E-4</v>
      </c>
      <c r="U83" s="91">
        <f t="shared" si="20"/>
        <v>0.1543152038264719</v>
      </c>
      <c r="X83" s="295"/>
      <c r="Y83" s="297"/>
      <c r="Z83" s="295"/>
      <c r="AA83" s="295"/>
      <c r="AB83" s="295"/>
      <c r="AC83" s="295"/>
      <c r="AD83" s="295"/>
      <c r="AE83" s="297"/>
      <c r="AF83" s="297"/>
    </row>
    <row r="84" spans="2:32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21">SUM(F84:J84)</f>
        <v>10180</v>
      </c>
      <c r="F84" s="115">
        <v>5183</v>
      </c>
      <c r="G84" s="115">
        <v>4604</v>
      </c>
      <c r="H84" s="115">
        <v>129</v>
      </c>
      <c r="I84" s="115">
        <v>138</v>
      </c>
      <c r="J84" s="203">
        <v>126</v>
      </c>
      <c r="M84" s="205" t="s">
        <v>248</v>
      </c>
      <c r="N84" s="191" t="s">
        <v>182</v>
      </c>
      <c r="O84" s="207" t="s">
        <v>256</v>
      </c>
      <c r="P84" s="92">
        <f t="shared" ref="P84:P94" si="22">SUM(Q84:U84)</f>
        <v>0.3153209102676604</v>
      </c>
      <c r="Q84" s="90">
        <f t="shared" ref="Q84:R95" si="23">F84/$E$9*100</f>
        <v>0.16054108820405538</v>
      </c>
      <c r="R84" s="90">
        <f t="shared" si="23"/>
        <v>0.14260682425071791</v>
      </c>
      <c r="S84" s="90">
        <f t="shared" si="20"/>
        <v>3.9957168393446154E-3</v>
      </c>
      <c r="T84" s="90">
        <f t="shared" si="20"/>
        <v>4.2744877816244722E-3</v>
      </c>
      <c r="U84" s="91">
        <f t="shared" si="20"/>
        <v>3.9027931919179966E-3</v>
      </c>
      <c r="X84" s="295"/>
      <c r="Y84" s="297"/>
      <c r="Z84" s="295"/>
      <c r="AA84" s="295"/>
      <c r="AB84" s="295"/>
      <c r="AC84" s="295"/>
      <c r="AD84" s="295"/>
      <c r="AE84" s="295"/>
      <c r="AF84" s="297"/>
    </row>
    <row r="85" spans="2:32" ht="15.75" customHeight="1">
      <c r="B85" s="205" t="s">
        <v>248</v>
      </c>
      <c r="C85" s="191" t="s">
        <v>185</v>
      </c>
      <c r="D85" s="207" t="s">
        <v>257</v>
      </c>
      <c r="E85" s="18">
        <f t="shared" si="21"/>
        <v>17019</v>
      </c>
      <c r="F85" s="115">
        <v>5396</v>
      </c>
      <c r="G85" s="115">
        <v>1664</v>
      </c>
      <c r="H85" s="115">
        <v>109</v>
      </c>
      <c r="I85" s="115">
        <v>385</v>
      </c>
      <c r="J85" s="203">
        <v>9465</v>
      </c>
      <c r="M85" s="205" t="s">
        <v>248</v>
      </c>
      <c r="N85" s="191" t="s">
        <v>185</v>
      </c>
      <c r="O85" s="207" t="s">
        <v>257</v>
      </c>
      <c r="P85" s="92">
        <f t="shared" si="22"/>
        <v>0.52715585185120939</v>
      </c>
      <c r="Q85" s="90">
        <f t="shared" si="23"/>
        <v>0.16713866717134532</v>
      </c>
      <c r="R85" s="90">
        <f t="shared" si="23"/>
        <v>5.1541649772631315E-2</v>
      </c>
      <c r="S85" s="90">
        <f t="shared" si="20"/>
        <v>3.3762258565004891E-3</v>
      </c>
      <c r="T85" s="90">
        <f t="shared" si="20"/>
        <v>1.1925201419749433E-2</v>
      </c>
      <c r="U85" s="91">
        <f t="shared" si="20"/>
        <v>0.29317410763098284</v>
      </c>
      <c r="X85" s="295"/>
      <c r="Y85" s="297"/>
      <c r="Z85" s="295"/>
      <c r="AA85" s="295"/>
      <c r="AB85" s="295"/>
      <c r="AC85" s="295"/>
      <c r="AD85" s="295"/>
      <c r="AE85" s="297"/>
      <c r="AF85" s="295"/>
    </row>
    <row r="86" spans="2:32" ht="15.75" customHeight="1">
      <c r="B86" s="205" t="s">
        <v>248</v>
      </c>
      <c r="C86" s="191" t="s">
        <v>187</v>
      </c>
      <c r="D86" s="207" t="s">
        <v>258</v>
      </c>
      <c r="E86" s="18">
        <f t="shared" si="21"/>
        <v>35908</v>
      </c>
      <c r="F86" s="115">
        <v>10068</v>
      </c>
      <c r="G86" s="115">
        <v>7224</v>
      </c>
      <c r="H86" s="115">
        <v>363</v>
      </c>
      <c r="I86" s="115">
        <v>277</v>
      </c>
      <c r="J86" s="203">
        <v>17976</v>
      </c>
      <c r="M86" s="205" t="s">
        <v>248</v>
      </c>
      <c r="N86" s="191" t="s">
        <v>187</v>
      </c>
      <c r="O86" s="207" t="s">
        <v>258</v>
      </c>
      <c r="P86" s="92">
        <f t="shared" si="22"/>
        <v>1.1122341105983446</v>
      </c>
      <c r="Q86" s="90">
        <f t="shared" si="23"/>
        <v>0.31185176076373328</v>
      </c>
      <c r="R86" s="90">
        <f t="shared" si="23"/>
        <v>0.2237601430032985</v>
      </c>
      <c r="S86" s="90">
        <f t="shared" si="20"/>
        <v>1.1243761338620895E-2</v>
      </c>
      <c r="T86" s="90">
        <f t="shared" si="20"/>
        <v>8.5799501123911513E-3</v>
      </c>
      <c r="U86" s="91">
        <f t="shared" si="20"/>
        <v>0.55679849538030091</v>
      </c>
      <c r="X86" s="295"/>
      <c r="Y86" s="297"/>
      <c r="Z86" s="295"/>
      <c r="AA86" s="295"/>
      <c r="AB86" s="295"/>
      <c r="AC86" s="295"/>
      <c r="AD86" s="295"/>
      <c r="AE86" s="297"/>
      <c r="AF86" s="297"/>
    </row>
    <row r="87" spans="2:32" ht="15.75" customHeight="1">
      <c r="B87" s="205" t="s">
        <v>259</v>
      </c>
      <c r="C87" s="191" t="s">
        <v>168</v>
      </c>
      <c r="D87" s="207" t="s">
        <v>260</v>
      </c>
      <c r="E87" s="18">
        <f t="shared" si="21"/>
        <v>8859</v>
      </c>
      <c r="F87" s="115">
        <v>6156</v>
      </c>
      <c r="G87" s="115">
        <v>2240</v>
      </c>
      <c r="H87" s="115">
        <v>50</v>
      </c>
      <c r="I87" s="115">
        <v>62</v>
      </c>
      <c r="J87" s="203">
        <v>351</v>
      </c>
      <c r="M87" s="205" t="s">
        <v>259</v>
      </c>
      <c r="N87" s="191" t="s">
        <v>168</v>
      </c>
      <c r="O87" s="207" t="s">
        <v>260</v>
      </c>
      <c r="P87" s="92">
        <f t="shared" si="22"/>
        <v>0.27440353085080588</v>
      </c>
      <c r="Q87" s="90">
        <f t="shared" si="23"/>
        <v>0.19067932451942213</v>
      </c>
      <c r="R87" s="90">
        <f t="shared" si="23"/>
        <v>6.9382990078542164E-2</v>
      </c>
      <c r="S87" s="90">
        <f t="shared" si="20"/>
        <v>1.5487274571103161E-3</v>
      </c>
      <c r="T87" s="90">
        <f t="shared" si="20"/>
        <v>1.920422046816792E-3</v>
      </c>
      <c r="U87" s="91">
        <f t="shared" si="20"/>
        <v>1.087206674891442E-2</v>
      </c>
      <c r="X87" s="295"/>
      <c r="Y87" s="297"/>
      <c r="Z87" s="295"/>
      <c r="AA87" s="295"/>
      <c r="AB87" s="295"/>
      <c r="AC87" s="295"/>
      <c r="AD87" s="295"/>
      <c r="AE87" s="297"/>
      <c r="AF87" s="295"/>
    </row>
    <row r="88" spans="2:32" ht="15.75" customHeight="1">
      <c r="B88" s="205" t="s">
        <v>259</v>
      </c>
      <c r="C88" s="191" t="s">
        <v>170</v>
      </c>
      <c r="D88" s="207" t="s">
        <v>261</v>
      </c>
      <c r="E88" s="18">
        <f t="shared" si="21"/>
        <v>15446</v>
      </c>
      <c r="F88" s="115">
        <v>4789</v>
      </c>
      <c r="G88" s="115">
        <v>540</v>
      </c>
      <c r="H88" s="115">
        <v>43</v>
      </c>
      <c r="I88" s="115">
        <v>2</v>
      </c>
      <c r="J88" s="203">
        <v>10072</v>
      </c>
      <c r="M88" s="205" t="s">
        <v>259</v>
      </c>
      <c r="N88" s="191" t="s">
        <v>170</v>
      </c>
      <c r="O88" s="207" t="s">
        <v>261</v>
      </c>
      <c r="P88" s="92">
        <f t="shared" si="22"/>
        <v>0.47843288605051887</v>
      </c>
      <c r="Q88" s="90">
        <f t="shared" si="23"/>
        <v>0.14833711584202608</v>
      </c>
      <c r="R88" s="90">
        <f t="shared" si="23"/>
        <v>1.6726256536791415E-2</v>
      </c>
      <c r="S88" s="90">
        <f t="shared" si="20"/>
        <v>1.3319056131148718E-3</v>
      </c>
      <c r="T88" s="90">
        <f t="shared" si="20"/>
        <v>6.1949098284412644E-5</v>
      </c>
      <c r="U88" s="91">
        <f t="shared" si="20"/>
        <v>0.3119756589603021</v>
      </c>
      <c r="X88" s="295"/>
      <c r="Y88" s="297"/>
      <c r="Z88" s="295"/>
      <c r="AA88" s="295"/>
      <c r="AB88" s="295"/>
      <c r="AC88" s="295"/>
      <c r="AD88" s="295"/>
      <c r="AE88" s="297"/>
      <c r="AF88" s="297"/>
    </row>
    <row r="89" spans="2:32" ht="15.75" customHeight="1">
      <c r="B89" s="205" t="s">
        <v>259</v>
      </c>
      <c r="C89" s="191" t="s">
        <v>172</v>
      </c>
      <c r="D89" s="207" t="s">
        <v>262</v>
      </c>
      <c r="E89" s="18">
        <f t="shared" si="21"/>
        <v>10837</v>
      </c>
      <c r="F89" s="115">
        <v>5372</v>
      </c>
      <c r="G89" s="115">
        <v>420</v>
      </c>
      <c r="H89" s="115">
        <v>51</v>
      </c>
      <c r="I89" s="115">
        <v>69</v>
      </c>
      <c r="J89" s="203">
        <v>4925</v>
      </c>
      <c r="M89" s="205" t="s">
        <v>259</v>
      </c>
      <c r="N89" s="191" t="s">
        <v>172</v>
      </c>
      <c r="O89" s="207" t="s">
        <v>262</v>
      </c>
      <c r="P89" s="92">
        <f t="shared" si="22"/>
        <v>0.33567118905408994</v>
      </c>
      <c r="Q89" s="90">
        <f t="shared" si="23"/>
        <v>0.16639527799193238</v>
      </c>
      <c r="R89" s="90">
        <f t="shared" si="23"/>
        <v>1.3009310639726655E-2</v>
      </c>
      <c r="S89" s="90">
        <f t="shared" si="20"/>
        <v>1.5797020062525225E-3</v>
      </c>
      <c r="T89" s="90">
        <f t="shared" si="20"/>
        <v>2.1372438908122361E-3</v>
      </c>
      <c r="U89" s="91">
        <f t="shared" si="20"/>
        <v>0.15254965452536615</v>
      </c>
      <c r="X89" s="295"/>
      <c r="Y89" s="297"/>
      <c r="Z89" s="295"/>
      <c r="AA89" s="295"/>
      <c r="AB89" s="295"/>
      <c r="AC89" s="295"/>
      <c r="AD89" s="295"/>
      <c r="AE89" s="295"/>
      <c r="AF89" s="295"/>
    </row>
    <row r="90" spans="2:32" ht="15.75" customHeight="1">
      <c r="B90" s="205" t="s">
        <v>259</v>
      </c>
      <c r="C90" s="191" t="s">
        <v>174</v>
      </c>
      <c r="D90" s="207" t="s">
        <v>263</v>
      </c>
      <c r="E90" s="18">
        <f t="shared" si="21"/>
        <v>12268</v>
      </c>
      <c r="F90" s="115">
        <v>5394</v>
      </c>
      <c r="G90" s="115">
        <v>446</v>
      </c>
      <c r="H90" s="115">
        <v>68</v>
      </c>
      <c r="I90" s="115">
        <v>28</v>
      </c>
      <c r="J90" s="203">
        <v>6332</v>
      </c>
      <c r="M90" s="205" t="s">
        <v>259</v>
      </c>
      <c r="N90" s="191" t="s">
        <v>174</v>
      </c>
      <c r="O90" s="207" t="s">
        <v>263</v>
      </c>
      <c r="P90" s="92">
        <f t="shared" si="22"/>
        <v>0.37999576887658715</v>
      </c>
      <c r="Q90" s="90">
        <f t="shared" si="23"/>
        <v>0.1670767180730609</v>
      </c>
      <c r="R90" s="90">
        <f t="shared" si="23"/>
        <v>1.3814648917424019E-2</v>
      </c>
      <c r="S90" s="90">
        <f t="shared" si="20"/>
        <v>2.10626934167003E-3</v>
      </c>
      <c r="T90" s="90">
        <f t="shared" si="20"/>
        <v>8.6728737598177708E-4</v>
      </c>
      <c r="U90" s="91">
        <f t="shared" si="20"/>
        <v>0.19613084516845042</v>
      </c>
      <c r="X90" s="295"/>
      <c r="Y90" s="297"/>
      <c r="Z90" s="295"/>
      <c r="AA90" s="295"/>
      <c r="AB90" s="295"/>
      <c r="AC90" s="295"/>
      <c r="AD90" s="295"/>
      <c r="AE90" s="297"/>
      <c r="AF90" s="297"/>
    </row>
    <row r="91" spans="2:32" ht="15.75" customHeight="1">
      <c r="B91" s="205" t="s">
        <v>259</v>
      </c>
      <c r="C91" s="191" t="s">
        <v>176</v>
      </c>
      <c r="D91" s="207" t="s">
        <v>264</v>
      </c>
      <c r="E91" s="18">
        <f t="shared" si="21"/>
        <v>11469</v>
      </c>
      <c r="F91" s="115">
        <v>3624</v>
      </c>
      <c r="G91" s="115">
        <v>1608</v>
      </c>
      <c r="H91" s="115">
        <v>83</v>
      </c>
      <c r="I91" s="115">
        <v>71</v>
      </c>
      <c r="J91" s="203">
        <v>6083</v>
      </c>
      <c r="M91" s="205" t="s">
        <v>259</v>
      </c>
      <c r="N91" s="191" t="s">
        <v>176</v>
      </c>
      <c r="O91" s="207" t="s">
        <v>264</v>
      </c>
      <c r="P91" s="92">
        <f t="shared" si="22"/>
        <v>0.35524710411196436</v>
      </c>
      <c r="Q91" s="90">
        <f t="shared" si="23"/>
        <v>0.11225176609135572</v>
      </c>
      <c r="R91" s="90">
        <f t="shared" si="23"/>
        <v>4.9807075020667765E-2</v>
      </c>
      <c r="S91" s="90">
        <f t="shared" si="20"/>
        <v>2.5708875788031248E-3</v>
      </c>
      <c r="T91" s="90">
        <f t="shared" si="20"/>
        <v>2.1991929890966492E-3</v>
      </c>
      <c r="U91" s="91">
        <f t="shared" si="20"/>
        <v>0.18841818243204106</v>
      </c>
      <c r="X91" s="295"/>
      <c r="Y91" s="297"/>
      <c r="Z91" s="295"/>
      <c r="AA91" s="295"/>
      <c r="AB91" s="295"/>
      <c r="AC91" s="295"/>
      <c r="AD91" s="295"/>
      <c r="AE91" s="297"/>
      <c r="AF91" s="297"/>
    </row>
    <row r="92" spans="2:32" ht="15.75" customHeight="1">
      <c r="B92" s="205" t="s">
        <v>259</v>
      </c>
      <c r="C92" s="191" t="s">
        <v>178</v>
      </c>
      <c r="D92" s="207" t="s">
        <v>265</v>
      </c>
      <c r="E92" s="18">
        <f t="shared" si="21"/>
        <v>9826</v>
      </c>
      <c r="F92" s="115">
        <v>4722</v>
      </c>
      <c r="G92" s="115">
        <v>688</v>
      </c>
      <c r="H92" s="115">
        <v>82</v>
      </c>
      <c r="I92" s="115">
        <v>20</v>
      </c>
      <c r="J92" s="203">
        <v>4314</v>
      </c>
      <c r="M92" s="205" t="s">
        <v>259</v>
      </c>
      <c r="N92" s="191" t="s">
        <v>178</v>
      </c>
      <c r="O92" s="207" t="s">
        <v>265</v>
      </c>
      <c r="P92" s="92">
        <f t="shared" si="22"/>
        <v>0.30435591987131938</v>
      </c>
      <c r="Q92" s="90">
        <f t="shared" si="23"/>
        <v>0.14626182104949825</v>
      </c>
      <c r="R92" s="90">
        <f t="shared" si="23"/>
        <v>2.1310489809837949E-2</v>
      </c>
      <c r="S92" s="90">
        <f t="shared" si="20"/>
        <v>2.5399130296609182E-3</v>
      </c>
      <c r="T92" s="90">
        <f t="shared" si="20"/>
        <v>6.194909828441265E-4</v>
      </c>
      <c r="U92" s="91">
        <f t="shared" si="20"/>
        <v>0.13362420499947808</v>
      </c>
      <c r="X92" s="295"/>
      <c r="Y92" s="297"/>
      <c r="Z92" s="295"/>
      <c r="AA92" s="295"/>
      <c r="AB92" s="295"/>
      <c r="AC92" s="295"/>
      <c r="AD92" s="295"/>
      <c r="AE92" s="297"/>
      <c r="AF92" s="297"/>
    </row>
    <row r="93" spans="2:32" ht="15.75" customHeight="1">
      <c r="B93" s="205" t="s">
        <v>259</v>
      </c>
      <c r="C93" s="191" t="s">
        <v>180</v>
      </c>
      <c r="D93" s="207" t="s">
        <v>266</v>
      </c>
      <c r="E93" s="18">
        <f t="shared" si="21"/>
        <v>13680</v>
      </c>
      <c r="F93" s="115">
        <v>6135</v>
      </c>
      <c r="G93" s="115">
        <v>1289</v>
      </c>
      <c r="H93" s="115">
        <v>118</v>
      </c>
      <c r="I93" s="115">
        <v>2096</v>
      </c>
      <c r="J93" s="203">
        <v>4042</v>
      </c>
      <c r="M93" s="205" t="s">
        <v>259</v>
      </c>
      <c r="N93" s="191" t="s">
        <v>180</v>
      </c>
      <c r="O93" s="207" t="s">
        <v>266</v>
      </c>
      <c r="P93" s="92">
        <f t="shared" si="22"/>
        <v>0.42373183226538247</v>
      </c>
      <c r="Q93" s="90">
        <f t="shared" si="23"/>
        <v>0.19002885898743579</v>
      </c>
      <c r="R93" s="90">
        <f t="shared" si="23"/>
        <v>3.9926193844303952E-2</v>
      </c>
      <c r="S93" s="90">
        <f t="shared" si="20"/>
        <v>3.6549967987803463E-3</v>
      </c>
      <c r="T93" s="90">
        <f t="shared" si="20"/>
        <v>6.4922655002064455E-2</v>
      </c>
      <c r="U93" s="91">
        <f t="shared" si="20"/>
        <v>0.12519912763279797</v>
      </c>
      <c r="X93" s="295"/>
      <c r="Y93" s="297"/>
      <c r="Z93" s="295"/>
      <c r="AA93" s="295"/>
      <c r="AB93" s="295"/>
      <c r="AC93" s="295"/>
      <c r="AD93" s="295"/>
      <c r="AE93" s="297"/>
      <c r="AF93" s="295"/>
    </row>
    <row r="94" spans="2:32" ht="15.75" customHeight="1">
      <c r="B94" s="205" t="s">
        <v>259</v>
      </c>
      <c r="C94" s="191" t="s">
        <v>182</v>
      </c>
      <c r="D94" s="207" t="s">
        <v>267</v>
      </c>
      <c r="E94" s="18">
        <f t="shared" si="21"/>
        <v>66753</v>
      </c>
      <c r="F94" s="115">
        <v>27711</v>
      </c>
      <c r="G94" s="115">
        <v>19833</v>
      </c>
      <c r="H94" s="115">
        <v>2413</v>
      </c>
      <c r="I94" s="115">
        <v>746</v>
      </c>
      <c r="J94" s="203">
        <v>16050</v>
      </c>
      <c r="M94" s="205" t="s">
        <v>259</v>
      </c>
      <c r="N94" s="191" t="s">
        <v>182</v>
      </c>
      <c r="O94" s="207" t="s">
        <v>267</v>
      </c>
      <c r="P94" s="92">
        <f t="shared" si="22"/>
        <v>2.0676440788896988</v>
      </c>
      <c r="Q94" s="90">
        <f t="shared" si="23"/>
        <v>0.85833573127967933</v>
      </c>
      <c r="R94" s="90">
        <f t="shared" si="23"/>
        <v>0.6143182331373781</v>
      </c>
      <c r="S94" s="90">
        <f t="shared" si="20"/>
        <v>7.4741587080143862E-2</v>
      </c>
      <c r="T94" s="90">
        <f t="shared" si="20"/>
        <v>2.3107013660085916E-2</v>
      </c>
      <c r="U94" s="91">
        <f t="shared" si="20"/>
        <v>0.49714151373241144</v>
      </c>
      <c r="X94" s="295"/>
      <c r="Y94" s="297"/>
      <c r="Z94" s="295"/>
      <c r="AA94" s="295"/>
      <c r="AB94" s="295"/>
      <c r="AC94" s="295"/>
      <c r="AD94" s="295"/>
      <c r="AE94" s="297"/>
      <c r="AF94" s="297"/>
    </row>
    <row r="95" spans="2:32" ht="15.75" customHeight="1">
      <c r="B95" s="209" t="s">
        <v>259</v>
      </c>
      <c r="C95" s="210" t="s">
        <v>185</v>
      </c>
      <c r="D95" s="211" t="s">
        <v>268</v>
      </c>
      <c r="E95" s="71">
        <f t="shared" si="21"/>
        <v>36062</v>
      </c>
      <c r="F95" s="212">
        <v>16685</v>
      </c>
      <c r="G95" s="212">
        <v>7122</v>
      </c>
      <c r="H95" s="212">
        <v>2441</v>
      </c>
      <c r="I95" s="212">
        <v>130</v>
      </c>
      <c r="J95" s="213">
        <v>9684</v>
      </c>
      <c r="M95" s="209" t="s">
        <v>259</v>
      </c>
      <c r="N95" s="210" t="s">
        <v>185</v>
      </c>
      <c r="O95" s="211" t="s">
        <v>268</v>
      </c>
      <c r="P95" s="158">
        <f>SUM(Q95:U95)</f>
        <v>1.1170041911662445</v>
      </c>
      <c r="Q95" s="156">
        <f>F95/$E$9*100</f>
        <v>0.51681035243771256</v>
      </c>
      <c r="R95" s="156">
        <f t="shared" si="23"/>
        <v>0.22060073899079344</v>
      </c>
      <c r="S95" s="156">
        <f t="shared" si="20"/>
        <v>7.560887445612563E-2</v>
      </c>
      <c r="T95" s="156">
        <f t="shared" si="20"/>
        <v>4.0266913884868223E-3</v>
      </c>
      <c r="U95" s="157">
        <f>J95/$E$9*100</f>
        <v>0.29995753389312602</v>
      </c>
    </row>
    <row r="96" spans="2:32" ht="6.75" customHeight="1"/>
    <row r="97" spans="2:13" ht="15.75" customHeight="1">
      <c r="B97" s="154" t="s">
        <v>290</v>
      </c>
      <c r="M97" s="154" t="s">
        <v>152</v>
      </c>
    </row>
    <row r="98" spans="2:13" ht="15.75" customHeight="1">
      <c r="B98" s="240" t="s">
        <v>289</v>
      </c>
      <c r="M98" s="240" t="s">
        <v>289</v>
      </c>
    </row>
    <row r="99" spans="2:13" ht="15.75" customHeight="1"/>
  </sheetData>
  <mergeCells count="4">
    <mergeCell ref="E5:J5"/>
    <mergeCell ref="P5:U5"/>
    <mergeCell ref="G7:H7"/>
    <mergeCell ref="R7:S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45" orientation="portrait" useFirstPageNumber="1" r:id="rId1"/>
  <headerFooter>
    <oddFooter>&amp;CIV-2-&amp;P</oddFooter>
  </headerFooter>
  <rowBreaks count="1" manualBreakCount="1">
    <brk id="53" max="16383" man="1"/>
  </rowBreaks>
  <colBreaks count="1" manualBreakCount="1">
    <brk id="11" max="1048575" man="1"/>
  </colBreaks>
  <ignoredErrors>
    <ignoredError sqref="B19:C95 M19:N95" numberStoredAsText="1"/>
    <ignoredError sqref="P9:U95" evalError="1"/>
    <ignoredError sqref="F11:J1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5" width="9.6640625" style="6" customWidth="1"/>
    <col min="6" max="12" width="9.46484375" style="6" customWidth="1"/>
    <col min="13" max="16" width="2.6640625" style="6" customWidth="1"/>
    <col min="17" max="17" width="21.6640625" style="6" customWidth="1"/>
    <col min="18" max="18" width="9.6640625" style="6" customWidth="1"/>
    <col min="19" max="25" width="9.46484375" style="6" customWidth="1"/>
    <col min="26" max="27" width="2.6640625" style="7" customWidth="1"/>
    <col min="28" max="39" width="9.1328125" style="9"/>
    <col min="40" max="16384" width="9.1328125" style="7"/>
  </cols>
  <sheetData>
    <row r="1" spans="2:35">
      <c r="E1" s="13"/>
      <c r="H1" s="17"/>
      <c r="L1" s="17"/>
      <c r="U1" s="17"/>
      <c r="Y1" s="17"/>
    </row>
    <row r="2" spans="2:35" ht="18" customHeight="1">
      <c r="D2" s="16" t="s">
        <v>338</v>
      </c>
      <c r="E2" s="16"/>
      <c r="F2" s="16"/>
      <c r="G2" s="16"/>
      <c r="H2" s="16"/>
      <c r="I2" s="16"/>
      <c r="J2" s="16"/>
      <c r="K2" s="16"/>
      <c r="L2" s="16"/>
      <c r="M2" s="15"/>
      <c r="N2" s="15"/>
      <c r="O2" s="15"/>
      <c r="P2" s="15"/>
      <c r="Q2" s="16" t="s">
        <v>339</v>
      </c>
      <c r="R2" s="16"/>
      <c r="S2" s="16"/>
      <c r="T2" s="16"/>
      <c r="U2" s="16"/>
      <c r="V2" s="16"/>
      <c r="W2" s="16"/>
      <c r="X2" s="16"/>
      <c r="Y2" s="16"/>
    </row>
    <row r="3" spans="2:35" ht="18" customHeight="1">
      <c r="D3" s="16" t="s">
        <v>26</v>
      </c>
      <c r="E3" s="16"/>
      <c r="F3" s="16"/>
      <c r="G3" s="16"/>
      <c r="H3" s="16"/>
      <c r="I3" s="16"/>
      <c r="J3" s="16"/>
      <c r="K3" s="16"/>
      <c r="L3" s="16"/>
      <c r="M3" s="15"/>
      <c r="N3" s="15"/>
      <c r="O3" s="15"/>
      <c r="P3" s="15"/>
      <c r="Q3" s="16" t="s">
        <v>26</v>
      </c>
      <c r="R3" s="16"/>
      <c r="S3" s="16"/>
      <c r="T3" s="16"/>
      <c r="U3" s="16"/>
      <c r="V3" s="16"/>
      <c r="W3" s="16"/>
      <c r="X3" s="16"/>
      <c r="Y3" s="16"/>
    </row>
    <row r="4" spans="2:35">
      <c r="D4" s="16"/>
      <c r="E4" s="16"/>
      <c r="F4" s="16"/>
      <c r="G4" s="16"/>
      <c r="H4" s="17"/>
      <c r="I4" s="16"/>
      <c r="J4" s="16"/>
      <c r="K4" s="16"/>
      <c r="L4" s="17"/>
      <c r="M4" s="15"/>
      <c r="N4" s="15"/>
      <c r="O4" s="15"/>
      <c r="P4" s="15"/>
      <c r="Q4" s="16"/>
      <c r="R4" s="16"/>
      <c r="S4" s="16"/>
      <c r="T4" s="16"/>
      <c r="U4" s="17"/>
      <c r="V4" s="16"/>
      <c r="W4" s="16"/>
      <c r="X4" s="16"/>
      <c r="Y4" s="17"/>
    </row>
    <row r="5" spans="2:35" ht="18" customHeight="1">
      <c r="B5" s="215" t="s">
        <v>269</v>
      </c>
      <c r="C5" s="216"/>
      <c r="D5" s="217"/>
      <c r="E5" s="53"/>
      <c r="F5" s="50"/>
      <c r="G5" s="50"/>
      <c r="H5" s="29" t="s">
        <v>16</v>
      </c>
      <c r="I5" s="29"/>
      <c r="J5" s="50"/>
      <c r="K5" s="50"/>
      <c r="L5" s="54"/>
      <c r="O5" s="215" t="s">
        <v>269</v>
      </c>
      <c r="P5" s="216"/>
      <c r="Q5" s="217"/>
      <c r="R5" s="53"/>
      <c r="S5" s="50"/>
      <c r="T5" s="50"/>
      <c r="U5" s="29" t="s">
        <v>16</v>
      </c>
      <c r="V5" s="29"/>
      <c r="W5" s="50"/>
      <c r="X5" s="50"/>
      <c r="Y5" s="54"/>
    </row>
    <row r="6" spans="2:35" ht="53.25" customHeight="1">
      <c r="B6" s="218"/>
      <c r="C6" s="219" t="s">
        <v>270</v>
      </c>
      <c r="D6" s="220"/>
      <c r="E6" s="33" t="s">
        <v>3</v>
      </c>
      <c r="F6" s="34" t="s">
        <v>77</v>
      </c>
      <c r="G6" s="51" t="s">
        <v>48</v>
      </c>
      <c r="H6" s="40" t="s">
        <v>78</v>
      </c>
      <c r="I6" s="65" t="s">
        <v>79</v>
      </c>
      <c r="J6" s="35" t="s">
        <v>80</v>
      </c>
      <c r="K6" s="39" t="s">
        <v>81</v>
      </c>
      <c r="L6" s="36" t="s">
        <v>145</v>
      </c>
      <c r="O6" s="218"/>
      <c r="P6" s="219" t="s">
        <v>270</v>
      </c>
      <c r="Q6" s="220"/>
      <c r="R6" s="33" t="s">
        <v>3</v>
      </c>
      <c r="S6" s="34" t="s">
        <v>77</v>
      </c>
      <c r="T6" s="51" t="s">
        <v>48</v>
      </c>
      <c r="U6" s="40" t="s">
        <v>78</v>
      </c>
      <c r="V6" s="65" t="s">
        <v>79</v>
      </c>
      <c r="W6" s="35" t="s">
        <v>80</v>
      </c>
      <c r="X6" s="39" t="s">
        <v>81</v>
      </c>
      <c r="Y6" s="36" t="s">
        <v>146</v>
      </c>
    </row>
    <row r="7" spans="2:35" ht="18" customHeight="1">
      <c r="B7" s="214"/>
      <c r="C7" s="221"/>
      <c r="D7" s="222" t="s">
        <v>271</v>
      </c>
      <c r="E7" s="66"/>
      <c r="F7" s="67"/>
      <c r="G7" s="67"/>
      <c r="H7" s="343" t="s">
        <v>302</v>
      </c>
      <c r="I7" s="343"/>
      <c r="J7" s="67"/>
      <c r="K7" s="67"/>
      <c r="L7" s="68"/>
      <c r="O7" s="214"/>
      <c r="P7" s="221"/>
      <c r="Q7" s="222" t="s">
        <v>271</v>
      </c>
      <c r="R7" s="66"/>
      <c r="S7" s="67"/>
      <c r="T7" s="67"/>
      <c r="U7" s="343" t="s">
        <v>30</v>
      </c>
      <c r="V7" s="343"/>
      <c r="W7" s="67"/>
      <c r="X7" s="67"/>
      <c r="Y7" s="68"/>
    </row>
    <row r="8" spans="2:35" ht="7.5" customHeight="1">
      <c r="B8" s="195"/>
      <c r="C8" s="196"/>
      <c r="D8" s="197"/>
      <c r="E8" s="12"/>
      <c r="F8" s="1"/>
      <c r="G8" s="2"/>
      <c r="H8" s="2"/>
      <c r="I8" s="1"/>
      <c r="J8" s="1"/>
      <c r="K8" s="2"/>
      <c r="L8" s="3"/>
      <c r="M8" s="2"/>
      <c r="N8" s="2"/>
      <c r="O8" s="195"/>
      <c r="P8" s="196"/>
      <c r="Q8" s="197"/>
      <c r="R8" s="101"/>
      <c r="S8" s="102"/>
      <c r="T8" s="103"/>
      <c r="U8" s="103"/>
      <c r="V8" s="102"/>
      <c r="W8" s="102"/>
      <c r="X8" s="103"/>
      <c r="Y8" s="104"/>
    </row>
    <row r="9" spans="2:35" ht="15.75" customHeight="1">
      <c r="B9" s="201"/>
      <c r="C9" s="26"/>
      <c r="D9" s="202" t="s">
        <v>160</v>
      </c>
      <c r="E9" s="241">
        <f t="shared" ref="E9:L9" si="0">SUM(E19:E95)</f>
        <v>3228457</v>
      </c>
      <c r="F9" s="115">
        <f t="shared" si="0"/>
        <v>45330</v>
      </c>
      <c r="G9" s="115">
        <f t="shared" si="0"/>
        <v>841224</v>
      </c>
      <c r="H9" s="115">
        <f t="shared" si="0"/>
        <v>1044011</v>
      </c>
      <c r="I9" s="115">
        <f t="shared" si="0"/>
        <v>133099</v>
      </c>
      <c r="J9" s="115">
        <f t="shared" si="0"/>
        <v>89398</v>
      </c>
      <c r="K9" s="115">
        <f t="shared" si="0"/>
        <v>905823</v>
      </c>
      <c r="L9" s="203">
        <f t="shared" si="0"/>
        <v>169572</v>
      </c>
      <c r="M9" s="4"/>
      <c r="N9" s="4"/>
      <c r="O9" s="201"/>
      <c r="P9" s="26"/>
      <c r="Q9" s="202" t="s">
        <v>160</v>
      </c>
      <c r="R9" s="92">
        <f>SUM(S9:Y9)</f>
        <v>99.999999999999986</v>
      </c>
      <c r="S9" s="90">
        <f t="shared" ref="S9:Y9" si="1">SUM(S19:S95)</f>
        <v>1.404076312616213</v>
      </c>
      <c r="T9" s="90">
        <f t="shared" si="1"/>
        <v>26.056534127603364</v>
      </c>
      <c r="U9" s="90">
        <f t="shared" si="1"/>
        <v>32.337770024503961</v>
      </c>
      <c r="V9" s="90">
        <f t="shared" si="1"/>
        <v>4.1226815162785195</v>
      </c>
      <c r="W9" s="90">
        <f t="shared" si="1"/>
        <v>2.7690627442149611</v>
      </c>
      <c r="X9" s="90">
        <f t="shared" si="1"/>
        <v>28.057459027640764</v>
      </c>
      <c r="Y9" s="91">
        <f t="shared" si="1"/>
        <v>5.25241624714221</v>
      </c>
      <c r="AA9" s="9"/>
    </row>
    <row r="10" spans="2:35" ht="6.75" customHeight="1">
      <c r="B10" s="201"/>
      <c r="C10" s="26"/>
      <c r="D10" s="202"/>
      <c r="E10" s="18"/>
      <c r="F10" s="115"/>
      <c r="G10" s="115"/>
      <c r="H10" s="115"/>
      <c r="I10" s="8"/>
      <c r="J10" s="115"/>
      <c r="K10" s="115"/>
      <c r="L10" s="203"/>
      <c r="M10" s="4"/>
      <c r="N10" s="4"/>
      <c r="O10" s="201"/>
      <c r="P10" s="26"/>
      <c r="Q10" s="202"/>
      <c r="R10" s="92"/>
      <c r="S10" s="90"/>
      <c r="T10" s="90"/>
      <c r="U10" s="90"/>
      <c r="V10" s="90"/>
      <c r="W10" s="90"/>
      <c r="X10" s="90"/>
      <c r="Y10" s="100"/>
      <c r="AA10" s="122"/>
      <c r="AB10" s="178"/>
      <c r="AC10" s="178"/>
      <c r="AD10" s="178"/>
      <c r="AE10" s="178"/>
      <c r="AF10" s="178"/>
      <c r="AG10" s="178"/>
      <c r="AH10" s="178"/>
      <c r="AI10" s="178"/>
    </row>
    <row r="11" spans="2:35" ht="15.75" customHeight="1">
      <c r="B11" s="201"/>
      <c r="C11" s="26"/>
      <c r="D11" s="202" t="s">
        <v>161</v>
      </c>
      <c r="E11" s="18">
        <f t="shared" ref="E11:L11" si="2">SUM(E19:E32)</f>
        <v>544079</v>
      </c>
      <c r="F11" s="13">
        <f t="shared" si="2"/>
        <v>9522</v>
      </c>
      <c r="G11" s="13">
        <f t="shared" si="2"/>
        <v>154200</v>
      </c>
      <c r="H11" s="13">
        <f t="shared" si="2"/>
        <v>166911</v>
      </c>
      <c r="I11" s="13">
        <f t="shared" si="2"/>
        <v>18001</v>
      </c>
      <c r="J11" s="13">
        <f t="shared" si="2"/>
        <v>13334</v>
      </c>
      <c r="K11" s="13">
        <f t="shared" si="2"/>
        <v>157558</v>
      </c>
      <c r="L11" s="14">
        <f t="shared" si="2"/>
        <v>24553</v>
      </c>
      <c r="M11" s="13"/>
      <c r="N11" s="13"/>
      <c r="O11" s="201"/>
      <c r="P11" s="26"/>
      <c r="Q11" s="202" t="s">
        <v>161</v>
      </c>
      <c r="R11" s="92">
        <f>SUM(S11:Y11)</f>
        <v>16.852601722742477</v>
      </c>
      <c r="S11" s="90">
        <f>F11/$E$9*100</f>
        <v>0.29493965693208862</v>
      </c>
      <c r="T11" s="90">
        <f t="shared" ref="T11:Y17" si="3">G11/$E$9*100</f>
        <v>4.7762754777282153</v>
      </c>
      <c r="U11" s="90">
        <f t="shared" si="3"/>
        <v>5.1699929718747999</v>
      </c>
      <c r="V11" s="90">
        <f t="shared" si="3"/>
        <v>0.55757285910885601</v>
      </c>
      <c r="W11" s="90">
        <f t="shared" si="3"/>
        <v>0.41301463826217916</v>
      </c>
      <c r="X11" s="90">
        <f t="shared" si="3"/>
        <v>4.8802880137477436</v>
      </c>
      <c r="Y11" s="91">
        <f>L11/$E$9*100</f>
        <v>0.76051810508859186</v>
      </c>
      <c r="AA11" s="123"/>
      <c r="AB11" s="179"/>
      <c r="AC11" s="179"/>
      <c r="AD11" s="179"/>
      <c r="AE11" s="179"/>
      <c r="AF11" s="179"/>
      <c r="AG11" s="179"/>
      <c r="AH11" s="179"/>
      <c r="AI11" s="179"/>
    </row>
    <row r="12" spans="2:35" ht="15.75" customHeight="1">
      <c r="B12" s="201"/>
      <c r="C12" s="26"/>
      <c r="D12" s="202" t="s">
        <v>162</v>
      </c>
      <c r="E12" s="18">
        <f t="shared" ref="E12:L12" si="4">SUM(E33:E40)</f>
        <v>354994</v>
      </c>
      <c r="F12" s="13">
        <f t="shared" si="4"/>
        <v>7543</v>
      </c>
      <c r="G12" s="13">
        <f t="shared" si="4"/>
        <v>90595</v>
      </c>
      <c r="H12" s="13">
        <f t="shared" si="4"/>
        <v>107236</v>
      </c>
      <c r="I12" s="13">
        <f t="shared" si="4"/>
        <v>26423</v>
      </c>
      <c r="J12" s="13">
        <f t="shared" si="4"/>
        <v>8541</v>
      </c>
      <c r="K12" s="13">
        <f t="shared" si="4"/>
        <v>101697</v>
      </c>
      <c r="L12" s="14">
        <f t="shared" si="4"/>
        <v>12959</v>
      </c>
      <c r="M12" s="13"/>
      <c r="N12" s="13"/>
      <c r="O12" s="201"/>
      <c r="P12" s="26"/>
      <c r="Q12" s="202" t="s">
        <v>162</v>
      </c>
      <c r="R12" s="92">
        <f t="shared" ref="R12:R17" si="5">SUM(S12:Y12)</f>
        <v>10.995779098188391</v>
      </c>
      <c r="S12" s="90">
        <f t="shared" ref="S12:S16" si="6">F12/$E$9*100</f>
        <v>0.23364102417966229</v>
      </c>
      <c r="T12" s="90">
        <f t="shared" si="3"/>
        <v>2.8061392795381819</v>
      </c>
      <c r="U12" s="90">
        <f t="shared" si="3"/>
        <v>3.3215867518136371</v>
      </c>
      <c r="V12" s="90">
        <f t="shared" si="3"/>
        <v>0.81844051198451762</v>
      </c>
      <c r="W12" s="90">
        <f t="shared" si="3"/>
        <v>0.26455362422358419</v>
      </c>
      <c r="X12" s="90">
        <f t="shared" si="3"/>
        <v>3.1500187241149566</v>
      </c>
      <c r="Y12" s="91">
        <f t="shared" si="3"/>
        <v>0.4013991823338518</v>
      </c>
      <c r="AA12" s="123"/>
      <c r="AB12" s="179"/>
      <c r="AC12" s="179"/>
      <c r="AD12" s="179"/>
      <c r="AE12" s="179"/>
      <c r="AF12" s="179"/>
      <c r="AG12" s="179"/>
      <c r="AH12" s="179"/>
      <c r="AI12" s="179"/>
    </row>
    <row r="13" spans="2:35" ht="15.75" customHeight="1">
      <c r="B13" s="201"/>
      <c r="C13" s="26"/>
      <c r="D13" s="202" t="s">
        <v>163</v>
      </c>
      <c r="E13" s="18">
        <f t="shared" ref="E13:L13" si="7">SUM(E41:E53)</f>
        <v>1218497</v>
      </c>
      <c r="F13" s="13">
        <f t="shared" si="7"/>
        <v>11024</v>
      </c>
      <c r="G13" s="13">
        <f t="shared" si="7"/>
        <v>245182</v>
      </c>
      <c r="H13" s="13">
        <f t="shared" si="7"/>
        <v>459170</v>
      </c>
      <c r="I13" s="13">
        <f t="shared" si="7"/>
        <v>44461</v>
      </c>
      <c r="J13" s="13">
        <f t="shared" si="7"/>
        <v>47928</v>
      </c>
      <c r="K13" s="13">
        <f t="shared" si="7"/>
        <v>321304</v>
      </c>
      <c r="L13" s="14">
        <f t="shared" si="7"/>
        <v>89428</v>
      </c>
      <c r="M13" s="13"/>
      <c r="N13" s="13"/>
      <c r="O13" s="201"/>
      <c r="P13" s="26"/>
      <c r="Q13" s="202" t="s">
        <v>163</v>
      </c>
      <c r="R13" s="92">
        <f t="shared" si="5"/>
        <v>37.742395206130979</v>
      </c>
      <c r="S13" s="90">
        <f t="shared" si="6"/>
        <v>0.34146342974368249</v>
      </c>
      <c r="T13" s="90">
        <f t="shared" si="3"/>
        <v>7.5944019077844303</v>
      </c>
      <c r="U13" s="90">
        <f t="shared" si="3"/>
        <v>14.222583729626878</v>
      </c>
      <c r="V13" s="90">
        <f t="shared" si="3"/>
        <v>1.3771594294116352</v>
      </c>
      <c r="W13" s="90">
        <f t="shared" si="3"/>
        <v>1.4845481912876646</v>
      </c>
      <c r="X13" s="90">
        <f t="shared" si="3"/>
        <v>9.9522465375874596</v>
      </c>
      <c r="Y13" s="91">
        <f t="shared" si="3"/>
        <v>2.7699919806892273</v>
      </c>
      <c r="AA13" s="123"/>
      <c r="AB13" s="179"/>
      <c r="AC13" s="179"/>
      <c r="AD13" s="179"/>
      <c r="AE13" s="179"/>
      <c r="AF13" s="179"/>
      <c r="AG13" s="179"/>
      <c r="AH13" s="179"/>
      <c r="AI13" s="179"/>
    </row>
    <row r="14" spans="2:35" ht="15.75" customHeight="1">
      <c r="B14" s="201"/>
      <c r="C14" s="26"/>
      <c r="D14" s="202" t="s">
        <v>164</v>
      </c>
      <c r="E14" s="18">
        <f t="shared" ref="E14:L14" si="8">SUM(E54:E64)</f>
        <v>332472</v>
      </c>
      <c r="F14" s="13">
        <f t="shared" si="8"/>
        <v>778</v>
      </c>
      <c r="G14" s="13">
        <f t="shared" si="8"/>
        <v>112504</v>
      </c>
      <c r="H14" s="13">
        <f t="shared" si="8"/>
        <v>76040</v>
      </c>
      <c r="I14" s="13">
        <f t="shared" si="8"/>
        <v>11736</v>
      </c>
      <c r="J14" s="13">
        <f t="shared" si="8"/>
        <v>13199</v>
      </c>
      <c r="K14" s="13">
        <f t="shared" si="8"/>
        <v>99957</v>
      </c>
      <c r="L14" s="14">
        <f t="shared" si="8"/>
        <v>18258</v>
      </c>
      <c r="M14" s="13"/>
      <c r="N14" s="13"/>
      <c r="O14" s="201"/>
      <c r="P14" s="26"/>
      <c r="Q14" s="202" t="s">
        <v>164</v>
      </c>
      <c r="R14" s="92">
        <f t="shared" si="5"/>
        <v>10.298170302407621</v>
      </c>
      <c r="S14" s="90">
        <f t="shared" si="6"/>
        <v>2.4098199232636522E-2</v>
      </c>
      <c r="T14" s="90">
        <f t="shared" si="3"/>
        <v>3.4847606766947798</v>
      </c>
      <c r="U14" s="90">
        <f t="shared" si="3"/>
        <v>2.3553047167733689</v>
      </c>
      <c r="V14" s="90">
        <f t="shared" si="3"/>
        <v>0.36351730873293342</v>
      </c>
      <c r="W14" s="90">
        <f t="shared" si="3"/>
        <v>0.40883307412798131</v>
      </c>
      <c r="X14" s="90">
        <f t="shared" si="3"/>
        <v>3.0961230086075173</v>
      </c>
      <c r="Y14" s="91">
        <f t="shared" si="3"/>
        <v>0.56553331823840314</v>
      </c>
      <c r="AA14" s="123"/>
      <c r="AB14" s="179"/>
      <c r="AC14" s="179"/>
      <c r="AD14" s="179"/>
      <c r="AE14" s="179"/>
      <c r="AF14" s="179"/>
      <c r="AG14" s="179"/>
      <c r="AH14" s="179"/>
      <c r="AI14" s="179"/>
    </row>
    <row r="15" spans="2:35" ht="15.75" customHeight="1">
      <c r="B15" s="201"/>
      <c r="C15" s="26"/>
      <c r="D15" s="202" t="s">
        <v>165</v>
      </c>
      <c r="E15" s="18">
        <f t="shared" ref="E15:L15" si="9">SUM(E65:E76)</f>
        <v>474264</v>
      </c>
      <c r="F15" s="13">
        <f t="shared" si="9"/>
        <v>13558</v>
      </c>
      <c r="G15" s="13">
        <f t="shared" si="9"/>
        <v>144880</v>
      </c>
      <c r="H15" s="13">
        <f t="shared" si="9"/>
        <v>140610</v>
      </c>
      <c r="I15" s="13">
        <f t="shared" si="9"/>
        <v>14579</v>
      </c>
      <c r="J15" s="13">
        <f t="shared" si="9"/>
        <v>3903</v>
      </c>
      <c r="K15" s="13">
        <f t="shared" si="9"/>
        <v>142122</v>
      </c>
      <c r="L15" s="14">
        <f t="shared" si="9"/>
        <v>14612</v>
      </c>
      <c r="M15" s="13"/>
      <c r="N15" s="13"/>
      <c r="O15" s="201"/>
      <c r="P15" s="26"/>
      <c r="Q15" s="202" t="s">
        <v>165</v>
      </c>
      <c r="R15" s="92">
        <f t="shared" si="5"/>
        <v>14.690113574379341</v>
      </c>
      <c r="S15" s="90">
        <f t="shared" si="6"/>
        <v>0.41995293727003336</v>
      </c>
      <c r="T15" s="90">
        <f t="shared" si="3"/>
        <v>4.4875926797228525</v>
      </c>
      <c r="U15" s="90">
        <f t="shared" si="3"/>
        <v>4.3553313548856307</v>
      </c>
      <c r="V15" s="90">
        <f t="shared" si="3"/>
        <v>0.45157795194422601</v>
      </c>
      <c r="W15" s="90">
        <f t="shared" si="3"/>
        <v>0.12089366530203129</v>
      </c>
      <c r="X15" s="90">
        <f t="shared" si="3"/>
        <v>4.4021648731886476</v>
      </c>
      <c r="Y15" s="91">
        <f t="shared" si="3"/>
        <v>0.45260011206591882</v>
      </c>
      <c r="AA15" s="123"/>
      <c r="AB15" s="179"/>
      <c r="AC15" s="179"/>
      <c r="AD15" s="179"/>
      <c r="AE15" s="179"/>
      <c r="AF15" s="179"/>
      <c r="AG15" s="179"/>
      <c r="AH15" s="179"/>
      <c r="AI15" s="179"/>
    </row>
    <row r="16" spans="2:35" ht="15.75" customHeight="1">
      <c r="B16" s="201"/>
      <c r="C16" s="26"/>
      <c r="D16" s="202" t="s">
        <v>166</v>
      </c>
      <c r="E16" s="18">
        <f t="shared" ref="E16:L16" si="10">SUM(E77:E86)</f>
        <v>118951</v>
      </c>
      <c r="F16" s="13">
        <f t="shared" si="10"/>
        <v>1779</v>
      </c>
      <c r="G16" s="13">
        <f t="shared" si="10"/>
        <v>44132</v>
      </c>
      <c r="H16" s="13">
        <f t="shared" si="10"/>
        <v>34612</v>
      </c>
      <c r="I16" s="13">
        <f t="shared" si="10"/>
        <v>3522</v>
      </c>
      <c r="J16" s="13">
        <f t="shared" si="10"/>
        <v>277</v>
      </c>
      <c r="K16" s="13">
        <f t="shared" si="10"/>
        <v>30723</v>
      </c>
      <c r="L16" s="14">
        <f t="shared" si="10"/>
        <v>3906</v>
      </c>
      <c r="M16" s="13"/>
      <c r="N16" s="13"/>
      <c r="O16" s="201"/>
      <c r="P16" s="26"/>
      <c r="Q16" s="202" t="s">
        <v>166</v>
      </c>
      <c r="R16" s="92">
        <f t="shared" si="5"/>
        <v>3.6844535950145847</v>
      </c>
      <c r="S16" s="90">
        <f t="shared" si="6"/>
        <v>5.5103722923985049E-2</v>
      </c>
      <c r="T16" s="90">
        <f t="shared" si="3"/>
        <v>1.3669688027438496</v>
      </c>
      <c r="U16" s="90">
        <f t="shared" si="3"/>
        <v>1.0720910949100453</v>
      </c>
      <c r="V16" s="90">
        <f t="shared" si="3"/>
        <v>0.10909236207885067</v>
      </c>
      <c r="W16" s="90">
        <f t="shared" si="3"/>
        <v>8.5799501123911513E-3</v>
      </c>
      <c r="X16" s="90">
        <f t="shared" si="3"/>
        <v>0.95163107329600483</v>
      </c>
      <c r="Y16" s="91">
        <f t="shared" si="3"/>
        <v>0.12098658894945789</v>
      </c>
      <c r="AA16" s="123"/>
      <c r="AB16" s="179"/>
      <c r="AC16" s="179"/>
      <c r="AD16" s="179"/>
      <c r="AE16" s="179"/>
      <c r="AF16" s="179"/>
      <c r="AG16" s="179"/>
      <c r="AH16" s="179"/>
      <c r="AI16" s="179"/>
    </row>
    <row r="17" spans="2:37" ht="15.75" customHeight="1">
      <c r="B17" s="201"/>
      <c r="C17" s="26"/>
      <c r="D17" s="202" t="s">
        <v>348</v>
      </c>
      <c r="E17" s="18">
        <f t="shared" ref="E17:L17" si="11">SUM(E87:E95)</f>
        <v>185200</v>
      </c>
      <c r="F17" s="13">
        <f t="shared" si="11"/>
        <v>1126</v>
      </c>
      <c r="G17" s="13">
        <f t="shared" si="11"/>
        <v>49731</v>
      </c>
      <c r="H17" s="13">
        <f t="shared" si="11"/>
        <v>59432</v>
      </c>
      <c r="I17" s="13">
        <f t="shared" si="11"/>
        <v>14377</v>
      </c>
      <c r="J17" s="13">
        <f t="shared" si="11"/>
        <v>2216</v>
      </c>
      <c r="K17" s="13">
        <f t="shared" si="11"/>
        <v>52462</v>
      </c>
      <c r="L17" s="14">
        <f t="shared" si="11"/>
        <v>5856</v>
      </c>
      <c r="M17" s="13"/>
      <c r="N17" s="13"/>
      <c r="O17" s="201"/>
      <c r="P17" s="26"/>
      <c r="Q17" s="202" t="s">
        <v>348</v>
      </c>
      <c r="R17" s="92">
        <f t="shared" si="5"/>
        <v>5.7364865011366115</v>
      </c>
      <c r="S17" s="90">
        <f>F17/$E$9*100</f>
        <v>3.4877342334124324E-2</v>
      </c>
      <c r="T17" s="90">
        <f t="shared" si="3"/>
        <v>1.5403953033910627</v>
      </c>
      <c r="U17" s="90">
        <f t="shared" si="3"/>
        <v>1.8408794046196064</v>
      </c>
      <c r="V17" s="90">
        <f t="shared" si="3"/>
        <v>0.44532109301750028</v>
      </c>
      <c r="W17" s="90">
        <f t="shared" si="3"/>
        <v>6.8639600899129211E-2</v>
      </c>
      <c r="X17" s="90">
        <f t="shared" si="3"/>
        <v>1.624986797098428</v>
      </c>
      <c r="Y17" s="91">
        <f>L17/$E$9*100</f>
        <v>0.18138695977676023</v>
      </c>
      <c r="AA17" s="12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</row>
    <row r="18" spans="2:37" ht="6.75" customHeight="1">
      <c r="B18" s="201"/>
      <c r="C18" s="26"/>
      <c r="D18" s="202"/>
      <c r="E18" s="204"/>
      <c r="F18" s="115"/>
      <c r="G18" s="115"/>
      <c r="H18" s="115"/>
      <c r="I18" s="8"/>
      <c r="J18" s="8"/>
      <c r="K18" s="8"/>
      <c r="L18" s="38"/>
      <c r="M18" s="13"/>
      <c r="N18" s="13"/>
      <c r="O18" s="201"/>
      <c r="P18" s="26"/>
      <c r="Q18" s="202"/>
      <c r="R18" s="92"/>
      <c r="S18" s="90"/>
      <c r="T18" s="90"/>
      <c r="U18" s="90"/>
      <c r="V18" s="90"/>
      <c r="W18" s="90"/>
      <c r="X18" s="90"/>
      <c r="Y18" s="91"/>
      <c r="AA18" s="123"/>
      <c r="AB18" s="292"/>
      <c r="AC18" s="294"/>
      <c r="AD18" s="292"/>
      <c r="AE18" s="292"/>
      <c r="AF18" s="292"/>
      <c r="AG18" s="292"/>
      <c r="AH18" s="292"/>
      <c r="AI18" s="292"/>
      <c r="AJ18" s="292"/>
      <c r="AK18" s="294"/>
    </row>
    <row r="19" spans="2:37" ht="15.75" customHeight="1">
      <c r="B19" s="205" t="s">
        <v>167</v>
      </c>
      <c r="C19" s="191" t="s">
        <v>168</v>
      </c>
      <c r="D19" s="206" t="s">
        <v>169</v>
      </c>
      <c r="E19" s="18">
        <f>SUM(F19:L19)</f>
        <v>11573</v>
      </c>
      <c r="F19" s="115">
        <v>254</v>
      </c>
      <c r="G19" s="115">
        <v>3859</v>
      </c>
      <c r="H19" s="115">
        <v>3541</v>
      </c>
      <c r="I19" s="8">
        <v>88</v>
      </c>
      <c r="J19" s="8">
        <v>149</v>
      </c>
      <c r="K19" s="8">
        <v>3093</v>
      </c>
      <c r="L19" s="38">
        <v>589</v>
      </c>
      <c r="M19" s="13"/>
      <c r="N19" s="13"/>
      <c r="O19" s="205" t="s">
        <v>167</v>
      </c>
      <c r="P19" s="191" t="s">
        <v>168</v>
      </c>
      <c r="Q19" s="206" t="s">
        <v>169</v>
      </c>
      <c r="R19" s="92">
        <f>SUM(S19:Y19)</f>
        <v>0.35846845722275378</v>
      </c>
      <c r="S19" s="90">
        <f>F19/$E$9*100</f>
        <v>7.8675354821204063E-3</v>
      </c>
      <c r="T19" s="90">
        <f t="shared" ref="S19:Y55" si="12">G19/$E$9*100</f>
        <v>0.11953078513977421</v>
      </c>
      <c r="U19" s="90">
        <f t="shared" si="12"/>
        <v>0.10968087851255259</v>
      </c>
      <c r="V19" s="90">
        <f t="shared" si="12"/>
        <v>2.7257603245141562E-3</v>
      </c>
      <c r="W19" s="90">
        <f t="shared" si="12"/>
        <v>4.6152078221887421E-3</v>
      </c>
      <c r="X19" s="90">
        <f t="shared" si="12"/>
        <v>9.5804280496844155E-2</v>
      </c>
      <c r="Y19" s="91">
        <f>L19/$E$9*100</f>
        <v>1.8244009444759526E-2</v>
      </c>
      <c r="AA19" s="123"/>
      <c r="AB19" s="292"/>
      <c r="AC19" s="294"/>
      <c r="AD19" s="292"/>
      <c r="AE19" s="292"/>
      <c r="AF19" s="292"/>
      <c r="AG19" s="292"/>
      <c r="AH19" s="292"/>
      <c r="AI19" s="292"/>
      <c r="AJ19" s="292"/>
      <c r="AK19" s="292"/>
    </row>
    <row r="20" spans="2:37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3">SUM(F20:L20)</f>
        <v>19227</v>
      </c>
      <c r="F20" s="115">
        <v>51</v>
      </c>
      <c r="G20" s="115">
        <v>7286</v>
      </c>
      <c r="H20" s="115">
        <v>4495</v>
      </c>
      <c r="I20" s="8">
        <v>204</v>
      </c>
      <c r="J20" s="8">
        <v>35</v>
      </c>
      <c r="K20" s="8">
        <v>4608</v>
      </c>
      <c r="L20" s="38">
        <v>2548</v>
      </c>
      <c r="M20" s="13"/>
      <c r="N20" s="13"/>
      <c r="O20" s="205" t="s">
        <v>167</v>
      </c>
      <c r="P20" s="191" t="s">
        <v>170</v>
      </c>
      <c r="Q20" s="207" t="s">
        <v>171</v>
      </c>
      <c r="R20" s="92">
        <f t="shared" ref="R20:R83" si="14">SUM(S20:Y20)</f>
        <v>0.59554765635720097</v>
      </c>
      <c r="S20" s="90">
        <f t="shared" si="12"/>
        <v>1.5797020062525225E-3</v>
      </c>
      <c r="T20" s="90">
        <f t="shared" si="12"/>
        <v>0.22568056505011527</v>
      </c>
      <c r="U20" s="90">
        <f t="shared" si="12"/>
        <v>0.13923059839421742</v>
      </c>
      <c r="V20" s="90">
        <f t="shared" si="12"/>
        <v>6.3188080250100899E-3</v>
      </c>
      <c r="W20" s="90">
        <f t="shared" si="12"/>
        <v>1.0841092199772213E-3</v>
      </c>
      <c r="X20" s="90">
        <f t="shared" si="12"/>
        <v>0.14273072244728674</v>
      </c>
      <c r="Y20" s="91">
        <f t="shared" si="12"/>
        <v>7.8923151214341708E-2</v>
      </c>
      <c r="AA20" s="123"/>
      <c r="AB20" s="292"/>
      <c r="AC20" s="294"/>
      <c r="AD20" s="294"/>
      <c r="AE20" s="292"/>
      <c r="AF20" s="292"/>
      <c r="AG20" s="292"/>
      <c r="AH20" s="292"/>
      <c r="AI20" s="292"/>
      <c r="AJ20" s="292"/>
      <c r="AK20" s="294"/>
    </row>
    <row r="21" spans="2:37" ht="15.75" customHeight="1">
      <c r="B21" s="205" t="s">
        <v>167</v>
      </c>
      <c r="C21" s="191" t="s">
        <v>172</v>
      </c>
      <c r="D21" s="207" t="s">
        <v>173</v>
      </c>
      <c r="E21" s="18">
        <f t="shared" si="13"/>
        <v>19134</v>
      </c>
      <c r="F21" s="115"/>
      <c r="G21" s="115">
        <v>9335</v>
      </c>
      <c r="H21" s="115">
        <v>3039</v>
      </c>
      <c r="I21" s="8">
        <v>272</v>
      </c>
      <c r="J21" s="8">
        <v>492</v>
      </c>
      <c r="K21" s="8">
        <v>2009</v>
      </c>
      <c r="L21" s="38">
        <v>3987</v>
      </c>
      <c r="M21" s="13"/>
      <c r="N21" s="13"/>
      <c r="O21" s="205" t="s">
        <v>167</v>
      </c>
      <c r="P21" s="191" t="s">
        <v>172</v>
      </c>
      <c r="Q21" s="207" t="s">
        <v>173</v>
      </c>
      <c r="R21" s="92">
        <f t="shared" si="14"/>
        <v>0.59266702328697574</v>
      </c>
      <c r="S21" s="90">
        <f t="shared" si="12"/>
        <v>0</v>
      </c>
      <c r="T21" s="90">
        <f t="shared" si="12"/>
        <v>0.28914741624249607</v>
      </c>
      <c r="U21" s="90">
        <f t="shared" si="12"/>
        <v>9.4131654843165019E-2</v>
      </c>
      <c r="V21" s="90">
        <f t="shared" si="12"/>
        <v>8.4250773666801199E-3</v>
      </c>
      <c r="W21" s="90">
        <f t="shared" si="12"/>
        <v>1.5239478177965513E-2</v>
      </c>
      <c r="X21" s="90">
        <f t="shared" si="12"/>
        <v>6.222786922669251E-2</v>
      </c>
      <c r="Y21" s="91">
        <f t="shared" si="12"/>
        <v>0.1234955274299766</v>
      </c>
      <c r="AA21" s="123"/>
      <c r="AB21" s="292"/>
      <c r="AC21" s="294"/>
      <c r="AD21" s="292"/>
      <c r="AE21" s="292"/>
      <c r="AF21" s="292"/>
      <c r="AG21" s="292"/>
      <c r="AH21" s="292"/>
      <c r="AI21" s="292"/>
      <c r="AJ21" s="292"/>
      <c r="AK21" s="294"/>
    </row>
    <row r="22" spans="2:37" ht="15.75" customHeight="1">
      <c r="B22" s="205" t="s">
        <v>167</v>
      </c>
      <c r="C22" s="191" t="s">
        <v>174</v>
      </c>
      <c r="D22" s="207" t="s">
        <v>175</v>
      </c>
      <c r="E22" s="18">
        <f t="shared" si="13"/>
        <v>22031</v>
      </c>
      <c r="F22" s="115">
        <v>65</v>
      </c>
      <c r="G22" s="115">
        <v>7303</v>
      </c>
      <c r="H22" s="115">
        <v>4712</v>
      </c>
      <c r="I22" s="8">
        <v>780</v>
      </c>
      <c r="J22" s="8">
        <v>460</v>
      </c>
      <c r="K22" s="8">
        <v>3627</v>
      </c>
      <c r="L22" s="38">
        <v>5084</v>
      </c>
      <c r="M22" s="13"/>
      <c r="N22" s="13"/>
      <c r="O22" s="205" t="s">
        <v>167</v>
      </c>
      <c r="P22" s="191" t="s">
        <v>174</v>
      </c>
      <c r="Q22" s="207" t="s">
        <v>175</v>
      </c>
      <c r="R22" s="92">
        <f t="shared" si="14"/>
        <v>0.68240029215194753</v>
      </c>
      <c r="S22" s="90">
        <f t="shared" si="12"/>
        <v>2.0133456942434112E-3</v>
      </c>
      <c r="T22" s="90">
        <f t="shared" si="12"/>
        <v>0.22620713238553275</v>
      </c>
      <c r="U22" s="90">
        <f t="shared" si="12"/>
        <v>0.14595207555807621</v>
      </c>
      <c r="V22" s="90">
        <f t="shared" si="12"/>
        <v>2.4160148330920932E-2</v>
      </c>
      <c r="W22" s="90">
        <f t="shared" si="12"/>
        <v>1.4248292605414908E-2</v>
      </c>
      <c r="X22" s="90">
        <f t="shared" si="12"/>
        <v>0.11234468973878232</v>
      </c>
      <c r="Y22" s="91">
        <f t="shared" si="12"/>
        <v>0.15747460783897693</v>
      </c>
      <c r="AA22" s="123"/>
      <c r="AB22" s="292"/>
      <c r="AC22" s="294"/>
      <c r="AD22" s="292"/>
      <c r="AE22" s="292"/>
      <c r="AF22" s="292"/>
      <c r="AG22" s="292"/>
      <c r="AH22" s="292"/>
      <c r="AI22" s="292"/>
      <c r="AJ22" s="292"/>
      <c r="AK22" s="292"/>
    </row>
    <row r="23" spans="2:37" ht="15.75" customHeight="1">
      <c r="B23" s="205" t="s">
        <v>167</v>
      </c>
      <c r="C23" s="191" t="s">
        <v>176</v>
      </c>
      <c r="D23" s="207" t="s">
        <v>177</v>
      </c>
      <c r="E23" s="18">
        <f t="shared" si="13"/>
        <v>11314</v>
      </c>
      <c r="F23" s="115">
        <v>49</v>
      </c>
      <c r="G23" s="115">
        <v>4216</v>
      </c>
      <c r="H23" s="115">
        <v>3055</v>
      </c>
      <c r="I23" s="8">
        <v>68</v>
      </c>
      <c r="J23" s="8">
        <v>6</v>
      </c>
      <c r="K23" s="8">
        <v>3777</v>
      </c>
      <c r="L23" s="38">
        <v>143</v>
      </c>
      <c r="M23" s="13"/>
      <c r="N23" s="13"/>
      <c r="O23" s="205" t="s">
        <v>167</v>
      </c>
      <c r="P23" s="191" t="s">
        <v>176</v>
      </c>
      <c r="Q23" s="207" t="s">
        <v>177</v>
      </c>
      <c r="R23" s="92">
        <f t="shared" si="14"/>
        <v>0.35044604899492232</v>
      </c>
      <c r="S23" s="90">
        <f t="shared" si="12"/>
        <v>1.5177529079681098E-3</v>
      </c>
      <c r="T23" s="90">
        <f t="shared" si="12"/>
        <v>0.13058869918354185</v>
      </c>
      <c r="U23" s="90">
        <f t="shared" si="12"/>
        <v>9.4627247629440317E-2</v>
      </c>
      <c r="V23" s="90">
        <f t="shared" si="12"/>
        <v>2.10626934167003E-3</v>
      </c>
      <c r="W23" s="90">
        <f t="shared" si="12"/>
        <v>1.8584729485323796E-4</v>
      </c>
      <c r="X23" s="90">
        <f t="shared" si="12"/>
        <v>0.11699087211011329</v>
      </c>
      <c r="Y23" s="91">
        <f t="shared" si="12"/>
        <v>4.4293605273355045E-3</v>
      </c>
      <c r="AA23" s="123"/>
      <c r="AB23" s="292"/>
      <c r="AC23" s="294"/>
      <c r="AD23" s="292"/>
      <c r="AE23" s="292"/>
      <c r="AF23" s="292"/>
      <c r="AG23" s="292"/>
      <c r="AH23" s="292"/>
      <c r="AI23" s="292"/>
      <c r="AJ23" s="292"/>
      <c r="AK23" s="292"/>
    </row>
    <row r="24" spans="2:37" ht="15.75" customHeight="1">
      <c r="B24" s="205" t="s">
        <v>167</v>
      </c>
      <c r="C24" s="191" t="s">
        <v>178</v>
      </c>
      <c r="D24" s="207" t="s">
        <v>179</v>
      </c>
      <c r="E24" s="18">
        <f t="shared" si="13"/>
        <v>10362</v>
      </c>
      <c r="F24" s="115">
        <v>27</v>
      </c>
      <c r="G24" s="115">
        <v>4201</v>
      </c>
      <c r="H24" s="115">
        <v>2893</v>
      </c>
      <c r="I24" s="8">
        <v>282</v>
      </c>
      <c r="J24" s="8">
        <v>25</v>
      </c>
      <c r="K24" s="8">
        <v>2038</v>
      </c>
      <c r="L24" s="38">
        <v>896</v>
      </c>
      <c r="M24" s="13"/>
      <c r="N24" s="13"/>
      <c r="O24" s="205" t="s">
        <v>167</v>
      </c>
      <c r="P24" s="191" t="s">
        <v>178</v>
      </c>
      <c r="Q24" s="207" t="s">
        <v>179</v>
      </c>
      <c r="R24" s="92">
        <f t="shared" si="14"/>
        <v>0.32095827821154188</v>
      </c>
      <c r="S24" s="90">
        <f t="shared" si="12"/>
        <v>8.3631282683957074E-4</v>
      </c>
      <c r="T24" s="90">
        <f t="shared" si="12"/>
        <v>0.13012408094640876</v>
      </c>
      <c r="U24" s="90">
        <f t="shared" si="12"/>
        <v>8.9609370668402896E-2</v>
      </c>
      <c r="V24" s="90">
        <f t="shared" si="12"/>
        <v>8.7348228581021828E-3</v>
      </c>
      <c r="W24" s="90">
        <f t="shared" si="12"/>
        <v>7.7436372855515807E-4</v>
      </c>
      <c r="X24" s="90">
        <f t="shared" si="12"/>
        <v>6.3126131151816478E-2</v>
      </c>
      <c r="Y24" s="91">
        <f t="shared" si="12"/>
        <v>2.7753196031416866E-2</v>
      </c>
      <c r="AA24" s="123"/>
      <c r="AB24" s="292"/>
      <c r="AC24" s="294"/>
      <c r="AD24" s="292"/>
      <c r="AE24" s="292"/>
      <c r="AF24" s="292"/>
      <c r="AG24" s="292"/>
      <c r="AH24" s="292"/>
      <c r="AI24" s="292"/>
      <c r="AJ24" s="292"/>
      <c r="AK24" s="292"/>
    </row>
    <row r="25" spans="2:37" ht="15.75" customHeight="1">
      <c r="B25" s="205" t="s">
        <v>167</v>
      </c>
      <c r="C25" s="191" t="s">
        <v>180</v>
      </c>
      <c r="D25" s="207" t="s">
        <v>181</v>
      </c>
      <c r="E25" s="18">
        <f t="shared" si="13"/>
        <v>15820</v>
      </c>
      <c r="F25" s="115">
        <v>62</v>
      </c>
      <c r="G25" s="115">
        <v>6353</v>
      </c>
      <c r="H25" s="115">
        <v>5104</v>
      </c>
      <c r="I25" s="8">
        <v>355</v>
      </c>
      <c r="J25" s="8">
        <v>208</v>
      </c>
      <c r="K25" s="8">
        <v>2843</v>
      </c>
      <c r="L25" s="38">
        <v>895</v>
      </c>
      <c r="M25" s="13"/>
      <c r="N25" s="13"/>
      <c r="O25" s="205" t="s">
        <v>167</v>
      </c>
      <c r="P25" s="191" t="s">
        <v>180</v>
      </c>
      <c r="Q25" s="207" t="s">
        <v>181</v>
      </c>
      <c r="R25" s="92">
        <f t="shared" si="14"/>
        <v>0.49001736742970414</v>
      </c>
      <c r="S25" s="90">
        <f t="shared" si="12"/>
        <v>1.920422046816792E-3</v>
      </c>
      <c r="T25" s="90">
        <f t="shared" si="12"/>
        <v>0.19678131070043678</v>
      </c>
      <c r="U25" s="90">
        <f t="shared" si="12"/>
        <v>0.15809409882182107</v>
      </c>
      <c r="V25" s="90">
        <f t="shared" si="12"/>
        <v>1.0995964945483246E-2</v>
      </c>
      <c r="W25" s="90">
        <f t="shared" si="12"/>
        <v>6.4427062215789144E-3</v>
      </c>
      <c r="X25" s="90">
        <f t="shared" si="12"/>
        <v>8.8060643211292575E-2</v>
      </c>
      <c r="Y25" s="91">
        <f t="shared" si="12"/>
        <v>2.7722221482274659E-2</v>
      </c>
      <c r="AA25" s="123"/>
      <c r="AB25" s="292"/>
      <c r="AC25" s="294"/>
      <c r="AD25" s="292"/>
      <c r="AE25" s="292"/>
      <c r="AF25" s="292"/>
      <c r="AG25" s="292"/>
      <c r="AH25" s="292"/>
      <c r="AI25" s="292"/>
      <c r="AJ25" s="292"/>
      <c r="AK25" s="294"/>
    </row>
    <row r="26" spans="2:37" ht="15.75" customHeight="1">
      <c r="B26" s="205" t="s">
        <v>167</v>
      </c>
      <c r="C26" s="191" t="s">
        <v>182</v>
      </c>
      <c r="D26" s="207" t="s">
        <v>183</v>
      </c>
      <c r="E26" s="18">
        <f t="shared" si="13"/>
        <v>8955</v>
      </c>
      <c r="F26" s="115">
        <v>20</v>
      </c>
      <c r="G26" s="115">
        <v>3398</v>
      </c>
      <c r="H26" s="115">
        <v>1329</v>
      </c>
      <c r="I26" s="8">
        <v>69</v>
      </c>
      <c r="J26" s="8">
        <v>12</v>
      </c>
      <c r="K26" s="8">
        <v>3035</v>
      </c>
      <c r="L26" s="14">
        <v>1092</v>
      </c>
      <c r="M26" s="13"/>
      <c r="N26" s="13"/>
      <c r="O26" s="205" t="s">
        <v>167</v>
      </c>
      <c r="P26" s="191" t="s">
        <v>182</v>
      </c>
      <c r="Q26" s="207" t="s">
        <v>183</v>
      </c>
      <c r="R26" s="92">
        <f t="shared" si="14"/>
        <v>0.27737708756845764</v>
      </c>
      <c r="S26" s="90">
        <f t="shared" si="12"/>
        <v>6.194909828441265E-4</v>
      </c>
      <c r="T26" s="90">
        <f t="shared" si="12"/>
        <v>0.10525151798521709</v>
      </c>
      <c r="U26" s="90">
        <f t="shared" si="12"/>
        <v>4.1165175809992204E-2</v>
      </c>
      <c r="V26" s="90">
        <f t="shared" si="12"/>
        <v>2.1372438908122361E-3</v>
      </c>
      <c r="W26" s="90">
        <f t="shared" si="12"/>
        <v>3.7169458970647592E-4</v>
      </c>
      <c r="X26" s="90">
        <f t="shared" si="12"/>
        <v>9.4007756646596191E-2</v>
      </c>
      <c r="Y26" s="91">
        <f t="shared" si="12"/>
        <v>3.3824207663289307E-2</v>
      </c>
      <c r="AA26" s="123"/>
      <c r="AB26" s="292"/>
      <c r="AC26" s="294"/>
      <c r="AD26" s="292"/>
      <c r="AE26" s="292"/>
      <c r="AF26" s="292"/>
      <c r="AG26" s="292"/>
      <c r="AH26" s="292"/>
      <c r="AI26" s="292"/>
      <c r="AJ26" s="292"/>
      <c r="AK26" s="292"/>
    </row>
    <row r="27" spans="2:37" ht="15.75" customHeight="1">
      <c r="B27" s="205" t="s">
        <v>184</v>
      </c>
      <c r="C27" s="191" t="s">
        <v>185</v>
      </c>
      <c r="D27" s="207" t="s">
        <v>186</v>
      </c>
      <c r="E27" s="18">
        <f t="shared" si="13"/>
        <v>13534</v>
      </c>
      <c r="F27" s="115">
        <v>43</v>
      </c>
      <c r="G27" s="115">
        <v>6074</v>
      </c>
      <c r="H27" s="115">
        <v>2441</v>
      </c>
      <c r="I27" s="8">
        <v>39</v>
      </c>
      <c r="J27" s="8">
        <v>15</v>
      </c>
      <c r="K27" s="8">
        <v>4536</v>
      </c>
      <c r="L27" s="38">
        <v>386</v>
      </c>
      <c r="M27" s="13"/>
      <c r="N27" s="13"/>
      <c r="O27" s="205" t="s">
        <v>184</v>
      </c>
      <c r="P27" s="191" t="s">
        <v>185</v>
      </c>
      <c r="Q27" s="207" t="s">
        <v>186</v>
      </c>
      <c r="R27" s="92">
        <f t="shared" si="14"/>
        <v>0.41920954809062039</v>
      </c>
      <c r="S27" s="90">
        <f t="shared" si="12"/>
        <v>1.3319056131148718E-3</v>
      </c>
      <c r="T27" s="90">
        <f t="shared" si="12"/>
        <v>0.18813941148976121</v>
      </c>
      <c r="U27" s="90">
        <f t="shared" si="12"/>
        <v>7.560887445612563E-2</v>
      </c>
      <c r="V27" s="90">
        <f t="shared" si="12"/>
        <v>1.2080074165460467E-3</v>
      </c>
      <c r="W27" s="90">
        <f t="shared" si="12"/>
        <v>4.6461823713309487E-4</v>
      </c>
      <c r="X27" s="90">
        <f t="shared" si="12"/>
        <v>0.14050055490904789</v>
      </c>
      <c r="Y27" s="91">
        <f t="shared" si="12"/>
        <v>1.195617596889164E-2</v>
      </c>
      <c r="AA27" s="123"/>
      <c r="AB27" s="292"/>
      <c r="AC27" s="294"/>
      <c r="AD27" s="292"/>
      <c r="AE27" s="292"/>
      <c r="AF27" s="292"/>
      <c r="AG27" s="292"/>
      <c r="AH27" s="292"/>
      <c r="AI27" s="292"/>
      <c r="AJ27" s="292"/>
      <c r="AK27" s="292"/>
    </row>
    <row r="28" spans="2:37" ht="15.75" customHeight="1">
      <c r="B28" s="205" t="s">
        <v>184</v>
      </c>
      <c r="C28" s="191" t="s">
        <v>187</v>
      </c>
      <c r="D28" s="207" t="s">
        <v>188</v>
      </c>
      <c r="E28" s="18">
        <f t="shared" si="13"/>
        <v>26804</v>
      </c>
      <c r="F28" s="115">
        <v>274</v>
      </c>
      <c r="G28" s="115">
        <v>10933</v>
      </c>
      <c r="H28" s="115">
        <v>5677</v>
      </c>
      <c r="I28" s="8">
        <v>647</v>
      </c>
      <c r="J28" s="8">
        <v>279</v>
      </c>
      <c r="K28" s="8">
        <v>8299</v>
      </c>
      <c r="L28" s="38">
        <v>695</v>
      </c>
      <c r="M28" s="13"/>
      <c r="N28" s="13"/>
      <c r="O28" s="205" t="s">
        <v>184</v>
      </c>
      <c r="P28" s="191" t="s">
        <v>187</v>
      </c>
      <c r="Q28" s="207" t="s">
        <v>188</v>
      </c>
      <c r="R28" s="92">
        <f t="shared" si="14"/>
        <v>0.83024181520769835</v>
      </c>
      <c r="S28" s="90">
        <f t="shared" si="12"/>
        <v>8.4870264649645338E-3</v>
      </c>
      <c r="T28" s="90">
        <f t="shared" si="12"/>
        <v>0.33864474577174175</v>
      </c>
      <c r="U28" s="90">
        <f t="shared" si="12"/>
        <v>0.1758425154803053</v>
      </c>
      <c r="V28" s="90">
        <f t="shared" si="12"/>
        <v>2.004053329500749E-2</v>
      </c>
      <c r="W28" s="90">
        <f t="shared" si="12"/>
        <v>8.6418992106755653E-3</v>
      </c>
      <c r="X28" s="90">
        <f t="shared" si="12"/>
        <v>0.2570577833311703</v>
      </c>
      <c r="Y28" s="91">
        <f t="shared" si="12"/>
        <v>2.1527311653833394E-2</v>
      </c>
      <c r="AA28" s="9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</row>
    <row r="29" spans="2:37" ht="15.75" customHeight="1">
      <c r="B29" s="205" t="s">
        <v>167</v>
      </c>
      <c r="C29" s="191" t="s">
        <v>189</v>
      </c>
      <c r="D29" s="207" t="s">
        <v>190</v>
      </c>
      <c r="E29" s="18">
        <f t="shared" si="13"/>
        <v>116837</v>
      </c>
      <c r="F29" s="115">
        <v>3749</v>
      </c>
      <c r="G29" s="115">
        <v>27374</v>
      </c>
      <c r="H29" s="115">
        <v>44685</v>
      </c>
      <c r="I29" s="8">
        <v>5053</v>
      </c>
      <c r="J29" s="8">
        <v>2828</v>
      </c>
      <c r="K29" s="8">
        <v>28954</v>
      </c>
      <c r="L29" s="38">
        <v>4194</v>
      </c>
      <c r="M29" s="13"/>
      <c r="N29" s="13"/>
      <c r="O29" s="205" t="s">
        <v>167</v>
      </c>
      <c r="P29" s="191" t="s">
        <v>189</v>
      </c>
      <c r="Q29" s="207" t="s">
        <v>190</v>
      </c>
      <c r="R29" s="92">
        <f t="shared" si="14"/>
        <v>3.6189733981279604</v>
      </c>
      <c r="S29" s="90">
        <f t="shared" si="12"/>
        <v>0.11612358473413149</v>
      </c>
      <c r="T29" s="90">
        <f t="shared" si="12"/>
        <v>0.84789730821875597</v>
      </c>
      <c r="U29" s="90">
        <f t="shared" si="12"/>
        <v>1.3840977284194895</v>
      </c>
      <c r="V29" s="90">
        <f t="shared" si="12"/>
        <v>0.15651439681556856</v>
      </c>
      <c r="W29" s="90">
        <f t="shared" si="12"/>
        <v>8.7596024974159484E-2</v>
      </c>
      <c r="X29" s="90">
        <f t="shared" si="12"/>
        <v>0.89683709586344185</v>
      </c>
      <c r="Y29" s="91">
        <f t="shared" si="12"/>
        <v>0.12990725910241332</v>
      </c>
      <c r="AA29" s="9"/>
      <c r="AB29" s="292"/>
      <c r="AC29" s="294"/>
      <c r="AD29" s="292"/>
      <c r="AE29" s="292"/>
      <c r="AF29" s="292"/>
      <c r="AG29" s="292"/>
      <c r="AH29" s="292"/>
      <c r="AI29" s="292"/>
      <c r="AJ29" s="292"/>
      <c r="AK29" s="292"/>
    </row>
    <row r="30" spans="2:37" ht="15.75" customHeight="1">
      <c r="B30" s="205" t="s">
        <v>167</v>
      </c>
      <c r="C30" s="191" t="s">
        <v>191</v>
      </c>
      <c r="D30" s="207" t="s">
        <v>192</v>
      </c>
      <c r="E30" s="18">
        <f t="shared" si="13"/>
        <v>127887</v>
      </c>
      <c r="F30" s="115">
        <v>2996</v>
      </c>
      <c r="G30" s="115">
        <v>26358</v>
      </c>
      <c r="H30" s="115">
        <v>45059</v>
      </c>
      <c r="I30" s="8">
        <v>3615</v>
      </c>
      <c r="J30" s="8">
        <v>2173</v>
      </c>
      <c r="K30" s="8">
        <v>46100</v>
      </c>
      <c r="L30" s="38">
        <v>1586</v>
      </c>
      <c r="O30" s="205" t="s">
        <v>167</v>
      </c>
      <c r="P30" s="191" t="s">
        <v>191</v>
      </c>
      <c r="Q30" s="207" t="s">
        <v>192</v>
      </c>
      <c r="R30" s="92">
        <f t="shared" si="14"/>
        <v>3.96124216614934</v>
      </c>
      <c r="S30" s="90">
        <f t="shared" si="12"/>
        <v>9.2799749230050146E-2</v>
      </c>
      <c r="T30" s="90">
        <f t="shared" si="12"/>
        <v>0.81642716629027423</v>
      </c>
      <c r="U30" s="90">
        <f t="shared" si="12"/>
        <v>1.3956822097986747</v>
      </c>
      <c r="V30" s="90">
        <f t="shared" si="12"/>
        <v>0.11197299514907587</v>
      </c>
      <c r="W30" s="90">
        <f t="shared" si="12"/>
        <v>6.7307695286014338E-2</v>
      </c>
      <c r="X30" s="90">
        <f t="shared" si="12"/>
        <v>1.4279267154557116</v>
      </c>
      <c r="Y30" s="91">
        <f t="shared" si="12"/>
        <v>4.9125634939539232E-2</v>
      </c>
      <c r="AA30" s="9"/>
      <c r="AB30" s="292"/>
      <c r="AC30" s="294"/>
      <c r="AD30" s="292"/>
      <c r="AE30" s="292"/>
      <c r="AF30" s="292"/>
      <c r="AG30" s="292"/>
      <c r="AH30" s="292"/>
      <c r="AI30" s="292"/>
      <c r="AJ30" s="292"/>
      <c r="AK30" s="292"/>
    </row>
    <row r="31" spans="2:37" ht="15.75" customHeight="1">
      <c r="B31" s="205" t="s">
        <v>167</v>
      </c>
      <c r="C31" s="191" t="s">
        <v>193</v>
      </c>
      <c r="D31" s="207" t="s">
        <v>194</v>
      </c>
      <c r="E31" s="18">
        <f t="shared" si="13"/>
        <v>112708</v>
      </c>
      <c r="F31" s="115">
        <v>1636</v>
      </c>
      <c r="G31" s="115">
        <v>27829</v>
      </c>
      <c r="H31" s="115">
        <v>32624</v>
      </c>
      <c r="I31" s="8">
        <v>4875</v>
      </c>
      <c r="J31" s="8">
        <v>6009</v>
      </c>
      <c r="K31" s="8">
        <v>38038</v>
      </c>
      <c r="L31" s="38">
        <v>1697</v>
      </c>
      <c r="O31" s="205" t="s">
        <v>167</v>
      </c>
      <c r="P31" s="191" t="s">
        <v>193</v>
      </c>
      <c r="Q31" s="207" t="s">
        <v>194</v>
      </c>
      <c r="R31" s="92">
        <f t="shared" si="14"/>
        <v>3.4910794847197906</v>
      </c>
      <c r="S31" s="90">
        <f t="shared" si="12"/>
        <v>5.0674362396649547E-2</v>
      </c>
      <c r="T31" s="90">
        <f t="shared" si="12"/>
        <v>0.86199072807845978</v>
      </c>
      <c r="U31" s="90">
        <f t="shared" si="12"/>
        <v>1.0105136912153392</v>
      </c>
      <c r="V31" s="90">
        <f t="shared" si="12"/>
        <v>0.15100092706825582</v>
      </c>
      <c r="W31" s="90">
        <f t="shared" si="12"/>
        <v>0.1861260657955178</v>
      </c>
      <c r="X31" s="90">
        <f t="shared" si="12"/>
        <v>1.1782099002712443</v>
      </c>
      <c r="Y31" s="91">
        <f t="shared" si="12"/>
        <v>5.2563809894324132E-2</v>
      </c>
      <c r="AA31" s="9"/>
      <c r="AB31" s="292"/>
      <c r="AC31" s="294"/>
      <c r="AD31" s="292"/>
      <c r="AE31" s="292"/>
      <c r="AF31" s="292"/>
      <c r="AG31" s="292"/>
      <c r="AH31" s="292"/>
      <c r="AI31" s="292"/>
      <c r="AJ31" s="292"/>
      <c r="AK31" s="292"/>
    </row>
    <row r="32" spans="2:37" ht="15.75" customHeight="1">
      <c r="B32" s="205" t="s">
        <v>167</v>
      </c>
      <c r="C32" s="191" t="s">
        <v>195</v>
      </c>
      <c r="D32" s="207" t="s">
        <v>196</v>
      </c>
      <c r="E32" s="18">
        <f t="shared" si="13"/>
        <v>27893</v>
      </c>
      <c r="F32" s="115">
        <v>296</v>
      </c>
      <c r="G32" s="115">
        <v>9681</v>
      </c>
      <c r="H32" s="115">
        <v>8257</v>
      </c>
      <c r="I32" s="8">
        <v>1654</v>
      </c>
      <c r="J32" s="8">
        <v>643</v>
      </c>
      <c r="K32" s="8">
        <v>6601</v>
      </c>
      <c r="L32" s="38">
        <v>761</v>
      </c>
      <c r="O32" s="205" t="s">
        <v>167</v>
      </c>
      <c r="P32" s="191" t="s">
        <v>195</v>
      </c>
      <c r="Q32" s="207" t="s">
        <v>196</v>
      </c>
      <c r="R32" s="92">
        <f t="shared" si="14"/>
        <v>0.86397309922356091</v>
      </c>
      <c r="S32" s="90">
        <f t="shared" si="12"/>
        <v>9.1684665460930719E-3</v>
      </c>
      <c r="T32" s="90">
        <f t="shared" si="12"/>
        <v>0.29986461024569938</v>
      </c>
      <c r="U32" s="90">
        <f t="shared" si="12"/>
        <v>0.25575685226719763</v>
      </c>
      <c r="V32" s="90">
        <f t="shared" si="12"/>
        <v>5.1231904281209266E-2</v>
      </c>
      <c r="W32" s="90">
        <f t="shared" si="12"/>
        <v>1.9916635098438665E-2</v>
      </c>
      <c r="X32" s="90">
        <f t="shared" si="12"/>
        <v>0.20446299888770395</v>
      </c>
      <c r="Y32" s="91">
        <f t="shared" si="12"/>
        <v>2.3571631897219014E-2</v>
      </c>
      <c r="AA32" s="9"/>
      <c r="AB32" s="292"/>
      <c r="AC32" s="294"/>
      <c r="AD32" s="292"/>
      <c r="AE32" s="292"/>
      <c r="AF32" s="292"/>
      <c r="AG32" s="292"/>
      <c r="AH32" s="292"/>
      <c r="AI32" s="292"/>
      <c r="AJ32" s="292"/>
      <c r="AK32" s="292"/>
    </row>
    <row r="33" spans="2:37" ht="15.75" customHeight="1">
      <c r="B33" s="205" t="s">
        <v>197</v>
      </c>
      <c r="C33" s="191" t="s">
        <v>168</v>
      </c>
      <c r="D33" s="207" t="s">
        <v>198</v>
      </c>
      <c r="E33" s="18">
        <f t="shared" si="13"/>
        <v>42252</v>
      </c>
      <c r="F33" s="115">
        <v>1217</v>
      </c>
      <c r="G33" s="115">
        <v>13944</v>
      </c>
      <c r="H33" s="115">
        <v>9241</v>
      </c>
      <c r="I33" s="115">
        <v>4031</v>
      </c>
      <c r="J33" s="115">
        <v>353</v>
      </c>
      <c r="K33" s="115">
        <v>10247</v>
      </c>
      <c r="L33" s="203">
        <v>3219</v>
      </c>
      <c r="O33" s="205" t="s">
        <v>197</v>
      </c>
      <c r="P33" s="191" t="s">
        <v>168</v>
      </c>
      <c r="Q33" s="207" t="s">
        <v>198</v>
      </c>
      <c r="R33" s="92">
        <f t="shared" si="14"/>
        <v>1.3087366503565017</v>
      </c>
      <c r="S33" s="90">
        <f t="shared" si="12"/>
        <v>3.7696026306065097E-2</v>
      </c>
      <c r="T33" s="90">
        <f t="shared" si="12"/>
        <v>0.43190911323892495</v>
      </c>
      <c r="U33" s="90">
        <f t="shared" si="12"/>
        <v>0.28623580862312864</v>
      </c>
      <c r="V33" s="90">
        <f t="shared" si="12"/>
        <v>0.12485840759223368</v>
      </c>
      <c r="W33" s="90">
        <f t="shared" si="12"/>
        <v>1.0934015847198832E-2</v>
      </c>
      <c r="X33" s="90">
        <f t="shared" si="12"/>
        <v>0.31739620506018817</v>
      </c>
      <c r="Y33" s="91">
        <f t="shared" si="12"/>
        <v>9.9707073688762152E-2</v>
      </c>
      <c r="AA33" s="9"/>
      <c r="AB33" s="292"/>
      <c r="AC33" s="294"/>
      <c r="AD33" s="292"/>
      <c r="AE33" s="292"/>
      <c r="AF33" s="292"/>
      <c r="AG33" s="292"/>
      <c r="AH33" s="292"/>
      <c r="AI33" s="292"/>
      <c r="AJ33" s="292"/>
      <c r="AK33" s="292"/>
    </row>
    <row r="34" spans="2:37" ht="15.75" customHeight="1">
      <c r="B34" s="205" t="s">
        <v>197</v>
      </c>
      <c r="C34" s="191" t="s">
        <v>170</v>
      </c>
      <c r="D34" s="207" t="s">
        <v>199</v>
      </c>
      <c r="E34" s="18">
        <f t="shared" si="13"/>
        <v>40513</v>
      </c>
      <c r="F34" s="115">
        <v>373</v>
      </c>
      <c r="G34" s="115">
        <v>11739</v>
      </c>
      <c r="H34" s="115">
        <v>13742</v>
      </c>
      <c r="I34" s="8">
        <v>2271</v>
      </c>
      <c r="J34" s="8">
        <v>186</v>
      </c>
      <c r="K34" s="8">
        <v>11760</v>
      </c>
      <c r="L34" s="38">
        <v>442</v>
      </c>
      <c r="O34" s="205" t="s">
        <v>197</v>
      </c>
      <c r="P34" s="191" t="s">
        <v>170</v>
      </c>
      <c r="Q34" s="207" t="s">
        <v>199</v>
      </c>
      <c r="R34" s="92">
        <f t="shared" si="14"/>
        <v>1.2548719093982048</v>
      </c>
      <c r="S34" s="90">
        <f t="shared" si="12"/>
        <v>1.1553506830042958E-2</v>
      </c>
      <c r="T34" s="90">
        <f t="shared" si="12"/>
        <v>0.36361023238036</v>
      </c>
      <c r="U34" s="90">
        <f t="shared" si="12"/>
        <v>0.42565225431219933</v>
      </c>
      <c r="V34" s="90">
        <f t="shared" si="12"/>
        <v>7.0343201101950553E-2</v>
      </c>
      <c r="W34" s="90">
        <f t="shared" si="12"/>
        <v>5.7612661404503763E-3</v>
      </c>
      <c r="X34" s="90">
        <f t="shared" si="12"/>
        <v>0.36426069791234639</v>
      </c>
      <c r="Y34" s="91">
        <f t="shared" si="12"/>
        <v>1.3690750720855195E-2</v>
      </c>
      <c r="AA34" s="9"/>
      <c r="AB34" s="292"/>
      <c r="AC34" s="294"/>
      <c r="AD34" s="292"/>
      <c r="AE34" s="292"/>
      <c r="AF34" s="292"/>
      <c r="AG34" s="292"/>
      <c r="AH34" s="292"/>
      <c r="AI34" s="292"/>
      <c r="AJ34" s="292"/>
      <c r="AK34" s="292"/>
    </row>
    <row r="35" spans="2:37" ht="15.75" customHeight="1">
      <c r="B35" s="205" t="s">
        <v>197</v>
      </c>
      <c r="C35" s="191" t="s">
        <v>172</v>
      </c>
      <c r="D35" s="207" t="s">
        <v>200</v>
      </c>
      <c r="E35" s="18">
        <f t="shared" si="13"/>
        <v>56475</v>
      </c>
      <c r="F35" s="115">
        <v>1144</v>
      </c>
      <c r="G35" s="115">
        <v>13424</v>
      </c>
      <c r="H35" s="115">
        <v>23284</v>
      </c>
      <c r="I35" s="8">
        <v>2889</v>
      </c>
      <c r="J35" s="8">
        <v>568</v>
      </c>
      <c r="K35" s="8">
        <v>14340</v>
      </c>
      <c r="L35" s="38">
        <v>826</v>
      </c>
      <c r="O35" s="205" t="s">
        <v>197</v>
      </c>
      <c r="P35" s="191" t="s">
        <v>172</v>
      </c>
      <c r="Q35" s="207" t="s">
        <v>200</v>
      </c>
      <c r="R35" s="92">
        <f t="shared" si="14"/>
        <v>1.7492876628061023</v>
      </c>
      <c r="S35" s="90">
        <f t="shared" si="12"/>
        <v>3.5434884218684036E-2</v>
      </c>
      <c r="T35" s="90">
        <f t="shared" si="12"/>
        <v>0.4158023476849777</v>
      </c>
      <c r="U35" s="90">
        <f t="shared" si="12"/>
        <v>0.72121140222713209</v>
      </c>
      <c r="V35" s="90">
        <f t="shared" si="12"/>
        <v>8.9485472471834068E-2</v>
      </c>
      <c r="W35" s="90">
        <f t="shared" si="12"/>
        <v>1.7593543912773194E-2</v>
      </c>
      <c r="X35" s="90">
        <f t="shared" si="12"/>
        <v>0.44417503469923864</v>
      </c>
      <c r="Y35" s="91">
        <f t="shared" si="12"/>
        <v>2.5584977591462423E-2</v>
      </c>
      <c r="AA35" s="9"/>
      <c r="AB35" s="292"/>
      <c r="AC35" s="294"/>
      <c r="AD35" s="292"/>
      <c r="AE35" s="292"/>
      <c r="AF35" s="292"/>
      <c r="AG35" s="292"/>
      <c r="AH35" s="292"/>
      <c r="AI35" s="292"/>
      <c r="AJ35" s="292"/>
      <c r="AK35" s="292"/>
    </row>
    <row r="36" spans="2:37" ht="15.75" customHeight="1">
      <c r="B36" s="205" t="s">
        <v>197</v>
      </c>
      <c r="C36" s="191" t="s">
        <v>174</v>
      </c>
      <c r="D36" s="207" t="s">
        <v>201</v>
      </c>
      <c r="E36" s="18">
        <f t="shared" si="13"/>
        <v>36998</v>
      </c>
      <c r="F36" s="115">
        <v>710</v>
      </c>
      <c r="G36" s="115">
        <v>8869</v>
      </c>
      <c r="H36" s="115">
        <v>9520</v>
      </c>
      <c r="I36" s="8">
        <v>5230</v>
      </c>
      <c r="J36" s="8">
        <v>2100</v>
      </c>
      <c r="K36" s="8">
        <v>9555</v>
      </c>
      <c r="L36" s="38">
        <v>1014</v>
      </c>
      <c r="O36" s="205" t="s">
        <v>197</v>
      </c>
      <c r="P36" s="191" t="s">
        <v>174</v>
      </c>
      <c r="Q36" s="207" t="s">
        <v>201</v>
      </c>
      <c r="R36" s="92">
        <f t="shared" si="14"/>
        <v>1.1459963691633497</v>
      </c>
      <c r="S36" s="90">
        <f t="shared" si="12"/>
        <v>2.1991929890966492E-2</v>
      </c>
      <c r="T36" s="90">
        <f t="shared" si="12"/>
        <v>0.27471327634222786</v>
      </c>
      <c r="U36" s="90">
        <f t="shared" si="12"/>
        <v>0.29487770783380418</v>
      </c>
      <c r="V36" s="90">
        <f t="shared" si="12"/>
        <v>0.16199689201373907</v>
      </c>
      <c r="W36" s="90">
        <f t="shared" si="12"/>
        <v>6.5046553198633283E-2</v>
      </c>
      <c r="X36" s="90">
        <f t="shared" si="12"/>
        <v>0.29596181705378144</v>
      </c>
      <c r="Y36" s="91">
        <f t="shared" si="12"/>
        <v>3.1408192830197211E-2</v>
      </c>
      <c r="AA36" s="9"/>
      <c r="AB36" s="292"/>
      <c r="AC36" s="294"/>
      <c r="AD36" s="292"/>
      <c r="AE36" s="292"/>
      <c r="AF36" s="292"/>
      <c r="AG36" s="292"/>
      <c r="AH36" s="292"/>
      <c r="AI36" s="292"/>
      <c r="AJ36" s="292"/>
      <c r="AK36" s="294"/>
    </row>
    <row r="37" spans="2:37" ht="15.75" customHeight="1">
      <c r="B37" s="205" t="s">
        <v>197</v>
      </c>
      <c r="C37" s="191" t="s">
        <v>176</v>
      </c>
      <c r="D37" s="207" t="s">
        <v>203</v>
      </c>
      <c r="E37" s="18">
        <f t="shared" si="13"/>
        <v>38657</v>
      </c>
      <c r="F37" s="115">
        <v>959</v>
      </c>
      <c r="G37" s="115">
        <v>12494</v>
      </c>
      <c r="H37" s="115">
        <v>7863</v>
      </c>
      <c r="I37" s="8">
        <v>4414</v>
      </c>
      <c r="J37" s="8">
        <v>510</v>
      </c>
      <c r="K37" s="8">
        <v>11127</v>
      </c>
      <c r="L37" s="38">
        <v>1290</v>
      </c>
      <c r="O37" s="205" t="s">
        <v>197</v>
      </c>
      <c r="P37" s="191" t="s">
        <v>176</v>
      </c>
      <c r="Q37" s="207" t="s">
        <v>203</v>
      </c>
      <c r="R37" s="92">
        <f t="shared" si="14"/>
        <v>1.1973831461902698</v>
      </c>
      <c r="S37" s="90">
        <f t="shared" si="12"/>
        <v>2.9704592627375865E-2</v>
      </c>
      <c r="T37" s="90">
        <f t="shared" si="12"/>
        <v>0.38699601698272579</v>
      </c>
      <c r="U37" s="90">
        <f t="shared" si="12"/>
        <v>0.2435528799051683</v>
      </c>
      <c r="V37" s="90">
        <f t="shared" si="12"/>
        <v>0.1367216599136987</v>
      </c>
      <c r="W37" s="90">
        <f t="shared" si="12"/>
        <v>1.5797020062525226E-2</v>
      </c>
      <c r="X37" s="90">
        <f t="shared" si="12"/>
        <v>0.34465380830532977</v>
      </c>
      <c r="Y37" s="91">
        <f t="shared" si="12"/>
        <v>3.9957168393446159E-2</v>
      </c>
      <c r="AA37" s="9"/>
      <c r="AB37" s="292"/>
      <c r="AC37" s="294"/>
      <c r="AD37" s="292"/>
      <c r="AE37" s="292"/>
      <c r="AF37" s="292"/>
      <c r="AG37" s="292"/>
      <c r="AH37" s="292"/>
      <c r="AI37" s="292"/>
      <c r="AJ37" s="292"/>
      <c r="AK37" s="292"/>
    </row>
    <row r="38" spans="2:37" ht="15.75" customHeight="1">
      <c r="B38" s="205" t="s">
        <v>197</v>
      </c>
      <c r="C38" s="191" t="s">
        <v>178</v>
      </c>
      <c r="D38" s="207" t="s">
        <v>204</v>
      </c>
      <c r="E38" s="18">
        <f t="shared" si="13"/>
        <v>41265</v>
      </c>
      <c r="F38" s="115">
        <v>919</v>
      </c>
      <c r="G38" s="115">
        <v>11732</v>
      </c>
      <c r="H38" s="115">
        <v>11908</v>
      </c>
      <c r="I38" s="115">
        <v>1947</v>
      </c>
      <c r="J38" s="115">
        <v>1049</v>
      </c>
      <c r="K38" s="115">
        <v>9321</v>
      </c>
      <c r="L38" s="203">
        <v>4389</v>
      </c>
      <c r="O38" s="205" t="s">
        <v>197</v>
      </c>
      <c r="P38" s="191" t="s">
        <v>178</v>
      </c>
      <c r="Q38" s="207" t="s">
        <v>204</v>
      </c>
      <c r="R38" s="92">
        <f t="shared" si="14"/>
        <v>1.278164770353144</v>
      </c>
      <c r="S38" s="90">
        <f t="shared" si="12"/>
        <v>2.8465610661687613E-2</v>
      </c>
      <c r="T38" s="90">
        <f t="shared" si="12"/>
        <v>0.36339341053636459</v>
      </c>
      <c r="U38" s="90">
        <f t="shared" si="12"/>
        <v>0.36884493118539291</v>
      </c>
      <c r="V38" s="90">
        <f t="shared" si="12"/>
        <v>6.0307447179875705E-2</v>
      </c>
      <c r="W38" s="90">
        <f t="shared" si="12"/>
        <v>3.2492302050174428E-2</v>
      </c>
      <c r="X38" s="90">
        <f t="shared" si="12"/>
        <v>0.28871377255450514</v>
      </c>
      <c r="Y38" s="91">
        <f t="shared" si="12"/>
        <v>0.13594729618514356</v>
      </c>
      <c r="AA38" s="9"/>
      <c r="AB38" s="292"/>
      <c r="AC38" s="294"/>
      <c r="AD38" s="292"/>
      <c r="AE38" s="292"/>
      <c r="AF38" s="292"/>
      <c r="AG38" s="292"/>
      <c r="AH38" s="292"/>
      <c r="AI38" s="292"/>
      <c r="AJ38" s="292"/>
      <c r="AK38" s="292"/>
    </row>
    <row r="39" spans="2:37" ht="15.75" customHeight="1">
      <c r="B39" s="205" t="s">
        <v>197</v>
      </c>
      <c r="C39" s="191" t="s">
        <v>180</v>
      </c>
      <c r="D39" s="207" t="s">
        <v>205</v>
      </c>
      <c r="E39" s="18">
        <f t="shared" si="13"/>
        <v>48724</v>
      </c>
      <c r="F39" s="115">
        <v>390</v>
      </c>
      <c r="G39" s="115">
        <v>8012</v>
      </c>
      <c r="H39" s="115">
        <v>16782</v>
      </c>
      <c r="I39" s="115">
        <v>1975</v>
      </c>
      <c r="J39" s="115">
        <v>311</v>
      </c>
      <c r="K39" s="115">
        <v>20235</v>
      </c>
      <c r="L39" s="203">
        <v>1019</v>
      </c>
      <c r="O39" s="205" t="s">
        <v>197</v>
      </c>
      <c r="P39" s="191" t="s">
        <v>180</v>
      </c>
      <c r="Q39" s="207" t="s">
        <v>205</v>
      </c>
      <c r="R39" s="92">
        <f t="shared" si="14"/>
        <v>1.5092039324048609</v>
      </c>
      <c r="S39" s="90">
        <f t="shared" si="12"/>
        <v>1.2080074165460466E-2</v>
      </c>
      <c r="T39" s="90">
        <f t="shared" si="12"/>
        <v>0.24816808772735707</v>
      </c>
      <c r="U39" s="90">
        <f t="shared" si="12"/>
        <v>0.51981488370450646</v>
      </c>
      <c r="V39" s="90">
        <f t="shared" si="12"/>
        <v>6.1174734555857486E-2</v>
      </c>
      <c r="W39" s="90">
        <f t="shared" si="12"/>
        <v>9.6330847832261663E-3</v>
      </c>
      <c r="X39" s="90">
        <f t="shared" si="12"/>
        <v>0.62677000189254495</v>
      </c>
      <c r="Y39" s="91">
        <f t="shared" si="12"/>
        <v>3.1563065575908239E-2</v>
      </c>
      <c r="AA39" s="9"/>
      <c r="AB39" s="292"/>
      <c r="AC39" s="294"/>
      <c r="AD39" s="292"/>
      <c r="AE39" s="292"/>
      <c r="AF39" s="292"/>
      <c r="AG39" s="292"/>
      <c r="AH39" s="292"/>
      <c r="AI39" s="292"/>
      <c r="AJ39" s="292"/>
      <c r="AK39" s="294"/>
    </row>
    <row r="40" spans="2:37" ht="15.75" customHeight="1">
      <c r="B40" s="205" t="s">
        <v>197</v>
      </c>
      <c r="C40" s="191" t="s">
        <v>182</v>
      </c>
      <c r="D40" s="207" t="s">
        <v>206</v>
      </c>
      <c r="E40" s="18">
        <f t="shared" si="13"/>
        <v>50110</v>
      </c>
      <c r="F40" s="115">
        <v>1831</v>
      </c>
      <c r="G40" s="115">
        <v>10381</v>
      </c>
      <c r="H40" s="115">
        <v>14896</v>
      </c>
      <c r="I40" s="115">
        <v>3666</v>
      </c>
      <c r="J40" s="115">
        <v>3464</v>
      </c>
      <c r="K40" s="115">
        <v>15112</v>
      </c>
      <c r="L40" s="203">
        <v>760</v>
      </c>
      <c r="O40" s="205" t="s">
        <v>197</v>
      </c>
      <c r="P40" s="191" t="s">
        <v>182</v>
      </c>
      <c r="Q40" s="207" t="s">
        <v>206</v>
      </c>
      <c r="R40" s="92">
        <f t="shared" si="14"/>
        <v>1.5521346575159589</v>
      </c>
      <c r="S40" s="90">
        <f t="shared" si="12"/>
        <v>5.6714399479379778E-2</v>
      </c>
      <c r="T40" s="90">
        <f t="shared" si="12"/>
        <v>0.32154679464524388</v>
      </c>
      <c r="U40" s="90">
        <f t="shared" si="12"/>
        <v>0.46139688402230539</v>
      </c>
      <c r="V40" s="90">
        <f t="shared" si="12"/>
        <v>0.11355269715532838</v>
      </c>
      <c r="W40" s="90">
        <f t="shared" si="12"/>
        <v>0.1072958382286027</v>
      </c>
      <c r="X40" s="90">
        <f t="shared" si="12"/>
        <v>0.46808738663702198</v>
      </c>
      <c r="Y40" s="91">
        <f t="shared" si="12"/>
        <v>2.3540657348076807E-2</v>
      </c>
      <c r="AA40" s="9"/>
      <c r="AB40" s="292"/>
      <c r="AC40" s="294"/>
      <c r="AD40" s="292"/>
      <c r="AE40" s="292"/>
      <c r="AF40" s="292"/>
      <c r="AG40" s="292"/>
      <c r="AH40" s="292"/>
      <c r="AI40" s="292"/>
      <c r="AJ40" s="292"/>
      <c r="AK40" s="294"/>
    </row>
    <row r="41" spans="2:37" ht="15.75" customHeight="1">
      <c r="B41" s="205" t="s">
        <v>207</v>
      </c>
      <c r="C41" s="191" t="s">
        <v>168</v>
      </c>
      <c r="D41" s="207" t="s">
        <v>208</v>
      </c>
      <c r="E41" s="18">
        <f t="shared" si="13"/>
        <v>22331</v>
      </c>
      <c r="F41" s="115">
        <v>110</v>
      </c>
      <c r="G41" s="115">
        <v>7092</v>
      </c>
      <c r="H41" s="115">
        <v>5471</v>
      </c>
      <c r="I41" s="115">
        <v>262</v>
      </c>
      <c r="J41" s="115">
        <v>78</v>
      </c>
      <c r="K41" s="115">
        <v>6450</v>
      </c>
      <c r="L41" s="203">
        <v>2868</v>
      </c>
      <c r="O41" s="205" t="s">
        <v>207</v>
      </c>
      <c r="P41" s="191" t="s">
        <v>168</v>
      </c>
      <c r="Q41" s="207" t="s">
        <v>208</v>
      </c>
      <c r="R41" s="92">
        <f t="shared" si="14"/>
        <v>0.69169265689460924</v>
      </c>
      <c r="S41" s="90">
        <f t="shared" si="12"/>
        <v>3.4072004056426956E-3</v>
      </c>
      <c r="T41" s="90">
        <f t="shared" si="12"/>
        <v>0.21967150251652723</v>
      </c>
      <c r="U41" s="90">
        <f t="shared" si="12"/>
        <v>0.16946175835701077</v>
      </c>
      <c r="V41" s="90">
        <f t="shared" si="12"/>
        <v>8.1153318752580569E-3</v>
      </c>
      <c r="W41" s="90">
        <f t="shared" si="12"/>
        <v>2.4160148330920933E-3</v>
      </c>
      <c r="X41" s="90">
        <f t="shared" si="12"/>
        <v>0.19978584196723076</v>
      </c>
      <c r="Y41" s="91">
        <f t="shared" si="12"/>
        <v>8.8835006939847735E-2</v>
      </c>
      <c r="AA41" s="9"/>
      <c r="AB41" s="292"/>
      <c r="AC41" s="294"/>
      <c r="AD41" s="292"/>
      <c r="AE41" s="292"/>
      <c r="AF41" s="292"/>
      <c r="AG41" s="292"/>
      <c r="AH41" s="292"/>
      <c r="AI41" s="292"/>
      <c r="AJ41" s="292"/>
      <c r="AK41" s="294"/>
    </row>
    <row r="42" spans="2:37" ht="15.75" customHeight="1">
      <c r="B42" s="205" t="s">
        <v>207</v>
      </c>
      <c r="C42" s="191" t="s">
        <v>170</v>
      </c>
      <c r="D42" s="208" t="s">
        <v>209</v>
      </c>
      <c r="E42" s="18">
        <f t="shared" si="13"/>
        <v>32949</v>
      </c>
      <c r="F42" s="115">
        <v>22</v>
      </c>
      <c r="G42" s="115">
        <v>11021</v>
      </c>
      <c r="H42" s="115">
        <v>7372</v>
      </c>
      <c r="I42" s="115">
        <v>670</v>
      </c>
      <c r="J42" s="115">
        <v>238</v>
      </c>
      <c r="K42" s="115">
        <v>7604</v>
      </c>
      <c r="L42" s="203">
        <v>6022</v>
      </c>
      <c r="O42" s="205" t="s">
        <v>207</v>
      </c>
      <c r="P42" s="191" t="s">
        <v>170</v>
      </c>
      <c r="Q42" s="208" t="s">
        <v>209</v>
      </c>
      <c r="R42" s="92">
        <f t="shared" si="14"/>
        <v>1.020580419686556</v>
      </c>
      <c r="S42" s="90">
        <f t="shared" si="12"/>
        <v>6.8144008112853906E-4</v>
      </c>
      <c r="T42" s="90">
        <f t="shared" si="12"/>
        <v>0.34137050609625585</v>
      </c>
      <c r="U42" s="90">
        <f t="shared" si="12"/>
        <v>0.22834437627634502</v>
      </c>
      <c r="V42" s="90">
        <f t="shared" si="12"/>
        <v>2.0752947925278237E-2</v>
      </c>
      <c r="W42" s="90">
        <f t="shared" si="12"/>
        <v>7.3719426958451049E-3</v>
      </c>
      <c r="X42" s="90">
        <f t="shared" si="12"/>
        <v>0.23553047167733687</v>
      </c>
      <c r="Y42" s="91">
        <f t="shared" si="12"/>
        <v>0.18652873493436647</v>
      </c>
      <c r="AA42" s="9"/>
      <c r="AB42" s="292"/>
      <c r="AC42" s="294"/>
      <c r="AD42" s="292"/>
      <c r="AE42" s="292"/>
      <c r="AF42" s="292"/>
      <c r="AG42" s="292"/>
      <c r="AH42" s="294"/>
      <c r="AI42" s="292"/>
      <c r="AJ42" s="292"/>
      <c r="AK42" s="294"/>
    </row>
    <row r="43" spans="2:37" ht="15.75" customHeight="1">
      <c r="B43" s="205" t="s">
        <v>207</v>
      </c>
      <c r="C43" s="191" t="s">
        <v>172</v>
      </c>
      <c r="D43" s="207" t="s">
        <v>210</v>
      </c>
      <c r="E43" s="18">
        <f t="shared" si="13"/>
        <v>4174</v>
      </c>
      <c r="F43" s="115">
        <v>1</v>
      </c>
      <c r="G43" s="115">
        <v>2085</v>
      </c>
      <c r="H43" s="115">
        <v>1120</v>
      </c>
      <c r="I43" s="115">
        <v>2</v>
      </c>
      <c r="J43" s="115"/>
      <c r="K43" s="115">
        <v>920</v>
      </c>
      <c r="L43" s="203">
        <v>46</v>
      </c>
      <c r="O43" s="205" t="s">
        <v>207</v>
      </c>
      <c r="P43" s="191" t="s">
        <v>172</v>
      </c>
      <c r="Q43" s="207" t="s">
        <v>210</v>
      </c>
      <c r="R43" s="92">
        <f t="shared" si="14"/>
        <v>0.12928776811956919</v>
      </c>
      <c r="S43" s="90">
        <f t="shared" si="12"/>
        <v>3.0974549142206322E-5</v>
      </c>
      <c r="T43" s="90">
        <f t="shared" si="12"/>
        <v>6.4581934961500179E-2</v>
      </c>
      <c r="U43" s="90">
        <f t="shared" si="12"/>
        <v>3.4691495039271082E-2</v>
      </c>
      <c r="V43" s="90">
        <f t="shared" si="12"/>
        <v>6.1949098284412644E-5</v>
      </c>
      <c r="W43" s="90">
        <f t="shared" si="12"/>
        <v>0</v>
      </c>
      <c r="X43" s="90">
        <f t="shared" si="12"/>
        <v>2.8496585210829817E-2</v>
      </c>
      <c r="Y43" s="91">
        <f t="shared" si="12"/>
        <v>1.4248292605414908E-3</v>
      </c>
      <c r="AA43" s="9"/>
      <c r="AB43" s="292"/>
      <c r="AC43" s="294"/>
      <c r="AD43" s="292"/>
      <c r="AE43" s="292"/>
      <c r="AF43" s="292"/>
      <c r="AG43" s="292"/>
      <c r="AH43" s="292"/>
      <c r="AI43" s="292"/>
      <c r="AJ43" s="292"/>
      <c r="AK43" s="292"/>
    </row>
    <row r="44" spans="2:37" ht="15.75" customHeight="1">
      <c r="B44" s="205" t="s">
        <v>207</v>
      </c>
      <c r="C44" s="191" t="s">
        <v>174</v>
      </c>
      <c r="D44" s="207" t="s">
        <v>211</v>
      </c>
      <c r="E44" s="18">
        <f t="shared" si="13"/>
        <v>55521</v>
      </c>
      <c r="F44" s="115">
        <v>114</v>
      </c>
      <c r="G44" s="115">
        <v>17515</v>
      </c>
      <c r="H44" s="115">
        <v>9002</v>
      </c>
      <c r="I44" s="115">
        <v>1722</v>
      </c>
      <c r="J44" s="115">
        <v>798</v>
      </c>
      <c r="K44" s="115">
        <v>12982</v>
      </c>
      <c r="L44" s="203">
        <v>13388</v>
      </c>
      <c r="O44" s="205" t="s">
        <v>207</v>
      </c>
      <c r="P44" s="191" t="s">
        <v>174</v>
      </c>
      <c r="Q44" s="207" t="s">
        <v>211</v>
      </c>
      <c r="R44" s="92">
        <f t="shared" si="14"/>
        <v>1.719737942924437</v>
      </c>
      <c r="S44" s="90">
        <f t="shared" si="12"/>
        <v>3.5310986022115205E-3</v>
      </c>
      <c r="T44" s="90">
        <f t="shared" si="12"/>
        <v>0.54251922822574372</v>
      </c>
      <c r="U44" s="90">
        <f t="shared" si="12"/>
        <v>0.27883289137814132</v>
      </c>
      <c r="V44" s="90">
        <f t="shared" si="12"/>
        <v>5.3338173622879285E-2</v>
      </c>
      <c r="W44" s="90">
        <f t="shared" si="12"/>
        <v>2.4717690215480648E-2</v>
      </c>
      <c r="X44" s="90">
        <f t="shared" si="12"/>
        <v>0.40211159696412246</v>
      </c>
      <c r="Y44" s="91">
        <f t="shared" si="12"/>
        <v>0.4146872639158582</v>
      </c>
      <c r="AA44" s="9"/>
      <c r="AB44" s="292"/>
      <c r="AC44" s="294"/>
      <c r="AD44" s="292"/>
      <c r="AE44" s="292"/>
      <c r="AF44" s="292"/>
      <c r="AG44" s="292"/>
      <c r="AH44" s="292"/>
      <c r="AI44" s="292"/>
      <c r="AJ44" s="292"/>
      <c r="AK44" s="292"/>
    </row>
    <row r="45" spans="2:37" ht="15.75" customHeight="1">
      <c r="B45" s="205" t="s">
        <v>207</v>
      </c>
      <c r="C45" s="191" t="s">
        <v>176</v>
      </c>
      <c r="D45" s="207" t="s">
        <v>212</v>
      </c>
      <c r="E45" s="18">
        <f t="shared" si="13"/>
        <v>30129</v>
      </c>
      <c r="F45" s="115">
        <v>34</v>
      </c>
      <c r="G45" s="115">
        <v>11397</v>
      </c>
      <c r="H45" s="115">
        <v>5057</v>
      </c>
      <c r="I45" s="115">
        <v>1135</v>
      </c>
      <c r="J45" s="115">
        <v>422</v>
      </c>
      <c r="K45" s="115">
        <v>9388</v>
      </c>
      <c r="L45" s="203">
        <v>2696</v>
      </c>
      <c r="O45" s="205" t="s">
        <v>207</v>
      </c>
      <c r="P45" s="191" t="s">
        <v>176</v>
      </c>
      <c r="Q45" s="207" t="s">
        <v>212</v>
      </c>
      <c r="R45" s="92">
        <f t="shared" si="14"/>
        <v>0.93323219110553424</v>
      </c>
      <c r="S45" s="90">
        <f t="shared" si="12"/>
        <v>1.053134670835015E-3</v>
      </c>
      <c r="T45" s="90">
        <f t="shared" si="12"/>
        <v>0.35301693657372546</v>
      </c>
      <c r="U45" s="90">
        <f t="shared" si="12"/>
        <v>0.15663829501213739</v>
      </c>
      <c r="V45" s="90">
        <f t="shared" si="12"/>
        <v>3.5156113276404173E-2</v>
      </c>
      <c r="W45" s="90">
        <f t="shared" si="12"/>
        <v>1.3071259738011069E-2</v>
      </c>
      <c r="X45" s="90">
        <f t="shared" si="12"/>
        <v>0.29078906734703297</v>
      </c>
      <c r="Y45" s="91">
        <f t="shared" si="12"/>
        <v>8.3507384487388259E-2</v>
      </c>
      <c r="AA45" s="9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</row>
    <row r="46" spans="2:37" ht="15.75" customHeight="1">
      <c r="B46" s="205" t="s">
        <v>207</v>
      </c>
      <c r="C46" s="191" t="s">
        <v>178</v>
      </c>
      <c r="D46" s="207" t="s">
        <v>213</v>
      </c>
      <c r="E46" s="18">
        <f t="shared" si="13"/>
        <v>590002</v>
      </c>
      <c r="F46" s="115">
        <v>6291</v>
      </c>
      <c r="G46" s="115">
        <v>75263</v>
      </c>
      <c r="H46" s="115">
        <v>283883</v>
      </c>
      <c r="I46" s="115">
        <v>21691</v>
      </c>
      <c r="J46" s="115">
        <v>35405</v>
      </c>
      <c r="K46" s="115">
        <v>141324</v>
      </c>
      <c r="L46" s="203">
        <v>26145</v>
      </c>
      <c r="O46" s="205" t="s">
        <v>207</v>
      </c>
      <c r="P46" s="191" t="s">
        <v>178</v>
      </c>
      <c r="Q46" s="207" t="s">
        <v>213</v>
      </c>
      <c r="R46" s="92">
        <f t="shared" si="14"/>
        <v>18.275045943000013</v>
      </c>
      <c r="S46" s="90">
        <f t="shared" si="12"/>
        <v>0.19486088865361997</v>
      </c>
      <c r="T46" s="90">
        <f t="shared" si="12"/>
        <v>2.3312374920898749</v>
      </c>
      <c r="U46" s="90">
        <f t="shared" si="12"/>
        <v>8.7931479341369574</v>
      </c>
      <c r="V46" s="90">
        <f t="shared" si="12"/>
        <v>0.67186894544359743</v>
      </c>
      <c r="W46" s="90">
        <f t="shared" si="12"/>
        <v>1.0966539123798147</v>
      </c>
      <c r="X46" s="90">
        <f t="shared" si="12"/>
        <v>4.3774471829731665</v>
      </c>
      <c r="Y46" s="91">
        <f t="shared" si="12"/>
        <v>0.80982958732298427</v>
      </c>
      <c r="AA46" s="9"/>
      <c r="AB46" s="292"/>
      <c r="AC46" s="294"/>
      <c r="AD46" s="292"/>
      <c r="AE46" s="292"/>
      <c r="AF46" s="292"/>
      <c r="AG46" s="292"/>
      <c r="AH46" s="292"/>
      <c r="AI46" s="292"/>
      <c r="AJ46" s="292"/>
      <c r="AK46" s="292"/>
    </row>
    <row r="47" spans="2:37" ht="15.75" customHeight="1">
      <c r="B47" s="205" t="s">
        <v>207</v>
      </c>
      <c r="C47" s="191" t="s">
        <v>180</v>
      </c>
      <c r="D47" s="207" t="s">
        <v>215</v>
      </c>
      <c r="E47" s="18">
        <f t="shared" si="13"/>
        <v>86296</v>
      </c>
      <c r="F47" s="115">
        <v>606</v>
      </c>
      <c r="G47" s="115">
        <v>15924</v>
      </c>
      <c r="H47" s="115">
        <v>31318</v>
      </c>
      <c r="I47" s="115">
        <v>4828</v>
      </c>
      <c r="J47" s="115">
        <v>1271</v>
      </c>
      <c r="K47" s="115">
        <v>24542</v>
      </c>
      <c r="L47" s="203">
        <v>7807</v>
      </c>
      <c r="O47" s="205" t="s">
        <v>207</v>
      </c>
      <c r="P47" s="191" t="s">
        <v>180</v>
      </c>
      <c r="Q47" s="207" t="s">
        <v>215</v>
      </c>
      <c r="R47" s="92">
        <f t="shared" si="14"/>
        <v>2.6729796927758369</v>
      </c>
      <c r="S47" s="90">
        <f t="shared" si="12"/>
        <v>1.8770576780177031E-2</v>
      </c>
      <c r="T47" s="90">
        <f t="shared" si="12"/>
        <v>0.4932387205404935</v>
      </c>
      <c r="U47" s="90">
        <f t="shared" si="12"/>
        <v>0.97006093003561766</v>
      </c>
      <c r="V47" s="90">
        <f t="shared" si="12"/>
        <v>0.14954512325857214</v>
      </c>
      <c r="W47" s="90">
        <f t="shared" si="12"/>
        <v>3.9368651959744233E-2</v>
      </c>
      <c r="X47" s="90">
        <f t="shared" si="12"/>
        <v>0.76017738504802757</v>
      </c>
      <c r="Y47" s="91">
        <f t="shared" si="12"/>
        <v>0.24181830515320477</v>
      </c>
      <c r="AA47" s="9"/>
      <c r="AB47" s="292"/>
      <c r="AC47" s="294"/>
      <c r="AD47" s="292"/>
      <c r="AE47" s="292"/>
      <c r="AF47" s="292"/>
      <c r="AG47" s="292"/>
      <c r="AH47" s="292"/>
      <c r="AI47" s="292"/>
      <c r="AJ47" s="292"/>
      <c r="AK47" s="292"/>
    </row>
    <row r="48" spans="2:37" ht="15.75" customHeight="1">
      <c r="B48" s="205" t="s">
        <v>207</v>
      </c>
      <c r="C48" s="191" t="s">
        <v>182</v>
      </c>
      <c r="D48" s="207" t="s">
        <v>216</v>
      </c>
      <c r="E48" s="18">
        <f t="shared" si="13"/>
        <v>134408</v>
      </c>
      <c r="F48" s="115">
        <v>1710</v>
      </c>
      <c r="G48" s="115">
        <v>19682</v>
      </c>
      <c r="H48" s="115">
        <v>51696</v>
      </c>
      <c r="I48" s="115">
        <v>5172</v>
      </c>
      <c r="J48" s="115">
        <v>4988</v>
      </c>
      <c r="K48" s="115">
        <v>41057</v>
      </c>
      <c r="L48" s="203">
        <v>10103</v>
      </c>
      <c r="O48" s="205" t="s">
        <v>207</v>
      </c>
      <c r="P48" s="191" t="s">
        <v>182</v>
      </c>
      <c r="Q48" s="207" t="s">
        <v>216</v>
      </c>
      <c r="R48" s="92">
        <f t="shared" si="14"/>
        <v>4.1632272011056672</v>
      </c>
      <c r="S48" s="90">
        <f t="shared" si="12"/>
        <v>5.2966479033172816E-2</v>
      </c>
      <c r="T48" s="90">
        <f t="shared" si="12"/>
        <v>0.60964107621690489</v>
      </c>
      <c r="U48" s="90">
        <f t="shared" si="12"/>
        <v>1.6012602924554982</v>
      </c>
      <c r="V48" s="90">
        <f t="shared" si="12"/>
        <v>0.16020036816349112</v>
      </c>
      <c r="W48" s="90">
        <f t="shared" si="12"/>
        <v>0.15450105112132514</v>
      </c>
      <c r="X48" s="90">
        <f t="shared" si="12"/>
        <v>1.271722064131565</v>
      </c>
      <c r="Y48" s="91">
        <f t="shared" si="12"/>
        <v>0.31293586998371048</v>
      </c>
      <c r="AA48" s="9"/>
      <c r="AB48" s="292"/>
      <c r="AC48" s="294"/>
      <c r="AD48" s="292"/>
      <c r="AE48" s="292"/>
      <c r="AF48" s="292"/>
      <c r="AG48" s="292"/>
      <c r="AH48" s="292"/>
      <c r="AI48" s="292"/>
      <c r="AJ48" s="292"/>
      <c r="AK48" s="294"/>
    </row>
    <row r="49" spans="2:37" ht="15.75" customHeight="1">
      <c r="B49" s="205" t="s">
        <v>207</v>
      </c>
      <c r="C49" s="191" t="s">
        <v>185</v>
      </c>
      <c r="D49" s="207" t="s">
        <v>217</v>
      </c>
      <c r="E49" s="18">
        <f t="shared" si="13"/>
        <v>54575</v>
      </c>
      <c r="F49" s="115">
        <v>177</v>
      </c>
      <c r="G49" s="115">
        <v>13430</v>
      </c>
      <c r="H49" s="115">
        <v>19104</v>
      </c>
      <c r="I49" s="115">
        <v>597</v>
      </c>
      <c r="J49" s="115">
        <v>361</v>
      </c>
      <c r="K49" s="115">
        <v>18426</v>
      </c>
      <c r="L49" s="203">
        <v>2480</v>
      </c>
      <c r="O49" s="205" t="s">
        <v>207</v>
      </c>
      <c r="P49" s="191" t="s">
        <v>185</v>
      </c>
      <c r="Q49" s="207" t="s">
        <v>217</v>
      </c>
      <c r="R49" s="92">
        <f t="shared" si="14"/>
        <v>1.69043601943591</v>
      </c>
      <c r="S49" s="90">
        <f t="shared" si="12"/>
        <v>5.4824951981705195E-3</v>
      </c>
      <c r="T49" s="90">
        <f t="shared" si="12"/>
        <v>0.41598819497983092</v>
      </c>
      <c r="U49" s="90">
        <f t="shared" si="12"/>
        <v>0.59173778681270961</v>
      </c>
      <c r="V49" s="90">
        <f t="shared" si="12"/>
        <v>1.8491805837897175E-2</v>
      </c>
      <c r="W49" s="90">
        <f t="shared" si="12"/>
        <v>1.1181812240336483E-2</v>
      </c>
      <c r="X49" s="90">
        <f t="shared" si="12"/>
        <v>0.57073704249429369</v>
      </c>
      <c r="Y49" s="91">
        <f t="shared" si="12"/>
        <v>7.6816881872671675E-2</v>
      </c>
      <c r="AA49" s="9"/>
      <c r="AB49" s="292"/>
      <c r="AC49" s="294"/>
      <c r="AD49" s="292"/>
      <c r="AE49" s="292"/>
      <c r="AF49" s="292"/>
      <c r="AG49" s="292"/>
      <c r="AH49" s="292"/>
      <c r="AI49" s="292"/>
      <c r="AJ49" s="292"/>
      <c r="AK49" s="292"/>
    </row>
    <row r="50" spans="2:37" ht="15.75" customHeight="1">
      <c r="B50" s="205" t="s">
        <v>207</v>
      </c>
      <c r="C50" s="191" t="s">
        <v>187</v>
      </c>
      <c r="D50" s="207" t="s">
        <v>218</v>
      </c>
      <c r="E50" s="18">
        <f t="shared" si="13"/>
        <v>22818</v>
      </c>
      <c r="F50" s="115">
        <v>16</v>
      </c>
      <c r="G50" s="115">
        <v>6219</v>
      </c>
      <c r="H50" s="115">
        <v>5104</v>
      </c>
      <c r="I50" s="115">
        <v>729</v>
      </c>
      <c r="J50" s="115">
        <v>283</v>
      </c>
      <c r="K50" s="115">
        <v>3761</v>
      </c>
      <c r="L50" s="203">
        <v>6706</v>
      </c>
      <c r="O50" s="205" t="s">
        <v>207</v>
      </c>
      <c r="P50" s="191" t="s">
        <v>187</v>
      </c>
      <c r="Q50" s="207" t="s">
        <v>218</v>
      </c>
      <c r="R50" s="92">
        <f t="shared" si="14"/>
        <v>0.70677726232686378</v>
      </c>
      <c r="S50" s="90">
        <f t="shared" si="12"/>
        <v>4.9559278627530116E-4</v>
      </c>
      <c r="T50" s="90">
        <f t="shared" si="12"/>
        <v>0.19263072111538113</v>
      </c>
      <c r="U50" s="90">
        <f t="shared" si="12"/>
        <v>0.15809409882182107</v>
      </c>
      <c r="V50" s="90">
        <f t="shared" si="12"/>
        <v>2.2580446324668407E-2</v>
      </c>
      <c r="W50" s="90">
        <f t="shared" si="12"/>
        <v>8.7657974072443898E-3</v>
      </c>
      <c r="X50" s="90">
        <f t="shared" si="12"/>
        <v>0.11649527932383799</v>
      </c>
      <c r="Y50" s="91">
        <f t="shared" si="12"/>
        <v>0.20771532654763561</v>
      </c>
      <c r="AA50" s="9"/>
      <c r="AB50" s="292"/>
      <c r="AC50" s="294"/>
      <c r="AD50" s="292"/>
      <c r="AE50" s="292"/>
      <c r="AF50" s="292"/>
      <c r="AG50" s="292"/>
      <c r="AH50" s="292"/>
      <c r="AI50" s="292"/>
      <c r="AJ50" s="292"/>
      <c r="AK50" s="292"/>
    </row>
    <row r="51" spans="2:37" ht="15.75" customHeight="1">
      <c r="B51" s="205" t="s">
        <v>207</v>
      </c>
      <c r="C51" s="191" t="s">
        <v>189</v>
      </c>
      <c r="D51" s="207" t="s">
        <v>220</v>
      </c>
      <c r="E51" s="18">
        <f t="shared" si="13"/>
        <v>34085</v>
      </c>
      <c r="F51" s="115">
        <v>74</v>
      </c>
      <c r="G51" s="115">
        <v>9237</v>
      </c>
      <c r="H51" s="115">
        <v>7791</v>
      </c>
      <c r="I51" s="115">
        <v>625</v>
      </c>
      <c r="J51" s="115">
        <v>94</v>
      </c>
      <c r="K51" s="115">
        <v>7350</v>
      </c>
      <c r="L51" s="203">
        <v>8914</v>
      </c>
      <c r="O51" s="205" t="s">
        <v>207</v>
      </c>
      <c r="P51" s="191" t="s">
        <v>189</v>
      </c>
      <c r="Q51" s="207" t="s">
        <v>220</v>
      </c>
      <c r="R51" s="92">
        <f t="shared" si="14"/>
        <v>1.0557675075121025</v>
      </c>
      <c r="S51" s="90">
        <f t="shared" si="12"/>
        <v>2.292116636523268E-3</v>
      </c>
      <c r="T51" s="90">
        <f t="shared" si="12"/>
        <v>0.28611191042655981</v>
      </c>
      <c r="U51" s="90">
        <f t="shared" si="12"/>
        <v>0.24132271236692948</v>
      </c>
      <c r="V51" s="90">
        <f t="shared" si="12"/>
        <v>1.935909321387895E-2</v>
      </c>
      <c r="W51" s="90">
        <f t="shared" si="12"/>
        <v>2.9116076193673943E-3</v>
      </c>
      <c r="X51" s="90">
        <f t="shared" si="12"/>
        <v>0.22766293619521649</v>
      </c>
      <c r="Y51" s="91">
        <f t="shared" si="12"/>
        <v>0.27610713105362716</v>
      </c>
      <c r="AA51" s="9"/>
      <c r="AB51" s="292"/>
      <c r="AC51" s="292"/>
      <c r="AD51" s="292"/>
      <c r="AE51" s="292"/>
      <c r="AF51" s="292"/>
      <c r="AG51" s="292"/>
      <c r="AH51" s="292"/>
      <c r="AI51" s="292"/>
      <c r="AJ51" s="292"/>
      <c r="AK51" s="294"/>
    </row>
    <row r="52" spans="2:37" ht="15.75" customHeight="1">
      <c r="B52" s="205" t="s">
        <v>207</v>
      </c>
      <c r="C52" s="191" t="s">
        <v>191</v>
      </c>
      <c r="D52" s="207" t="s">
        <v>221</v>
      </c>
      <c r="E52" s="18">
        <f t="shared" si="13"/>
        <v>46582</v>
      </c>
      <c r="F52" s="115">
        <v>268</v>
      </c>
      <c r="G52" s="115">
        <v>15783</v>
      </c>
      <c r="H52" s="115">
        <v>8954</v>
      </c>
      <c r="I52" s="115">
        <v>2910</v>
      </c>
      <c r="J52" s="115">
        <v>1488</v>
      </c>
      <c r="K52" s="115">
        <v>16485</v>
      </c>
      <c r="L52" s="203">
        <v>694</v>
      </c>
      <c r="O52" s="205" t="s">
        <v>207</v>
      </c>
      <c r="P52" s="191" t="s">
        <v>191</v>
      </c>
      <c r="Q52" s="207" t="s">
        <v>221</v>
      </c>
      <c r="R52" s="92">
        <f t="shared" si="14"/>
        <v>1.442856448142255</v>
      </c>
      <c r="S52" s="90">
        <f t="shared" si="12"/>
        <v>8.3011791701112954E-3</v>
      </c>
      <c r="T52" s="90">
        <f t="shared" si="12"/>
        <v>0.48887130911144244</v>
      </c>
      <c r="U52" s="90">
        <f t="shared" si="12"/>
        <v>0.27734611301931539</v>
      </c>
      <c r="V52" s="90">
        <f t="shared" si="12"/>
        <v>9.0135938003820401E-2</v>
      </c>
      <c r="W52" s="90">
        <f t="shared" si="12"/>
        <v>4.609012912360301E-2</v>
      </c>
      <c r="X52" s="90">
        <f t="shared" si="12"/>
        <v>0.51061544260927128</v>
      </c>
      <c r="Y52" s="91">
        <f t="shared" si="12"/>
        <v>2.1496337104691187E-2</v>
      </c>
      <c r="AA52" s="9"/>
      <c r="AB52" s="292"/>
      <c r="AC52" s="294"/>
      <c r="AD52" s="292"/>
      <c r="AE52" s="292"/>
      <c r="AF52" s="292"/>
      <c r="AG52" s="292"/>
      <c r="AH52" s="292"/>
      <c r="AI52" s="292"/>
      <c r="AJ52" s="292"/>
      <c r="AK52" s="294"/>
    </row>
    <row r="53" spans="2:37" ht="15.75" customHeight="1">
      <c r="B53" s="205" t="s">
        <v>207</v>
      </c>
      <c r="C53" s="191" t="s">
        <v>193</v>
      </c>
      <c r="D53" s="207" t="s">
        <v>222</v>
      </c>
      <c r="E53" s="18">
        <f t="shared" si="13"/>
        <v>104627</v>
      </c>
      <c r="F53" s="115">
        <v>1601</v>
      </c>
      <c r="G53" s="115">
        <v>40534</v>
      </c>
      <c r="H53" s="115">
        <v>23298</v>
      </c>
      <c r="I53" s="115">
        <v>4118</v>
      </c>
      <c r="J53" s="115">
        <v>2502</v>
      </c>
      <c r="K53" s="115">
        <v>31015</v>
      </c>
      <c r="L53" s="203">
        <v>1559</v>
      </c>
      <c r="O53" s="205" t="s">
        <v>207</v>
      </c>
      <c r="P53" s="191" t="s">
        <v>193</v>
      </c>
      <c r="Q53" s="207" t="s">
        <v>222</v>
      </c>
      <c r="R53" s="92">
        <f t="shared" si="14"/>
        <v>3.2407741531016212</v>
      </c>
      <c r="S53" s="90">
        <f t="shared" si="12"/>
        <v>4.9590253176672323E-2</v>
      </c>
      <c r="T53" s="90">
        <f t="shared" si="12"/>
        <v>1.2555223749301911</v>
      </c>
      <c r="U53" s="90">
        <f t="shared" si="12"/>
        <v>0.72164504591512291</v>
      </c>
      <c r="V53" s="90">
        <f t="shared" si="12"/>
        <v>0.12755319336760565</v>
      </c>
      <c r="W53" s="90">
        <f t="shared" si="12"/>
        <v>7.7498321953800214E-2</v>
      </c>
      <c r="X53" s="90">
        <f t="shared" si="12"/>
        <v>0.9606756416455291</v>
      </c>
      <c r="Y53" s="91">
        <f t="shared" si="12"/>
        <v>4.8289322112699658E-2</v>
      </c>
      <c r="AA53" s="9"/>
      <c r="AB53" s="292"/>
      <c r="AC53" s="294"/>
      <c r="AD53" s="292"/>
      <c r="AE53" s="292"/>
      <c r="AF53" s="292"/>
      <c r="AG53" s="292"/>
      <c r="AH53" s="292"/>
      <c r="AI53" s="292"/>
      <c r="AJ53" s="292"/>
      <c r="AK53" s="294"/>
    </row>
    <row r="54" spans="2:37" ht="15.75" customHeight="1">
      <c r="B54" s="205" t="s">
        <v>223</v>
      </c>
      <c r="C54" s="191" t="s">
        <v>168</v>
      </c>
      <c r="D54" s="207" t="s">
        <v>224</v>
      </c>
      <c r="E54" s="18">
        <f t="shared" si="13"/>
        <v>30423</v>
      </c>
      <c r="F54" s="115">
        <v>56</v>
      </c>
      <c r="G54" s="115">
        <v>12806</v>
      </c>
      <c r="H54" s="115">
        <v>5770</v>
      </c>
      <c r="I54" s="115">
        <v>1085</v>
      </c>
      <c r="J54" s="115">
        <v>395</v>
      </c>
      <c r="K54" s="115">
        <v>6384</v>
      </c>
      <c r="L54" s="203">
        <v>3927</v>
      </c>
      <c r="O54" s="205" t="s">
        <v>223</v>
      </c>
      <c r="P54" s="191" t="s">
        <v>168</v>
      </c>
      <c r="Q54" s="207" t="s">
        <v>224</v>
      </c>
      <c r="R54" s="92">
        <f t="shared" si="14"/>
        <v>0.94233870855334301</v>
      </c>
      <c r="S54" s="90">
        <f t="shared" si="12"/>
        <v>1.7345747519635542E-3</v>
      </c>
      <c r="T54" s="90">
        <f t="shared" si="12"/>
        <v>0.39666007631509415</v>
      </c>
      <c r="U54" s="90">
        <f t="shared" si="12"/>
        <v>0.17872314855053048</v>
      </c>
      <c r="V54" s="90">
        <f t="shared" si="12"/>
        <v>3.3607385819293865E-2</v>
      </c>
      <c r="W54" s="90">
        <f t="shared" si="12"/>
        <v>1.2234946911171498E-2</v>
      </c>
      <c r="X54" s="90">
        <f t="shared" si="12"/>
        <v>0.19774152172384518</v>
      </c>
      <c r="Y54" s="91">
        <f t="shared" si="12"/>
        <v>0.12163705448144423</v>
      </c>
      <c r="AA54" s="9"/>
      <c r="AB54" s="292"/>
      <c r="AC54" s="294"/>
      <c r="AD54" s="294"/>
      <c r="AE54" s="292"/>
      <c r="AF54" s="292"/>
      <c r="AG54" s="292"/>
      <c r="AH54" s="292"/>
      <c r="AI54" s="292"/>
      <c r="AJ54" s="292"/>
      <c r="AK54" s="294"/>
    </row>
    <row r="55" spans="2:37" ht="15.75" customHeight="1">
      <c r="B55" s="205" t="s">
        <v>223</v>
      </c>
      <c r="C55" s="191" t="s">
        <v>170</v>
      </c>
      <c r="D55" s="207" t="s">
        <v>225</v>
      </c>
      <c r="E55" s="18">
        <f t="shared" si="13"/>
        <v>1695</v>
      </c>
      <c r="F55" s="115"/>
      <c r="G55" s="115">
        <v>1083</v>
      </c>
      <c r="H55" s="115">
        <v>176</v>
      </c>
      <c r="I55" s="115">
        <v>8</v>
      </c>
      <c r="J55" s="115">
        <v>5</v>
      </c>
      <c r="K55" s="115">
        <v>282</v>
      </c>
      <c r="L55" s="203">
        <v>141</v>
      </c>
      <c r="O55" s="205" t="s">
        <v>223</v>
      </c>
      <c r="P55" s="191" t="s">
        <v>170</v>
      </c>
      <c r="Q55" s="207" t="s">
        <v>225</v>
      </c>
      <c r="R55" s="92">
        <f t="shared" si="14"/>
        <v>5.2501860796039718E-2</v>
      </c>
      <c r="S55" s="90">
        <f t="shared" si="12"/>
        <v>0</v>
      </c>
      <c r="T55" s="90">
        <f t="shared" si="12"/>
        <v>3.3545436721009445E-2</v>
      </c>
      <c r="U55" s="90">
        <f t="shared" si="12"/>
        <v>5.4515206490283125E-3</v>
      </c>
      <c r="V55" s="90">
        <f t="shared" ref="V55:Y95" si="15">I55/$E$9*100</f>
        <v>2.4779639313765058E-4</v>
      </c>
      <c r="W55" s="90">
        <f t="shared" si="15"/>
        <v>1.5487274571103162E-4</v>
      </c>
      <c r="X55" s="90">
        <f t="shared" si="15"/>
        <v>8.7348228581021828E-3</v>
      </c>
      <c r="Y55" s="91">
        <f t="shared" si="15"/>
        <v>4.3674114290510914E-3</v>
      </c>
      <c r="AA55" s="9"/>
      <c r="AB55" s="292"/>
      <c r="AC55" s="294"/>
      <c r="AD55" s="292"/>
      <c r="AE55" s="292"/>
      <c r="AF55" s="292"/>
      <c r="AG55" s="294"/>
      <c r="AH55" s="292"/>
      <c r="AI55" s="292"/>
      <c r="AJ55" s="292"/>
      <c r="AK55" s="294"/>
    </row>
    <row r="56" spans="2:37" ht="15.75" customHeight="1">
      <c r="B56" s="205" t="s">
        <v>223</v>
      </c>
      <c r="C56" s="191" t="s">
        <v>172</v>
      </c>
      <c r="D56" s="207" t="s">
        <v>226</v>
      </c>
      <c r="E56" s="18">
        <f t="shared" si="13"/>
        <v>3106</v>
      </c>
      <c r="F56" s="115">
        <v>3</v>
      </c>
      <c r="G56" s="115">
        <v>1623</v>
      </c>
      <c r="H56" s="115">
        <v>876</v>
      </c>
      <c r="I56" s="115"/>
      <c r="J56" s="115">
        <v>3</v>
      </c>
      <c r="K56" s="115">
        <v>576</v>
      </c>
      <c r="L56" s="203">
        <v>25</v>
      </c>
      <c r="O56" s="205" t="s">
        <v>223</v>
      </c>
      <c r="P56" s="191" t="s">
        <v>172</v>
      </c>
      <c r="Q56" s="207" t="s">
        <v>226</v>
      </c>
      <c r="R56" s="92">
        <f t="shared" si="14"/>
        <v>9.6206949635692846E-2</v>
      </c>
      <c r="S56" s="90">
        <f t="shared" ref="S56:U95" si="16">F56/$E$9*100</f>
        <v>9.292364742661898E-5</v>
      </c>
      <c r="T56" s="90">
        <f t="shared" si="16"/>
        <v>5.0271693257800856E-2</v>
      </c>
      <c r="U56" s="90">
        <f t="shared" si="16"/>
        <v>2.7133705048572737E-2</v>
      </c>
      <c r="V56" s="90">
        <f t="shared" si="15"/>
        <v>0</v>
      </c>
      <c r="W56" s="90">
        <f t="shared" si="15"/>
        <v>9.292364742661898E-5</v>
      </c>
      <c r="X56" s="90">
        <f t="shared" si="15"/>
        <v>1.7841340305910842E-2</v>
      </c>
      <c r="Y56" s="91">
        <f t="shared" si="15"/>
        <v>7.7436372855515807E-4</v>
      </c>
      <c r="AA56" s="9"/>
      <c r="AB56" s="292"/>
      <c r="AC56" s="294"/>
      <c r="AD56" s="292"/>
      <c r="AE56" s="292"/>
      <c r="AF56" s="292"/>
      <c r="AG56" s="292"/>
      <c r="AH56" s="292"/>
      <c r="AI56" s="292"/>
      <c r="AJ56" s="292"/>
      <c r="AK56" s="294"/>
    </row>
    <row r="57" spans="2:37" ht="15.75" customHeight="1">
      <c r="B57" s="205" t="s">
        <v>223</v>
      </c>
      <c r="C57" s="191" t="s">
        <v>174</v>
      </c>
      <c r="D57" s="207" t="s">
        <v>227</v>
      </c>
      <c r="E57" s="18">
        <f t="shared" si="13"/>
        <v>16652</v>
      </c>
      <c r="F57" s="115">
        <v>47</v>
      </c>
      <c r="G57" s="115">
        <v>7435</v>
      </c>
      <c r="H57" s="115">
        <v>3638</v>
      </c>
      <c r="I57" s="115">
        <v>206</v>
      </c>
      <c r="J57" s="115">
        <v>30</v>
      </c>
      <c r="K57" s="115">
        <v>4922</v>
      </c>
      <c r="L57" s="203">
        <v>374</v>
      </c>
      <c r="O57" s="205" t="s">
        <v>223</v>
      </c>
      <c r="P57" s="191" t="s">
        <v>174</v>
      </c>
      <c r="Q57" s="207" t="s">
        <v>227</v>
      </c>
      <c r="R57" s="92">
        <f t="shared" si="14"/>
        <v>0.51578819231601969</v>
      </c>
      <c r="S57" s="90">
        <f t="shared" si="16"/>
        <v>1.4558038096836971E-3</v>
      </c>
      <c r="T57" s="90">
        <f t="shared" si="16"/>
        <v>0.23029577287230402</v>
      </c>
      <c r="U57" s="90">
        <f t="shared" si="16"/>
        <v>0.1126854097793466</v>
      </c>
      <c r="V57" s="90">
        <f t="shared" si="15"/>
        <v>6.380757123294503E-3</v>
      </c>
      <c r="W57" s="90">
        <f t="shared" si="15"/>
        <v>9.2923647426618975E-4</v>
      </c>
      <c r="X57" s="90">
        <f t="shared" si="15"/>
        <v>0.15245673087793951</v>
      </c>
      <c r="Y57" s="91">
        <f t="shared" si="15"/>
        <v>1.1584481379185165E-2</v>
      </c>
      <c r="AA57" s="9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</row>
    <row r="58" spans="2:37" ht="15.75" customHeight="1">
      <c r="B58" s="205" t="s">
        <v>223</v>
      </c>
      <c r="C58" s="191" t="s">
        <v>176</v>
      </c>
      <c r="D58" s="207" t="s">
        <v>228</v>
      </c>
      <c r="E58" s="18">
        <f t="shared" si="13"/>
        <v>111818</v>
      </c>
      <c r="F58" s="115">
        <v>202</v>
      </c>
      <c r="G58" s="115">
        <v>26268</v>
      </c>
      <c r="H58" s="115">
        <v>29494</v>
      </c>
      <c r="I58" s="115">
        <v>7682</v>
      </c>
      <c r="J58" s="115">
        <v>11522</v>
      </c>
      <c r="K58" s="115">
        <v>33139</v>
      </c>
      <c r="L58" s="203">
        <v>3511</v>
      </c>
      <c r="O58" s="205" t="s">
        <v>223</v>
      </c>
      <c r="P58" s="191" t="s">
        <v>176</v>
      </c>
      <c r="Q58" s="207" t="s">
        <v>228</v>
      </c>
      <c r="R58" s="92">
        <f t="shared" si="14"/>
        <v>3.4635121359832266</v>
      </c>
      <c r="S58" s="90">
        <f t="shared" si="16"/>
        <v>6.2568589267256777E-3</v>
      </c>
      <c r="T58" s="90">
        <f t="shared" si="16"/>
        <v>0.81363945686747563</v>
      </c>
      <c r="U58" s="90">
        <f t="shared" si="16"/>
        <v>0.91356335240023334</v>
      </c>
      <c r="V58" s="90">
        <f t="shared" si="15"/>
        <v>0.23794648651042899</v>
      </c>
      <c r="W58" s="90">
        <f t="shared" si="15"/>
        <v>0.35688875521650126</v>
      </c>
      <c r="X58" s="90">
        <f t="shared" si="15"/>
        <v>1.0264655840235752</v>
      </c>
      <c r="Y58" s="91">
        <f t="shared" si="15"/>
        <v>0.10875164203828641</v>
      </c>
      <c r="AA58" s="9"/>
      <c r="AB58" s="292"/>
      <c r="AC58" s="294"/>
      <c r="AD58" s="292"/>
      <c r="AE58" s="292"/>
      <c r="AF58" s="292"/>
      <c r="AG58" s="292"/>
      <c r="AH58" s="292"/>
      <c r="AI58" s="292"/>
      <c r="AJ58" s="292"/>
      <c r="AK58" s="292"/>
    </row>
    <row r="59" spans="2:37" ht="15.75" customHeight="1">
      <c r="B59" s="205" t="s">
        <v>223</v>
      </c>
      <c r="C59" s="191" t="s">
        <v>178</v>
      </c>
      <c r="D59" s="207" t="s">
        <v>229</v>
      </c>
      <c r="E59" s="18">
        <f t="shared" si="13"/>
        <v>29395</v>
      </c>
      <c r="F59" s="115">
        <v>18</v>
      </c>
      <c r="G59" s="115">
        <v>7364</v>
      </c>
      <c r="H59" s="115">
        <v>7911</v>
      </c>
      <c r="I59" s="115">
        <v>479</v>
      </c>
      <c r="J59" s="115">
        <v>609</v>
      </c>
      <c r="K59" s="115">
        <v>11997</v>
      </c>
      <c r="L59" s="203">
        <v>1017</v>
      </c>
      <c r="O59" s="205" t="s">
        <v>223</v>
      </c>
      <c r="P59" s="191" t="s">
        <v>178</v>
      </c>
      <c r="Q59" s="207" t="s">
        <v>229</v>
      </c>
      <c r="R59" s="92">
        <f t="shared" si="14"/>
        <v>0.91049687203515506</v>
      </c>
      <c r="S59" s="90">
        <f t="shared" si="16"/>
        <v>5.5754188455971383E-4</v>
      </c>
      <c r="T59" s="90">
        <f t="shared" si="16"/>
        <v>0.22809657988320736</v>
      </c>
      <c r="U59" s="90">
        <f t="shared" si="16"/>
        <v>0.24503965826399424</v>
      </c>
      <c r="V59" s="90">
        <f t="shared" si="15"/>
        <v>1.4836809039116827E-2</v>
      </c>
      <c r="W59" s="90">
        <f t="shared" si="15"/>
        <v>1.8863500427603652E-2</v>
      </c>
      <c r="X59" s="90">
        <f t="shared" si="15"/>
        <v>0.37160166605904926</v>
      </c>
      <c r="Y59" s="91">
        <f t="shared" si="15"/>
        <v>3.1501116477623832E-2</v>
      </c>
      <c r="AA59" s="9"/>
      <c r="AB59" s="292"/>
      <c r="AC59" s="294"/>
      <c r="AD59" s="292"/>
      <c r="AE59" s="292"/>
      <c r="AF59" s="292"/>
      <c r="AG59" s="292"/>
      <c r="AH59" s="292"/>
      <c r="AI59" s="292"/>
      <c r="AJ59" s="292"/>
      <c r="AK59" s="292"/>
    </row>
    <row r="60" spans="2:37" ht="15.75" customHeight="1">
      <c r="B60" s="205" t="s">
        <v>223</v>
      </c>
      <c r="C60" s="191" t="s">
        <v>180</v>
      </c>
      <c r="D60" s="207" t="s">
        <v>230</v>
      </c>
      <c r="E60" s="18">
        <f t="shared" si="13"/>
        <v>36686</v>
      </c>
      <c r="F60" s="115">
        <v>95</v>
      </c>
      <c r="G60" s="115">
        <v>17079</v>
      </c>
      <c r="H60" s="115">
        <v>5909</v>
      </c>
      <c r="I60" s="115">
        <v>248</v>
      </c>
      <c r="J60" s="115">
        <v>120</v>
      </c>
      <c r="K60" s="115">
        <v>10239</v>
      </c>
      <c r="L60" s="203">
        <v>2996</v>
      </c>
      <c r="O60" s="205" t="s">
        <v>223</v>
      </c>
      <c r="P60" s="191" t="s">
        <v>180</v>
      </c>
      <c r="Q60" s="207" t="s">
        <v>230</v>
      </c>
      <c r="R60" s="92">
        <f t="shared" si="14"/>
        <v>1.1363323098309812</v>
      </c>
      <c r="S60" s="90">
        <f t="shared" si="16"/>
        <v>2.9425821685096008E-3</v>
      </c>
      <c r="T60" s="90">
        <f t="shared" si="16"/>
        <v>0.52901432479974186</v>
      </c>
      <c r="U60" s="90">
        <f t="shared" si="16"/>
        <v>0.18302861088129715</v>
      </c>
      <c r="V60" s="90">
        <f t="shared" si="15"/>
        <v>7.6816881872671678E-3</v>
      </c>
      <c r="W60" s="90">
        <f t="shared" si="15"/>
        <v>3.716945897064759E-3</v>
      </c>
      <c r="X60" s="90">
        <f t="shared" si="15"/>
        <v>0.31714840866705052</v>
      </c>
      <c r="Y60" s="91">
        <f t="shared" si="15"/>
        <v>9.2799749230050146E-2</v>
      </c>
      <c r="AA60" s="9"/>
      <c r="AB60" s="292"/>
      <c r="AC60" s="294"/>
      <c r="AD60" s="292"/>
      <c r="AE60" s="292"/>
      <c r="AF60" s="292"/>
      <c r="AG60" s="292"/>
      <c r="AH60" s="292"/>
      <c r="AI60" s="292"/>
      <c r="AJ60" s="292"/>
      <c r="AK60" s="292"/>
    </row>
    <row r="61" spans="2:37" ht="15.75" customHeight="1">
      <c r="B61" s="205" t="s">
        <v>223</v>
      </c>
      <c r="C61" s="191" t="s">
        <v>182</v>
      </c>
      <c r="D61" s="207" t="s">
        <v>231</v>
      </c>
      <c r="E61" s="18">
        <f t="shared" si="13"/>
        <v>38396</v>
      </c>
      <c r="F61" s="115">
        <v>322</v>
      </c>
      <c r="G61" s="115">
        <v>13615</v>
      </c>
      <c r="H61" s="115">
        <v>9072</v>
      </c>
      <c r="I61" s="115">
        <v>613</v>
      </c>
      <c r="J61" s="115">
        <v>171</v>
      </c>
      <c r="K61" s="115">
        <v>13763</v>
      </c>
      <c r="L61" s="203">
        <v>840</v>
      </c>
      <c r="O61" s="205" t="s">
        <v>223</v>
      </c>
      <c r="P61" s="191" t="s">
        <v>182</v>
      </c>
      <c r="Q61" s="207" t="s">
        <v>231</v>
      </c>
      <c r="R61" s="92">
        <f t="shared" si="14"/>
        <v>1.189298788864154</v>
      </c>
      <c r="S61" s="90">
        <f t="shared" si="16"/>
        <v>9.9738048237904362E-3</v>
      </c>
      <c r="T61" s="90">
        <f t="shared" si="16"/>
        <v>0.42171848657113914</v>
      </c>
      <c r="U61" s="90">
        <f t="shared" si="16"/>
        <v>0.28100110981809578</v>
      </c>
      <c r="V61" s="90">
        <f t="shared" si="15"/>
        <v>1.8987398624172477E-2</v>
      </c>
      <c r="W61" s="90">
        <f t="shared" si="15"/>
        <v>5.296647903317281E-3</v>
      </c>
      <c r="X61" s="90">
        <f t="shared" si="15"/>
        <v>0.42630271984418566</v>
      </c>
      <c r="Y61" s="91">
        <f t="shared" si="15"/>
        <v>2.601862127945331E-2</v>
      </c>
      <c r="AA61" s="9"/>
      <c r="AB61" s="292"/>
      <c r="AC61" s="294"/>
      <c r="AD61" s="292"/>
      <c r="AE61" s="292"/>
      <c r="AF61" s="292"/>
      <c r="AG61" s="292"/>
      <c r="AH61" s="292"/>
      <c r="AI61" s="292"/>
      <c r="AJ61" s="292"/>
      <c r="AK61" s="294"/>
    </row>
    <row r="62" spans="2:37" ht="15.75" customHeight="1">
      <c r="B62" s="205" t="s">
        <v>223</v>
      </c>
      <c r="C62" s="191" t="s">
        <v>185</v>
      </c>
      <c r="D62" s="207" t="s">
        <v>232</v>
      </c>
      <c r="E62" s="18">
        <f t="shared" si="13"/>
        <v>20946</v>
      </c>
      <c r="F62" s="115">
        <v>7</v>
      </c>
      <c r="G62" s="115">
        <v>10343</v>
      </c>
      <c r="H62" s="115">
        <v>3129</v>
      </c>
      <c r="I62" s="115">
        <v>392</v>
      </c>
      <c r="J62" s="115">
        <v>64</v>
      </c>
      <c r="K62" s="115">
        <v>6270</v>
      </c>
      <c r="L62" s="203">
        <v>741</v>
      </c>
      <c r="O62" s="205" t="s">
        <v>223</v>
      </c>
      <c r="P62" s="191" t="s">
        <v>185</v>
      </c>
      <c r="Q62" s="207" t="s">
        <v>232</v>
      </c>
      <c r="R62" s="92">
        <f t="shared" si="14"/>
        <v>0.64879290633265374</v>
      </c>
      <c r="S62" s="90">
        <f t="shared" si="16"/>
        <v>2.1682184399544427E-4</v>
      </c>
      <c r="T62" s="90">
        <f t="shared" si="16"/>
        <v>0.32036976177784005</v>
      </c>
      <c r="U62" s="90">
        <f t="shared" si="16"/>
        <v>9.6919364265963578E-2</v>
      </c>
      <c r="V62" s="90">
        <f t="shared" si="15"/>
        <v>1.2142023263744878E-2</v>
      </c>
      <c r="W62" s="90">
        <f t="shared" si="15"/>
        <v>1.9823711451012046E-3</v>
      </c>
      <c r="X62" s="90">
        <f t="shared" si="15"/>
        <v>0.19421042312163364</v>
      </c>
      <c r="Y62" s="91">
        <f t="shared" si="15"/>
        <v>2.2952140914374884E-2</v>
      </c>
      <c r="AA62" s="9"/>
      <c r="AB62" s="292"/>
      <c r="AC62" s="294"/>
      <c r="AD62" s="292"/>
      <c r="AE62" s="292"/>
      <c r="AF62" s="292"/>
      <c r="AG62" s="292"/>
      <c r="AH62" s="292"/>
      <c r="AI62" s="292"/>
      <c r="AJ62" s="292"/>
      <c r="AK62" s="292"/>
    </row>
    <row r="63" spans="2:37" ht="15.75" customHeight="1">
      <c r="B63" s="205" t="s">
        <v>223</v>
      </c>
      <c r="C63" s="191" t="s">
        <v>187</v>
      </c>
      <c r="D63" s="207" t="s">
        <v>233</v>
      </c>
      <c r="E63" s="18">
        <f t="shared" si="13"/>
        <v>12983</v>
      </c>
      <c r="F63" s="115">
        <v>1</v>
      </c>
      <c r="G63" s="115">
        <v>5712</v>
      </c>
      <c r="H63" s="115">
        <v>1347</v>
      </c>
      <c r="I63" s="115">
        <v>520</v>
      </c>
      <c r="J63" s="115">
        <v>228</v>
      </c>
      <c r="K63" s="115">
        <v>4577</v>
      </c>
      <c r="L63" s="203">
        <v>598</v>
      </c>
      <c r="O63" s="205" t="s">
        <v>223</v>
      </c>
      <c r="P63" s="191" t="s">
        <v>187</v>
      </c>
      <c r="Q63" s="207" t="s">
        <v>233</v>
      </c>
      <c r="R63" s="92">
        <f t="shared" si="14"/>
        <v>0.40214257151326466</v>
      </c>
      <c r="S63" s="90">
        <f t="shared" si="16"/>
        <v>3.0974549142206322E-5</v>
      </c>
      <c r="T63" s="90">
        <f t="shared" si="16"/>
        <v>0.1769266247002825</v>
      </c>
      <c r="U63" s="90">
        <f t="shared" si="16"/>
        <v>4.1722717694551915E-2</v>
      </c>
      <c r="V63" s="90">
        <f t="shared" si="15"/>
        <v>1.6106765553947289E-2</v>
      </c>
      <c r="W63" s="90">
        <f t="shared" si="15"/>
        <v>7.0621972044230411E-3</v>
      </c>
      <c r="X63" s="90">
        <f t="shared" si="15"/>
        <v>0.14177051142387834</v>
      </c>
      <c r="Y63" s="91">
        <f t="shared" si="15"/>
        <v>1.8522780387039379E-2</v>
      </c>
      <c r="AA63" s="9"/>
      <c r="AB63" s="292"/>
      <c r="AC63" s="294"/>
      <c r="AD63" s="292"/>
      <c r="AE63" s="292"/>
      <c r="AF63" s="292"/>
      <c r="AG63" s="292"/>
      <c r="AH63" s="292"/>
      <c r="AI63" s="292"/>
      <c r="AJ63" s="292"/>
      <c r="AK63" s="292"/>
    </row>
    <row r="64" spans="2:37" ht="15.75" customHeight="1">
      <c r="B64" s="205" t="s">
        <v>223</v>
      </c>
      <c r="C64" s="191" t="s">
        <v>189</v>
      </c>
      <c r="D64" s="207" t="s">
        <v>234</v>
      </c>
      <c r="E64" s="18">
        <f t="shared" si="13"/>
        <v>30372</v>
      </c>
      <c r="F64" s="115">
        <v>27</v>
      </c>
      <c r="G64" s="115">
        <v>9176</v>
      </c>
      <c r="H64" s="115">
        <v>8718</v>
      </c>
      <c r="I64" s="115">
        <v>503</v>
      </c>
      <c r="J64" s="115">
        <v>52</v>
      </c>
      <c r="K64" s="115">
        <v>7808</v>
      </c>
      <c r="L64" s="203">
        <v>4088</v>
      </c>
      <c r="O64" s="205" t="s">
        <v>223</v>
      </c>
      <c r="P64" s="191" t="s">
        <v>189</v>
      </c>
      <c r="Q64" s="207" t="s">
        <v>234</v>
      </c>
      <c r="R64" s="92">
        <f t="shared" si="14"/>
        <v>0.94075900654709033</v>
      </c>
      <c r="S64" s="90">
        <f t="shared" si="16"/>
        <v>8.3631282683957074E-4</v>
      </c>
      <c r="T64" s="90">
        <f t="shared" si="16"/>
        <v>0.28422246292888526</v>
      </c>
      <c r="U64" s="90">
        <f t="shared" si="16"/>
        <v>0.27003611942175471</v>
      </c>
      <c r="V64" s="90">
        <f t="shared" si="15"/>
        <v>1.5580198218529781E-2</v>
      </c>
      <c r="W64" s="90">
        <f t="shared" si="15"/>
        <v>1.6106765553947286E-3</v>
      </c>
      <c r="X64" s="90">
        <f t="shared" si="15"/>
        <v>0.24184927970234699</v>
      </c>
      <c r="Y64" s="91">
        <f t="shared" si="15"/>
        <v>0.12662395689333944</v>
      </c>
      <c r="AA64" s="9"/>
      <c r="AB64" s="292"/>
      <c r="AC64" s="294"/>
      <c r="AD64" s="292"/>
      <c r="AE64" s="292"/>
      <c r="AF64" s="292"/>
      <c r="AG64" s="292"/>
      <c r="AH64" s="294"/>
      <c r="AI64" s="292"/>
      <c r="AJ64" s="294"/>
      <c r="AK64" s="294"/>
    </row>
    <row r="65" spans="2:37" ht="15.75" customHeight="1">
      <c r="B65" s="205" t="s">
        <v>235</v>
      </c>
      <c r="C65" s="191" t="s">
        <v>168</v>
      </c>
      <c r="D65" s="207" t="s">
        <v>236</v>
      </c>
      <c r="E65" s="18">
        <f t="shared" si="13"/>
        <v>2602</v>
      </c>
      <c r="F65" s="115">
        <v>1</v>
      </c>
      <c r="G65" s="115">
        <v>790</v>
      </c>
      <c r="H65" s="115">
        <v>665</v>
      </c>
      <c r="I65" s="115">
        <v>19</v>
      </c>
      <c r="J65" s="115"/>
      <c r="K65" s="115">
        <v>1127</v>
      </c>
      <c r="L65" s="203">
        <v>0</v>
      </c>
      <c r="O65" s="205" t="s">
        <v>235</v>
      </c>
      <c r="P65" s="191" t="s">
        <v>168</v>
      </c>
      <c r="Q65" s="207" t="s">
        <v>236</v>
      </c>
      <c r="R65" s="92">
        <f t="shared" si="14"/>
        <v>8.0595776868020857E-2</v>
      </c>
      <c r="S65" s="90">
        <f t="shared" si="16"/>
        <v>3.0974549142206322E-5</v>
      </c>
      <c r="T65" s="90">
        <f t="shared" si="16"/>
        <v>2.4469893822342995E-2</v>
      </c>
      <c r="U65" s="90">
        <f t="shared" si="16"/>
        <v>2.0598075179567205E-2</v>
      </c>
      <c r="V65" s="90">
        <f t="shared" si="15"/>
        <v>5.8851643370192016E-4</v>
      </c>
      <c r="W65" s="90">
        <f t="shared" si="15"/>
        <v>0</v>
      </c>
      <c r="X65" s="90">
        <f t="shared" si="15"/>
        <v>3.4908316883266524E-2</v>
      </c>
      <c r="Y65" s="91">
        <f t="shared" si="15"/>
        <v>0</v>
      </c>
      <c r="AA65" s="9"/>
      <c r="AB65" s="292"/>
      <c r="AC65" s="294"/>
      <c r="AD65" s="292"/>
      <c r="AE65" s="292"/>
      <c r="AF65" s="292"/>
      <c r="AG65" s="292"/>
      <c r="AH65" s="292"/>
      <c r="AI65" s="292"/>
      <c r="AJ65" s="292"/>
      <c r="AK65" s="292"/>
    </row>
    <row r="66" spans="2:37" ht="15.75" customHeight="1">
      <c r="B66" s="205" t="s">
        <v>235</v>
      </c>
      <c r="C66" s="191" t="s">
        <v>170</v>
      </c>
      <c r="D66" s="207" t="s">
        <v>237</v>
      </c>
      <c r="E66" s="18">
        <f t="shared" si="13"/>
        <v>15456</v>
      </c>
      <c r="F66" s="115">
        <v>4</v>
      </c>
      <c r="G66" s="115">
        <v>5508</v>
      </c>
      <c r="H66" s="115">
        <v>4855</v>
      </c>
      <c r="I66" s="115">
        <v>168</v>
      </c>
      <c r="J66" s="115">
        <v>34</v>
      </c>
      <c r="K66" s="115">
        <v>3436</v>
      </c>
      <c r="L66" s="203">
        <v>1451</v>
      </c>
      <c r="O66" s="205" t="s">
        <v>235</v>
      </c>
      <c r="P66" s="191" t="s">
        <v>170</v>
      </c>
      <c r="Q66" s="207" t="s">
        <v>237</v>
      </c>
      <c r="R66" s="92">
        <f t="shared" si="14"/>
        <v>0.47874263154194091</v>
      </c>
      <c r="S66" s="90">
        <f t="shared" si="16"/>
        <v>1.2389819656882529E-4</v>
      </c>
      <c r="T66" s="90">
        <f t="shared" si="16"/>
        <v>0.17060781667527242</v>
      </c>
      <c r="U66" s="90">
        <f t="shared" si="16"/>
        <v>0.15038143608541171</v>
      </c>
      <c r="V66" s="90">
        <f t="shared" si="15"/>
        <v>5.2037242558906627E-3</v>
      </c>
      <c r="W66" s="90">
        <f t="shared" si="15"/>
        <v>1.053134670835015E-3</v>
      </c>
      <c r="X66" s="90">
        <f t="shared" si="15"/>
        <v>0.10642855085262093</v>
      </c>
      <c r="Y66" s="91">
        <f t="shared" si="15"/>
        <v>4.4944070805341373E-2</v>
      </c>
      <c r="AA66" s="9"/>
      <c r="AB66" s="292"/>
      <c r="AC66" s="294"/>
      <c r="AD66" s="292"/>
      <c r="AE66" s="292"/>
      <c r="AF66" s="292"/>
      <c r="AG66" s="292"/>
      <c r="AH66" s="292"/>
      <c r="AI66" s="292"/>
      <c r="AJ66" s="292"/>
      <c r="AK66" s="294"/>
    </row>
    <row r="67" spans="2:37" ht="15.75" customHeight="1">
      <c r="B67" s="205" t="s">
        <v>235</v>
      </c>
      <c r="C67" s="191" t="s">
        <v>172</v>
      </c>
      <c r="D67" s="207" t="s">
        <v>238</v>
      </c>
      <c r="E67" s="18">
        <f t="shared" si="13"/>
        <v>21373</v>
      </c>
      <c r="F67" s="115">
        <v>10</v>
      </c>
      <c r="G67" s="115">
        <v>7168</v>
      </c>
      <c r="H67" s="115">
        <v>6493</v>
      </c>
      <c r="I67" s="115">
        <v>65</v>
      </c>
      <c r="J67" s="115">
        <v>22</v>
      </c>
      <c r="K67" s="115">
        <v>4400</v>
      </c>
      <c r="L67" s="203">
        <v>3215</v>
      </c>
      <c r="O67" s="205" t="s">
        <v>235</v>
      </c>
      <c r="P67" s="191" t="s">
        <v>172</v>
      </c>
      <c r="Q67" s="207" t="s">
        <v>238</v>
      </c>
      <c r="R67" s="92">
        <f t="shared" si="14"/>
        <v>0.66201903881637569</v>
      </c>
      <c r="S67" s="90">
        <f t="shared" si="16"/>
        <v>3.0974549142206325E-4</v>
      </c>
      <c r="T67" s="90">
        <f t="shared" si="16"/>
        <v>0.22202556825133493</v>
      </c>
      <c r="U67" s="90">
        <f t="shared" si="16"/>
        <v>0.20111774758034565</v>
      </c>
      <c r="V67" s="90">
        <f t="shared" si="15"/>
        <v>2.0133456942434112E-3</v>
      </c>
      <c r="W67" s="90">
        <f t="shared" si="15"/>
        <v>6.8144008112853906E-4</v>
      </c>
      <c r="X67" s="90">
        <f t="shared" si="15"/>
        <v>0.13628801622570783</v>
      </c>
      <c r="Y67" s="91">
        <f t="shared" si="15"/>
        <v>9.9583175492193338E-2</v>
      </c>
      <c r="AA67" s="9"/>
      <c r="AB67" s="292"/>
      <c r="AC67" s="294"/>
      <c r="AD67" s="292"/>
      <c r="AE67" s="292"/>
      <c r="AF67" s="292"/>
      <c r="AG67" s="292"/>
      <c r="AH67" s="292"/>
      <c r="AI67" s="292"/>
      <c r="AJ67" s="292"/>
      <c r="AK67" s="294"/>
    </row>
    <row r="68" spans="2:37" ht="15.75" customHeight="1">
      <c r="B68" s="205" t="s">
        <v>235</v>
      </c>
      <c r="C68" s="191" t="s">
        <v>174</v>
      </c>
      <c r="D68" s="207" t="s">
        <v>239</v>
      </c>
      <c r="E68" s="18">
        <f t="shared" si="13"/>
        <v>22876</v>
      </c>
      <c r="F68" s="115">
        <v>40</v>
      </c>
      <c r="G68" s="115">
        <v>9893</v>
      </c>
      <c r="H68" s="115">
        <v>5014</v>
      </c>
      <c r="I68" s="115">
        <v>139</v>
      </c>
      <c r="J68" s="115">
        <v>76</v>
      </c>
      <c r="K68" s="115">
        <v>6124</v>
      </c>
      <c r="L68" s="203">
        <v>1590</v>
      </c>
      <c r="O68" s="205" t="s">
        <v>235</v>
      </c>
      <c r="P68" s="191" t="s">
        <v>174</v>
      </c>
      <c r="Q68" s="207" t="s">
        <v>239</v>
      </c>
      <c r="R68" s="92">
        <f t="shared" si="14"/>
        <v>0.70857378617711186</v>
      </c>
      <c r="S68" s="90">
        <f t="shared" si="16"/>
        <v>1.238981965688253E-3</v>
      </c>
      <c r="T68" s="90">
        <f t="shared" si="16"/>
        <v>0.30643121466384715</v>
      </c>
      <c r="U68" s="90">
        <f t="shared" si="16"/>
        <v>0.1553063893990225</v>
      </c>
      <c r="V68" s="90">
        <f t="shared" si="15"/>
        <v>4.3054623307666792E-3</v>
      </c>
      <c r="W68" s="90">
        <f t="shared" si="15"/>
        <v>2.3540657348076807E-3</v>
      </c>
      <c r="X68" s="90">
        <f t="shared" si="15"/>
        <v>0.18968813894687153</v>
      </c>
      <c r="Y68" s="91">
        <f t="shared" si="15"/>
        <v>4.9249533136108053E-2</v>
      </c>
      <c r="AA68" s="9"/>
      <c r="AB68" s="292"/>
      <c r="AC68" s="294"/>
      <c r="AD68" s="292"/>
      <c r="AE68" s="292"/>
      <c r="AF68" s="292"/>
      <c r="AG68" s="292"/>
      <c r="AH68" s="292"/>
      <c r="AI68" s="292"/>
      <c r="AJ68" s="292"/>
      <c r="AK68" s="292"/>
    </row>
    <row r="69" spans="2:37" ht="15.75" customHeight="1">
      <c r="B69" s="205" t="s">
        <v>235</v>
      </c>
      <c r="C69" s="191" t="s">
        <v>176</v>
      </c>
      <c r="D69" s="207" t="s">
        <v>240</v>
      </c>
      <c r="E69" s="18">
        <f t="shared" si="13"/>
        <v>14613</v>
      </c>
      <c r="F69" s="115">
        <v>6</v>
      </c>
      <c r="G69" s="115">
        <v>6639</v>
      </c>
      <c r="H69" s="115">
        <v>2460</v>
      </c>
      <c r="I69" s="115">
        <v>772</v>
      </c>
      <c r="J69" s="115">
        <v>139</v>
      </c>
      <c r="K69" s="115">
        <v>4307</v>
      </c>
      <c r="L69" s="203">
        <v>290</v>
      </c>
      <c r="O69" s="205" t="s">
        <v>235</v>
      </c>
      <c r="P69" s="191" t="s">
        <v>176</v>
      </c>
      <c r="Q69" s="207" t="s">
        <v>240</v>
      </c>
      <c r="R69" s="92">
        <f t="shared" si="14"/>
        <v>0.45263108661506096</v>
      </c>
      <c r="S69" s="90">
        <f t="shared" si="16"/>
        <v>1.8584729485323796E-4</v>
      </c>
      <c r="T69" s="90">
        <f t="shared" si="16"/>
        <v>0.20564003175510778</v>
      </c>
      <c r="U69" s="90">
        <f t="shared" si="16"/>
        <v>7.6197390889827549E-2</v>
      </c>
      <c r="V69" s="90">
        <f t="shared" si="15"/>
        <v>2.391235193778328E-2</v>
      </c>
      <c r="W69" s="90">
        <f t="shared" si="15"/>
        <v>4.3054623307666792E-3</v>
      </c>
      <c r="X69" s="90">
        <f t="shared" si="15"/>
        <v>0.13340738315548265</v>
      </c>
      <c r="Y69" s="91">
        <f t="shared" si="15"/>
        <v>8.9826192512398335E-3</v>
      </c>
      <c r="AA69" s="9"/>
      <c r="AB69" s="292"/>
      <c r="AC69" s="294"/>
      <c r="AD69" s="292"/>
      <c r="AE69" s="292"/>
      <c r="AF69" s="292"/>
      <c r="AG69" s="292"/>
      <c r="AH69" s="292"/>
      <c r="AI69" s="292"/>
      <c r="AJ69" s="292"/>
      <c r="AK69" s="294"/>
    </row>
    <row r="70" spans="2:37" ht="15.75" customHeight="1">
      <c r="B70" s="205" t="s">
        <v>235</v>
      </c>
      <c r="C70" s="191" t="s">
        <v>178</v>
      </c>
      <c r="D70" s="207" t="s">
        <v>241</v>
      </c>
      <c r="E70" s="18">
        <f t="shared" si="13"/>
        <v>24902</v>
      </c>
      <c r="F70" s="115">
        <v>100</v>
      </c>
      <c r="G70" s="115">
        <v>8957</v>
      </c>
      <c r="H70" s="115">
        <v>6762</v>
      </c>
      <c r="I70" s="115">
        <v>625</v>
      </c>
      <c r="J70" s="115">
        <v>365</v>
      </c>
      <c r="K70" s="115">
        <v>7216</v>
      </c>
      <c r="L70" s="203">
        <v>877</v>
      </c>
      <c r="O70" s="205" t="s">
        <v>235</v>
      </c>
      <c r="P70" s="191" t="s">
        <v>178</v>
      </c>
      <c r="Q70" s="207" t="s">
        <v>241</v>
      </c>
      <c r="R70" s="92">
        <f t="shared" si="14"/>
        <v>0.77132822273922186</v>
      </c>
      <c r="S70" s="90">
        <f t="shared" si="16"/>
        <v>3.0974549142206323E-3</v>
      </c>
      <c r="T70" s="90">
        <f t="shared" si="16"/>
        <v>0.27743903666674202</v>
      </c>
      <c r="U70" s="90">
        <f t="shared" si="16"/>
        <v>0.20944990129959914</v>
      </c>
      <c r="V70" s="90">
        <f t="shared" si="15"/>
        <v>1.935909321387895E-2</v>
      </c>
      <c r="W70" s="90">
        <f t="shared" si="15"/>
        <v>1.1305710436905309E-2</v>
      </c>
      <c r="X70" s="90">
        <f t="shared" si="15"/>
        <v>0.22351234661016081</v>
      </c>
      <c r="Y70" s="91">
        <f t="shared" si="15"/>
        <v>2.7164679597714944E-2</v>
      </c>
      <c r="AA70" s="9"/>
      <c r="AB70" s="292"/>
      <c r="AC70" s="294"/>
      <c r="AD70" s="292"/>
      <c r="AE70" s="292"/>
      <c r="AF70" s="292"/>
      <c r="AG70" s="292"/>
      <c r="AH70" s="292"/>
      <c r="AI70" s="292"/>
      <c r="AJ70" s="292"/>
      <c r="AK70" s="292"/>
    </row>
    <row r="71" spans="2:37" ht="15.75" customHeight="1">
      <c r="B71" s="205" t="s">
        <v>235</v>
      </c>
      <c r="C71" s="191" t="s">
        <v>180</v>
      </c>
      <c r="D71" s="207" t="s">
        <v>242</v>
      </c>
      <c r="E71" s="18">
        <f t="shared" si="13"/>
        <v>43866</v>
      </c>
      <c r="F71" s="115">
        <v>902</v>
      </c>
      <c r="G71" s="115">
        <v>11875</v>
      </c>
      <c r="H71" s="115">
        <v>15486</v>
      </c>
      <c r="I71" s="115">
        <v>2855</v>
      </c>
      <c r="J71" s="115">
        <v>139</v>
      </c>
      <c r="K71" s="115">
        <v>12021</v>
      </c>
      <c r="L71" s="203">
        <v>588</v>
      </c>
      <c r="O71" s="205" t="s">
        <v>235</v>
      </c>
      <c r="P71" s="191" t="s">
        <v>180</v>
      </c>
      <c r="Q71" s="207" t="s">
        <v>242</v>
      </c>
      <c r="R71" s="92">
        <f t="shared" si="14"/>
        <v>1.3587295726720225</v>
      </c>
      <c r="S71" s="90">
        <f t="shared" si="16"/>
        <v>2.7939043326270101E-2</v>
      </c>
      <c r="T71" s="90">
        <f t="shared" si="16"/>
        <v>0.36782277106370009</v>
      </c>
      <c r="U71" s="90">
        <f t="shared" si="16"/>
        <v>0.47967186801620709</v>
      </c>
      <c r="V71" s="90">
        <f t="shared" si="15"/>
        <v>8.8432337800999045E-2</v>
      </c>
      <c r="W71" s="90">
        <f t="shared" si="15"/>
        <v>4.3054623307666792E-3</v>
      </c>
      <c r="X71" s="90">
        <f t="shared" si="15"/>
        <v>0.37234505523846223</v>
      </c>
      <c r="Y71" s="91">
        <f t="shared" si="15"/>
        <v>1.8213034895617319E-2</v>
      </c>
      <c r="AA71" s="9"/>
      <c r="AB71" s="292"/>
      <c r="AC71" s="294"/>
      <c r="AD71" s="292"/>
      <c r="AE71" s="292"/>
      <c r="AF71" s="292"/>
      <c r="AG71" s="292"/>
      <c r="AH71" s="292"/>
      <c r="AI71" s="292"/>
      <c r="AJ71" s="292"/>
      <c r="AK71" s="292"/>
    </row>
    <row r="72" spans="2:37" ht="15.75" customHeight="1">
      <c r="B72" s="205" t="s">
        <v>235</v>
      </c>
      <c r="C72" s="191" t="s">
        <v>182</v>
      </c>
      <c r="D72" s="207" t="s">
        <v>243</v>
      </c>
      <c r="E72" s="18">
        <f t="shared" si="13"/>
        <v>134772</v>
      </c>
      <c r="F72" s="115">
        <v>1896</v>
      </c>
      <c r="G72" s="115">
        <v>40969</v>
      </c>
      <c r="H72" s="115">
        <v>41362</v>
      </c>
      <c r="I72" s="115">
        <v>5150</v>
      </c>
      <c r="J72" s="115">
        <v>1675</v>
      </c>
      <c r="K72" s="115">
        <v>43407</v>
      </c>
      <c r="L72" s="203">
        <v>313</v>
      </c>
      <c r="O72" s="205" t="s">
        <v>235</v>
      </c>
      <c r="P72" s="191" t="s">
        <v>182</v>
      </c>
      <c r="Q72" s="207" t="s">
        <v>243</v>
      </c>
      <c r="R72" s="92">
        <f t="shared" si="14"/>
        <v>4.1745019369934306</v>
      </c>
      <c r="S72" s="90">
        <f t="shared" si="16"/>
        <v>5.8727745173623183E-2</v>
      </c>
      <c r="T72" s="90">
        <f t="shared" si="16"/>
        <v>1.2689963038070509</v>
      </c>
      <c r="U72" s="90">
        <f t="shared" si="16"/>
        <v>1.2811693016199379</v>
      </c>
      <c r="V72" s="90">
        <f t="shared" si="15"/>
        <v>0.15951892808236257</v>
      </c>
      <c r="W72" s="90">
        <f t="shared" si="15"/>
        <v>5.1882369813195599E-2</v>
      </c>
      <c r="X72" s="90">
        <f t="shared" si="15"/>
        <v>1.3445122546157497</v>
      </c>
      <c r="Y72" s="91">
        <f t="shared" si="15"/>
        <v>9.6950338815105803E-3</v>
      </c>
      <c r="AA72" s="9"/>
      <c r="AB72" s="292"/>
      <c r="AC72" s="294"/>
      <c r="AD72" s="292"/>
      <c r="AE72" s="292"/>
      <c r="AF72" s="292"/>
      <c r="AG72" s="292"/>
      <c r="AH72" s="292"/>
      <c r="AI72" s="292"/>
      <c r="AJ72" s="292"/>
      <c r="AK72" s="292"/>
    </row>
    <row r="73" spans="2:37" ht="15.75" customHeight="1">
      <c r="B73" s="205" t="s">
        <v>235</v>
      </c>
      <c r="C73" s="191" t="s">
        <v>185</v>
      </c>
      <c r="D73" s="207" t="s">
        <v>244</v>
      </c>
      <c r="E73" s="18">
        <f t="shared" si="13"/>
        <v>40610</v>
      </c>
      <c r="F73" s="115">
        <v>1667</v>
      </c>
      <c r="G73" s="115">
        <v>12958</v>
      </c>
      <c r="H73" s="115">
        <v>9307</v>
      </c>
      <c r="I73" s="115">
        <v>1441</v>
      </c>
      <c r="J73" s="115">
        <v>201</v>
      </c>
      <c r="K73" s="115">
        <v>14651</v>
      </c>
      <c r="L73" s="203">
        <v>385</v>
      </c>
      <c r="O73" s="205" t="s">
        <v>235</v>
      </c>
      <c r="P73" s="191" t="s">
        <v>185</v>
      </c>
      <c r="Q73" s="207" t="s">
        <v>244</v>
      </c>
      <c r="R73" s="92">
        <f t="shared" si="14"/>
        <v>1.2578764406649989</v>
      </c>
      <c r="S73" s="90">
        <f t="shared" si="16"/>
        <v>5.1634573420057943E-2</v>
      </c>
      <c r="T73" s="90">
        <f t="shared" si="16"/>
        <v>0.40136820778470955</v>
      </c>
      <c r="U73" s="90">
        <f t="shared" si="16"/>
        <v>0.28828012886651427</v>
      </c>
      <c r="V73" s="90">
        <f t="shared" si="15"/>
        <v>4.463432531391931E-2</v>
      </c>
      <c r="W73" s="90">
        <f t="shared" si="15"/>
        <v>6.2258843775834707E-3</v>
      </c>
      <c r="X73" s="90">
        <f t="shared" si="15"/>
        <v>0.45380811948246491</v>
      </c>
      <c r="Y73" s="91">
        <f t="shared" si="15"/>
        <v>1.1925201419749433E-2</v>
      </c>
      <c r="AA73" s="9"/>
      <c r="AB73" s="292"/>
      <c r="AC73" s="294"/>
      <c r="AD73" s="292"/>
      <c r="AE73" s="292"/>
      <c r="AF73" s="292"/>
      <c r="AG73" s="292"/>
      <c r="AH73" s="292"/>
      <c r="AI73" s="292"/>
      <c r="AJ73" s="292"/>
      <c r="AK73" s="294"/>
    </row>
    <row r="74" spans="2:37" ht="15.75" customHeight="1">
      <c r="B74" s="205" t="s">
        <v>235</v>
      </c>
      <c r="C74" s="191" t="s">
        <v>187</v>
      </c>
      <c r="D74" s="207" t="s">
        <v>245</v>
      </c>
      <c r="E74" s="18">
        <f t="shared" si="13"/>
        <v>47598</v>
      </c>
      <c r="F74" s="115">
        <v>284</v>
      </c>
      <c r="G74" s="115">
        <v>15941</v>
      </c>
      <c r="H74" s="115">
        <v>14536</v>
      </c>
      <c r="I74" s="115">
        <v>950</v>
      </c>
      <c r="J74" s="115">
        <v>519</v>
      </c>
      <c r="K74" s="115">
        <v>14882</v>
      </c>
      <c r="L74" s="203">
        <v>486</v>
      </c>
      <c r="O74" s="205" t="s">
        <v>235</v>
      </c>
      <c r="P74" s="191" t="s">
        <v>187</v>
      </c>
      <c r="Q74" s="207" t="s">
        <v>245</v>
      </c>
      <c r="R74" s="92">
        <f t="shared" si="14"/>
        <v>1.4743265900707363</v>
      </c>
      <c r="S74" s="90">
        <f t="shared" si="16"/>
        <v>8.7967719563865968E-3</v>
      </c>
      <c r="T74" s="90">
        <f t="shared" si="16"/>
        <v>0.49376528787591095</v>
      </c>
      <c r="U74" s="90">
        <f t="shared" si="16"/>
        <v>0.45024604633111115</v>
      </c>
      <c r="V74" s="90">
        <f t="shared" si="15"/>
        <v>2.9425821685096009E-2</v>
      </c>
      <c r="W74" s="90">
        <f t="shared" si="15"/>
        <v>1.6075791004805082E-2</v>
      </c>
      <c r="X74" s="90">
        <f t="shared" si="15"/>
        <v>0.46096324033431452</v>
      </c>
      <c r="Y74" s="91">
        <f t="shared" si="15"/>
        <v>1.5053630883112273E-2</v>
      </c>
      <c r="AA74" s="9"/>
      <c r="AB74" s="292"/>
      <c r="AC74" s="294"/>
      <c r="AD74" s="292"/>
      <c r="AE74" s="292"/>
      <c r="AF74" s="292"/>
      <c r="AG74" s="292"/>
      <c r="AH74" s="292"/>
      <c r="AI74" s="292"/>
      <c r="AJ74" s="292"/>
      <c r="AK74" s="294"/>
    </row>
    <row r="75" spans="2:37" ht="15.75" customHeight="1">
      <c r="B75" s="205" t="s">
        <v>235</v>
      </c>
      <c r="C75" s="191" t="s">
        <v>189</v>
      </c>
      <c r="D75" s="207" t="s">
        <v>246</v>
      </c>
      <c r="E75" s="18">
        <f t="shared" si="13"/>
        <v>64882</v>
      </c>
      <c r="F75" s="115">
        <v>4855</v>
      </c>
      <c r="G75" s="115">
        <v>13391</v>
      </c>
      <c r="H75" s="115">
        <v>21257</v>
      </c>
      <c r="I75" s="115">
        <v>1361</v>
      </c>
      <c r="J75" s="115">
        <v>387</v>
      </c>
      <c r="K75" s="115">
        <v>21799</v>
      </c>
      <c r="L75" s="203">
        <v>1832</v>
      </c>
      <c r="O75" s="205" t="s">
        <v>235</v>
      </c>
      <c r="P75" s="191" t="s">
        <v>189</v>
      </c>
      <c r="Q75" s="207" t="s">
        <v>246</v>
      </c>
      <c r="R75" s="92">
        <f t="shared" si="14"/>
        <v>2.0096906974446309</v>
      </c>
      <c r="S75" s="90">
        <f t="shared" si="16"/>
        <v>0.15038143608541171</v>
      </c>
      <c r="T75" s="90">
        <f t="shared" si="16"/>
        <v>0.41478018756328489</v>
      </c>
      <c r="U75" s="90">
        <f t="shared" si="16"/>
        <v>0.65842599111587985</v>
      </c>
      <c r="V75" s="90">
        <f t="shared" si="15"/>
        <v>4.2156361382542806E-2</v>
      </c>
      <c r="W75" s="90">
        <f t="shared" si="15"/>
        <v>1.1987150518033847E-2</v>
      </c>
      <c r="X75" s="90">
        <f t="shared" si="15"/>
        <v>0.67521419675095562</v>
      </c>
      <c r="Y75" s="91">
        <f t="shared" si="15"/>
        <v>5.6745374028521985E-2</v>
      </c>
      <c r="AA75" s="9"/>
      <c r="AB75" s="292"/>
      <c r="AC75" s="294"/>
      <c r="AD75" s="292"/>
      <c r="AE75" s="292"/>
      <c r="AF75" s="292"/>
      <c r="AG75" s="292"/>
      <c r="AH75" s="292"/>
      <c r="AI75" s="292"/>
      <c r="AJ75" s="292"/>
      <c r="AK75" s="294"/>
    </row>
    <row r="76" spans="2:37" ht="15.75" customHeight="1">
      <c r="B76" s="205" t="s">
        <v>235</v>
      </c>
      <c r="C76" s="191" t="s">
        <v>191</v>
      </c>
      <c r="D76" s="207" t="s">
        <v>247</v>
      </c>
      <c r="E76" s="18">
        <f t="shared" si="13"/>
        <v>40714</v>
      </c>
      <c r="F76" s="115">
        <v>3793</v>
      </c>
      <c r="G76" s="115">
        <v>10791</v>
      </c>
      <c r="H76" s="115">
        <v>12413</v>
      </c>
      <c r="I76" s="115">
        <v>1034</v>
      </c>
      <c r="J76" s="115">
        <v>346</v>
      </c>
      <c r="K76" s="115">
        <v>8752</v>
      </c>
      <c r="L76" s="203">
        <v>3585</v>
      </c>
      <c r="O76" s="205" t="s">
        <v>235</v>
      </c>
      <c r="P76" s="191" t="s">
        <v>191</v>
      </c>
      <c r="Q76" s="207" t="s">
        <v>247</v>
      </c>
      <c r="R76" s="92">
        <f t="shared" si="14"/>
        <v>1.2610977937757881</v>
      </c>
      <c r="S76" s="90">
        <f t="shared" si="16"/>
        <v>0.11748646489638857</v>
      </c>
      <c r="T76" s="90">
        <f t="shared" si="16"/>
        <v>0.33424635979354844</v>
      </c>
      <c r="U76" s="90">
        <f t="shared" si="16"/>
        <v>0.38448707850220709</v>
      </c>
      <c r="V76" s="90">
        <f t="shared" si="15"/>
        <v>3.2027683813041337E-2</v>
      </c>
      <c r="W76" s="90">
        <f t="shared" si="15"/>
        <v>1.0717194003203388E-2</v>
      </c>
      <c r="X76" s="90">
        <f t="shared" si="15"/>
        <v>0.27108925409258972</v>
      </c>
      <c r="Y76" s="91">
        <f t="shared" si="15"/>
        <v>0.11104375867480966</v>
      </c>
      <c r="AA76" s="9"/>
      <c r="AB76" s="292"/>
      <c r="AC76" s="294"/>
      <c r="AD76" s="292"/>
      <c r="AE76" s="292"/>
      <c r="AF76" s="292"/>
      <c r="AG76" s="292"/>
      <c r="AH76" s="292"/>
      <c r="AI76" s="292"/>
      <c r="AJ76" s="292"/>
      <c r="AK76" s="292"/>
    </row>
    <row r="77" spans="2:37" ht="15.75" customHeight="1">
      <c r="B77" s="205" t="s">
        <v>248</v>
      </c>
      <c r="C77" s="191" t="s">
        <v>168</v>
      </c>
      <c r="D77" s="207" t="s">
        <v>249</v>
      </c>
      <c r="E77" s="18">
        <f t="shared" si="13"/>
        <v>3225</v>
      </c>
      <c r="F77" s="115">
        <v>6</v>
      </c>
      <c r="G77" s="115">
        <v>2366</v>
      </c>
      <c r="H77" s="115">
        <v>343</v>
      </c>
      <c r="I77" s="115">
        <v>11</v>
      </c>
      <c r="J77" s="115">
        <v>8</v>
      </c>
      <c r="K77" s="115">
        <v>450</v>
      </c>
      <c r="L77" s="203">
        <v>41</v>
      </c>
      <c r="O77" s="205" t="s">
        <v>248</v>
      </c>
      <c r="P77" s="191" t="s">
        <v>168</v>
      </c>
      <c r="Q77" s="207" t="s">
        <v>249</v>
      </c>
      <c r="R77" s="92">
        <f t="shared" si="14"/>
        <v>9.9892920983615394E-2</v>
      </c>
      <c r="S77" s="90">
        <f t="shared" si="16"/>
        <v>1.8584729485323796E-4</v>
      </c>
      <c r="T77" s="90">
        <f t="shared" si="16"/>
        <v>7.3285783270460161E-2</v>
      </c>
      <c r="U77" s="90">
        <f t="shared" si="16"/>
        <v>1.0624270355776769E-2</v>
      </c>
      <c r="V77" s="90">
        <f t="shared" si="15"/>
        <v>3.4072004056426953E-4</v>
      </c>
      <c r="W77" s="90">
        <f t="shared" si="15"/>
        <v>2.4779639313765058E-4</v>
      </c>
      <c r="X77" s="90">
        <f t="shared" si="15"/>
        <v>1.3938547113992845E-2</v>
      </c>
      <c r="Y77" s="91">
        <f t="shared" si="15"/>
        <v>1.2699565148304591E-3</v>
      </c>
      <c r="AA77" s="9"/>
      <c r="AB77" s="292"/>
      <c r="AC77" s="294"/>
      <c r="AD77" s="292"/>
      <c r="AE77" s="292"/>
      <c r="AF77" s="292"/>
      <c r="AG77" s="292"/>
      <c r="AH77" s="292"/>
      <c r="AI77" s="292"/>
      <c r="AJ77" s="292"/>
      <c r="AK77" s="294"/>
    </row>
    <row r="78" spans="2:37" ht="15.75" customHeight="1">
      <c r="B78" s="205" t="s">
        <v>248</v>
      </c>
      <c r="C78" s="191" t="s">
        <v>170</v>
      </c>
      <c r="D78" s="207" t="s">
        <v>250</v>
      </c>
      <c r="E78" s="18">
        <f t="shared" si="13"/>
        <v>5849</v>
      </c>
      <c r="F78" s="115">
        <v>6</v>
      </c>
      <c r="G78" s="115">
        <v>3611</v>
      </c>
      <c r="H78" s="115">
        <v>979</v>
      </c>
      <c r="I78" s="115">
        <v>11</v>
      </c>
      <c r="J78" s="115">
        <v>7</v>
      </c>
      <c r="K78" s="115">
        <v>1160</v>
      </c>
      <c r="L78" s="203">
        <v>75</v>
      </c>
      <c r="O78" s="205" t="s">
        <v>248</v>
      </c>
      <c r="P78" s="191" t="s">
        <v>170</v>
      </c>
      <c r="Q78" s="207" t="s">
        <v>250</v>
      </c>
      <c r="R78" s="92">
        <f t="shared" si="14"/>
        <v>0.18117013793276476</v>
      </c>
      <c r="S78" s="90">
        <f t="shared" si="16"/>
        <v>1.8584729485323796E-4</v>
      </c>
      <c r="T78" s="90">
        <f t="shared" si="16"/>
        <v>0.11184909695250703</v>
      </c>
      <c r="U78" s="90">
        <f t="shared" si="16"/>
        <v>3.0324083610219994E-2</v>
      </c>
      <c r="V78" s="90">
        <f t="shared" si="15"/>
        <v>3.4072004056426953E-4</v>
      </c>
      <c r="W78" s="90">
        <f t="shared" si="15"/>
        <v>2.1682184399544427E-4</v>
      </c>
      <c r="X78" s="90">
        <f t="shared" si="15"/>
        <v>3.5930477004959334E-2</v>
      </c>
      <c r="Y78" s="91">
        <f t="shared" si="15"/>
        <v>2.3230911856654741E-3</v>
      </c>
      <c r="AA78" s="9"/>
      <c r="AB78" s="292"/>
      <c r="AC78" s="294"/>
      <c r="AD78" s="292"/>
      <c r="AE78" s="292"/>
      <c r="AF78" s="292"/>
      <c r="AG78" s="292"/>
      <c r="AH78" s="292"/>
      <c r="AI78" s="292"/>
      <c r="AJ78" s="292"/>
      <c r="AK78" s="294"/>
    </row>
    <row r="79" spans="2:37" ht="15.75" customHeight="1">
      <c r="B79" s="205" t="s">
        <v>248</v>
      </c>
      <c r="C79" s="191" t="s">
        <v>172</v>
      </c>
      <c r="D79" s="207" t="s">
        <v>251</v>
      </c>
      <c r="E79" s="18">
        <f t="shared" si="13"/>
        <v>5739</v>
      </c>
      <c r="F79" s="115">
        <v>17</v>
      </c>
      <c r="G79" s="115">
        <v>2404</v>
      </c>
      <c r="H79" s="115">
        <v>1150</v>
      </c>
      <c r="I79" s="115">
        <v>177</v>
      </c>
      <c r="J79" s="115">
        <v>6</v>
      </c>
      <c r="K79" s="115">
        <v>1365</v>
      </c>
      <c r="L79" s="203">
        <v>620</v>
      </c>
      <c r="O79" s="205" t="s">
        <v>248</v>
      </c>
      <c r="P79" s="191" t="s">
        <v>172</v>
      </c>
      <c r="Q79" s="207" t="s">
        <v>251</v>
      </c>
      <c r="R79" s="92">
        <f t="shared" si="14"/>
        <v>0.17776293752712211</v>
      </c>
      <c r="S79" s="90">
        <f t="shared" si="16"/>
        <v>5.2656733541750749E-4</v>
      </c>
      <c r="T79" s="90">
        <f t="shared" si="16"/>
        <v>7.4462816137863999E-2</v>
      </c>
      <c r="U79" s="90">
        <f t="shared" si="16"/>
        <v>3.5620731513537271E-2</v>
      </c>
      <c r="V79" s="90">
        <f t="shared" si="15"/>
        <v>5.4824951981705195E-3</v>
      </c>
      <c r="W79" s="90">
        <f t="shared" si="15"/>
        <v>1.8584729485323796E-4</v>
      </c>
      <c r="X79" s="90">
        <f t="shared" si="15"/>
        <v>4.2280259579111634E-2</v>
      </c>
      <c r="Y79" s="91">
        <f t="shared" si="15"/>
        <v>1.9204220468167919E-2</v>
      </c>
      <c r="AA79" s="9"/>
      <c r="AB79" s="292"/>
      <c r="AC79" s="294"/>
      <c r="AD79" s="292"/>
      <c r="AE79" s="292"/>
      <c r="AF79" s="292"/>
      <c r="AG79" s="292"/>
      <c r="AH79" s="292"/>
      <c r="AI79" s="292"/>
      <c r="AJ79" s="292"/>
      <c r="AK79" s="294"/>
    </row>
    <row r="80" spans="2:37" ht="15.75" customHeight="1">
      <c r="B80" s="205" t="s">
        <v>248</v>
      </c>
      <c r="C80" s="191" t="s">
        <v>174</v>
      </c>
      <c r="D80" s="207" t="s">
        <v>252</v>
      </c>
      <c r="E80" s="18">
        <f t="shared" si="13"/>
        <v>8463</v>
      </c>
      <c r="F80" s="115">
        <v>23</v>
      </c>
      <c r="G80" s="115">
        <v>3469</v>
      </c>
      <c r="H80" s="115">
        <v>2138</v>
      </c>
      <c r="I80" s="115">
        <v>98</v>
      </c>
      <c r="J80" s="115">
        <v>36</v>
      </c>
      <c r="K80" s="115">
        <v>2256</v>
      </c>
      <c r="L80" s="203">
        <v>443</v>
      </c>
      <c r="O80" s="205" t="s">
        <v>248</v>
      </c>
      <c r="P80" s="191" t="s">
        <v>174</v>
      </c>
      <c r="Q80" s="207" t="s">
        <v>252</v>
      </c>
      <c r="R80" s="92">
        <f t="shared" si="14"/>
        <v>0.26213760939049208</v>
      </c>
      <c r="S80" s="90">
        <f t="shared" si="16"/>
        <v>7.124146302707454E-4</v>
      </c>
      <c r="T80" s="90">
        <f t="shared" si="16"/>
        <v>0.10745071097431373</v>
      </c>
      <c r="U80" s="90">
        <f t="shared" si="16"/>
        <v>6.6223586066037121E-2</v>
      </c>
      <c r="V80" s="90">
        <f t="shared" si="15"/>
        <v>3.0355058159362196E-3</v>
      </c>
      <c r="W80" s="90">
        <f t="shared" si="15"/>
        <v>1.1150837691194277E-3</v>
      </c>
      <c r="X80" s="90">
        <f t="shared" si="15"/>
        <v>6.9878582864817462E-2</v>
      </c>
      <c r="Y80" s="91">
        <f t="shared" si="15"/>
        <v>1.37217252699974E-2</v>
      </c>
      <c r="AA80" s="9"/>
      <c r="AB80" s="292"/>
      <c r="AC80" s="294"/>
      <c r="AD80" s="292"/>
      <c r="AE80" s="292"/>
      <c r="AF80" s="292"/>
      <c r="AG80" s="292"/>
      <c r="AH80" s="292"/>
      <c r="AI80" s="292"/>
      <c r="AJ80" s="292"/>
      <c r="AK80" s="294"/>
    </row>
    <row r="81" spans="2:37" ht="15.75" customHeight="1">
      <c r="B81" s="205" t="s">
        <v>248</v>
      </c>
      <c r="C81" s="191" t="s">
        <v>176</v>
      </c>
      <c r="D81" s="207" t="s">
        <v>253</v>
      </c>
      <c r="E81" s="18">
        <f t="shared" si="13"/>
        <v>9200</v>
      </c>
      <c r="F81" s="115">
        <v>36</v>
      </c>
      <c r="G81" s="115">
        <v>3974</v>
      </c>
      <c r="H81" s="115">
        <v>1879</v>
      </c>
      <c r="I81" s="115">
        <v>59</v>
      </c>
      <c r="J81" s="115">
        <v>62</v>
      </c>
      <c r="K81" s="115">
        <v>2547</v>
      </c>
      <c r="L81" s="203">
        <v>643</v>
      </c>
      <c r="O81" s="205" t="s">
        <v>248</v>
      </c>
      <c r="P81" s="191" t="s">
        <v>176</v>
      </c>
      <c r="Q81" s="207" t="s">
        <v>253</v>
      </c>
      <c r="R81" s="92">
        <f t="shared" si="14"/>
        <v>0.28496585210829817</v>
      </c>
      <c r="S81" s="90">
        <f t="shared" si="16"/>
        <v>1.1150837691194277E-3</v>
      </c>
      <c r="T81" s="90">
        <f t="shared" si="16"/>
        <v>0.12309285829112793</v>
      </c>
      <c r="U81" s="90">
        <f t="shared" si="16"/>
        <v>5.8201177838205685E-2</v>
      </c>
      <c r="V81" s="90">
        <f t="shared" si="15"/>
        <v>1.8274983993901732E-3</v>
      </c>
      <c r="W81" s="90">
        <f t="shared" si="15"/>
        <v>1.920422046816792E-3</v>
      </c>
      <c r="X81" s="90">
        <f t="shared" si="15"/>
        <v>7.8892176665199515E-2</v>
      </c>
      <c r="Y81" s="91">
        <f t="shared" si="15"/>
        <v>1.9916635098438665E-2</v>
      </c>
      <c r="AA81" s="9"/>
      <c r="AB81" s="292"/>
      <c r="AC81" s="294"/>
      <c r="AD81" s="292"/>
      <c r="AE81" s="292"/>
      <c r="AF81" s="292"/>
      <c r="AG81" s="292"/>
      <c r="AH81" s="292"/>
      <c r="AI81" s="292"/>
      <c r="AJ81" s="292"/>
      <c r="AK81" s="292"/>
    </row>
    <row r="82" spans="2:37" ht="15.75" customHeight="1">
      <c r="B82" s="205" t="s">
        <v>248</v>
      </c>
      <c r="C82" s="191" t="s">
        <v>178</v>
      </c>
      <c r="D82" s="207" t="s">
        <v>254</v>
      </c>
      <c r="E82" s="18">
        <f t="shared" si="13"/>
        <v>14874</v>
      </c>
      <c r="F82" s="115">
        <v>289</v>
      </c>
      <c r="G82" s="115">
        <v>7042</v>
      </c>
      <c r="H82" s="115">
        <v>2302</v>
      </c>
      <c r="I82" s="115">
        <v>161</v>
      </c>
      <c r="J82" s="115">
        <v>18</v>
      </c>
      <c r="K82" s="115">
        <v>4501</v>
      </c>
      <c r="L82" s="203">
        <v>561</v>
      </c>
      <c r="O82" s="205" t="s">
        <v>248</v>
      </c>
      <c r="P82" s="191" t="s">
        <v>178</v>
      </c>
      <c r="Q82" s="207" t="s">
        <v>254</v>
      </c>
      <c r="R82" s="92">
        <f t="shared" si="14"/>
        <v>0.46071544394117686</v>
      </c>
      <c r="S82" s="90">
        <f t="shared" si="16"/>
        <v>8.9516447020976282E-3</v>
      </c>
      <c r="T82" s="90">
        <f t="shared" si="16"/>
        <v>0.21812277505941693</v>
      </c>
      <c r="U82" s="90">
        <f t="shared" si="16"/>
        <v>7.1303412125358956E-2</v>
      </c>
      <c r="V82" s="90">
        <f t="shared" si="15"/>
        <v>4.9869024118952181E-3</v>
      </c>
      <c r="W82" s="90">
        <f t="shared" si="15"/>
        <v>5.5754188455971383E-4</v>
      </c>
      <c r="X82" s="90">
        <f t="shared" si="15"/>
        <v>0.13941644568907066</v>
      </c>
      <c r="Y82" s="91">
        <f t="shared" si="15"/>
        <v>1.7376722068777748E-2</v>
      </c>
      <c r="AA82" s="9"/>
      <c r="AB82" s="292"/>
      <c r="AC82" s="294"/>
      <c r="AD82" s="292"/>
      <c r="AE82" s="292"/>
      <c r="AF82" s="292"/>
      <c r="AG82" s="292"/>
      <c r="AH82" s="292"/>
      <c r="AI82" s="292"/>
      <c r="AJ82" s="292"/>
      <c r="AK82" s="292"/>
    </row>
    <row r="83" spans="2:37" ht="15.75" customHeight="1">
      <c r="B83" s="205" t="s">
        <v>248</v>
      </c>
      <c r="C83" s="191" t="s">
        <v>180</v>
      </c>
      <c r="D83" s="207" t="s">
        <v>255</v>
      </c>
      <c r="E83" s="18">
        <f t="shared" si="13"/>
        <v>8494</v>
      </c>
      <c r="F83" s="115">
        <v>2</v>
      </c>
      <c r="G83" s="115">
        <v>3469</v>
      </c>
      <c r="H83" s="115">
        <v>1981</v>
      </c>
      <c r="I83" s="115">
        <v>20</v>
      </c>
      <c r="J83" s="115">
        <v>1</v>
      </c>
      <c r="K83" s="115">
        <v>2855</v>
      </c>
      <c r="L83" s="203">
        <v>166</v>
      </c>
      <c r="O83" s="205" t="s">
        <v>248</v>
      </c>
      <c r="P83" s="191" t="s">
        <v>180</v>
      </c>
      <c r="Q83" s="207" t="s">
        <v>255</v>
      </c>
      <c r="R83" s="92">
        <f t="shared" si="14"/>
        <v>0.26309782041390051</v>
      </c>
      <c r="S83" s="90">
        <f t="shared" si="16"/>
        <v>6.1949098284412644E-5</v>
      </c>
      <c r="T83" s="90">
        <f t="shared" si="16"/>
        <v>0.10745071097431373</v>
      </c>
      <c r="U83" s="90">
        <f t="shared" si="16"/>
        <v>6.1360581850710728E-2</v>
      </c>
      <c r="V83" s="90">
        <f t="shared" si="15"/>
        <v>6.194909828441265E-4</v>
      </c>
      <c r="W83" s="90">
        <f t="shared" si="15"/>
        <v>3.0974549142206322E-5</v>
      </c>
      <c r="X83" s="90">
        <f t="shared" si="15"/>
        <v>8.8432337800999045E-2</v>
      </c>
      <c r="Y83" s="91">
        <f t="shared" si="15"/>
        <v>5.1417751576062496E-3</v>
      </c>
      <c r="AA83" s="9"/>
      <c r="AB83" s="292"/>
      <c r="AC83" s="294"/>
      <c r="AD83" s="292"/>
      <c r="AE83" s="292"/>
      <c r="AF83" s="292"/>
      <c r="AG83" s="292"/>
      <c r="AH83" s="292"/>
      <c r="AI83" s="292"/>
      <c r="AJ83" s="292"/>
      <c r="AK83" s="292"/>
    </row>
    <row r="84" spans="2:37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17">SUM(F84:L84)</f>
        <v>10180</v>
      </c>
      <c r="F84" s="115">
        <v>125</v>
      </c>
      <c r="G84" s="115">
        <v>2059</v>
      </c>
      <c r="H84" s="115">
        <v>2867</v>
      </c>
      <c r="I84" s="115">
        <v>1235</v>
      </c>
      <c r="J84" s="115">
        <v>21</v>
      </c>
      <c r="K84" s="115">
        <v>3489</v>
      </c>
      <c r="L84" s="203">
        <v>384</v>
      </c>
      <c r="O84" s="205" t="s">
        <v>248</v>
      </c>
      <c r="P84" s="191" t="s">
        <v>182</v>
      </c>
      <c r="Q84" s="207" t="s">
        <v>256</v>
      </c>
      <c r="R84" s="92">
        <f t="shared" ref="R84:R95" si="18">SUM(S84:Y84)</f>
        <v>0.31532091026766035</v>
      </c>
      <c r="S84" s="90">
        <f t="shared" si="16"/>
        <v>3.8718186427757905E-3</v>
      </c>
      <c r="T84" s="90">
        <f t="shared" si="16"/>
        <v>6.3776596683802825E-2</v>
      </c>
      <c r="U84" s="90">
        <f t="shared" si="16"/>
        <v>8.8804032390705528E-2</v>
      </c>
      <c r="V84" s="90">
        <f t="shared" si="15"/>
        <v>3.8253568190624809E-2</v>
      </c>
      <c r="W84" s="90">
        <f t="shared" si="15"/>
        <v>6.5046553198633283E-4</v>
      </c>
      <c r="X84" s="90">
        <f t="shared" si="15"/>
        <v>0.10807020195715786</v>
      </c>
      <c r="Y84" s="91">
        <f t="shared" si="15"/>
        <v>1.1894226870607229E-2</v>
      </c>
      <c r="AA84" s="9"/>
      <c r="AB84" s="292"/>
      <c r="AC84" s="294"/>
      <c r="AD84" s="292"/>
      <c r="AE84" s="292"/>
      <c r="AF84" s="292"/>
      <c r="AG84" s="292"/>
      <c r="AH84" s="292"/>
      <c r="AI84" s="292"/>
      <c r="AJ84" s="292"/>
      <c r="AK84" s="294"/>
    </row>
    <row r="85" spans="2:37" ht="15.75" customHeight="1">
      <c r="B85" s="205" t="s">
        <v>248</v>
      </c>
      <c r="C85" s="191" t="s">
        <v>185</v>
      </c>
      <c r="D85" s="207" t="s">
        <v>257</v>
      </c>
      <c r="E85" s="18">
        <f t="shared" si="17"/>
        <v>17019</v>
      </c>
      <c r="F85" s="115">
        <v>20</v>
      </c>
      <c r="G85" s="115">
        <v>6189</v>
      </c>
      <c r="H85" s="115">
        <v>4973</v>
      </c>
      <c r="I85" s="115">
        <v>816</v>
      </c>
      <c r="J85" s="115">
        <v>99</v>
      </c>
      <c r="K85" s="115">
        <v>4440</v>
      </c>
      <c r="L85" s="203">
        <v>482</v>
      </c>
      <c r="O85" s="205" t="s">
        <v>248</v>
      </c>
      <c r="P85" s="191" t="s">
        <v>185</v>
      </c>
      <c r="Q85" s="207" t="s">
        <v>257</v>
      </c>
      <c r="R85" s="92">
        <f t="shared" si="18"/>
        <v>0.52715585185120939</v>
      </c>
      <c r="S85" s="90">
        <f t="shared" si="16"/>
        <v>6.194909828441265E-4</v>
      </c>
      <c r="T85" s="90">
        <f t="shared" si="16"/>
        <v>0.19170148464111494</v>
      </c>
      <c r="U85" s="90">
        <f t="shared" si="16"/>
        <v>0.15403643288419205</v>
      </c>
      <c r="V85" s="90">
        <f t="shared" si="15"/>
        <v>2.527523210004036E-2</v>
      </c>
      <c r="W85" s="90">
        <f t="shared" si="15"/>
        <v>3.0664803650784262E-3</v>
      </c>
      <c r="X85" s="90">
        <f t="shared" si="15"/>
        <v>0.13752699819139608</v>
      </c>
      <c r="Y85" s="91">
        <f t="shared" si="15"/>
        <v>1.4929732686543448E-2</v>
      </c>
      <c r="AA85" s="9"/>
      <c r="AB85" s="292"/>
      <c r="AC85" s="294"/>
      <c r="AD85" s="292"/>
      <c r="AE85" s="292"/>
      <c r="AF85" s="292"/>
      <c r="AG85" s="292"/>
      <c r="AH85" s="292"/>
      <c r="AI85" s="292"/>
      <c r="AJ85" s="292"/>
      <c r="AK85" s="294"/>
    </row>
    <row r="86" spans="2:37" ht="15.75" customHeight="1">
      <c r="B86" s="205" t="s">
        <v>248</v>
      </c>
      <c r="C86" s="191" t="s">
        <v>187</v>
      </c>
      <c r="D86" s="207" t="s">
        <v>258</v>
      </c>
      <c r="E86" s="18">
        <f t="shared" si="17"/>
        <v>35908</v>
      </c>
      <c r="F86" s="115">
        <v>1255</v>
      </c>
      <c r="G86" s="115">
        <v>9549</v>
      </c>
      <c r="H86" s="115">
        <v>16000</v>
      </c>
      <c r="I86" s="115">
        <v>934</v>
      </c>
      <c r="J86" s="115">
        <v>19</v>
      </c>
      <c r="K86" s="115">
        <v>7660</v>
      </c>
      <c r="L86" s="203">
        <v>491</v>
      </c>
      <c r="O86" s="205" t="s">
        <v>248</v>
      </c>
      <c r="P86" s="191" t="s">
        <v>187</v>
      </c>
      <c r="Q86" s="207" t="s">
        <v>258</v>
      </c>
      <c r="R86" s="92">
        <f t="shared" si="18"/>
        <v>1.1122341105983444</v>
      </c>
      <c r="S86" s="90">
        <f t="shared" si="16"/>
        <v>3.8873059173468935E-2</v>
      </c>
      <c r="T86" s="90">
        <f t="shared" si="16"/>
        <v>0.29577596975892817</v>
      </c>
      <c r="U86" s="90">
        <f t="shared" si="16"/>
        <v>0.49559278627530118</v>
      </c>
      <c r="V86" s="90">
        <f t="shared" si="15"/>
        <v>2.8930228898820708E-2</v>
      </c>
      <c r="W86" s="90">
        <f t="shared" si="15"/>
        <v>5.8851643370192016E-4</v>
      </c>
      <c r="X86" s="90">
        <f t="shared" si="15"/>
        <v>0.23726504642930044</v>
      </c>
      <c r="Y86" s="91">
        <f t="shared" si="15"/>
        <v>1.5208503628823304E-2</v>
      </c>
      <c r="AA86" s="9"/>
      <c r="AB86" s="292"/>
      <c r="AC86" s="294"/>
      <c r="AD86" s="294"/>
      <c r="AE86" s="292"/>
      <c r="AF86" s="292"/>
      <c r="AG86" s="292"/>
      <c r="AH86" s="292"/>
      <c r="AI86" s="292"/>
      <c r="AJ86" s="292"/>
      <c r="AK86" s="294"/>
    </row>
    <row r="87" spans="2:37" ht="15.75" customHeight="1">
      <c r="B87" s="205" t="s">
        <v>259</v>
      </c>
      <c r="C87" s="191" t="s">
        <v>168</v>
      </c>
      <c r="D87" s="207" t="s">
        <v>260</v>
      </c>
      <c r="E87" s="18">
        <f t="shared" si="17"/>
        <v>8859</v>
      </c>
      <c r="F87" s="115"/>
      <c r="G87" s="115">
        <v>4475</v>
      </c>
      <c r="H87" s="115">
        <v>919</v>
      </c>
      <c r="I87" s="115">
        <v>416</v>
      </c>
      <c r="J87" s="115">
        <v>29</v>
      </c>
      <c r="K87" s="115">
        <v>2684</v>
      </c>
      <c r="L87" s="203">
        <v>336</v>
      </c>
      <c r="O87" s="205" t="s">
        <v>259</v>
      </c>
      <c r="P87" s="191" t="s">
        <v>168</v>
      </c>
      <c r="Q87" s="207" t="s">
        <v>260</v>
      </c>
      <c r="R87" s="92">
        <f t="shared" si="18"/>
        <v>0.27440353085080582</v>
      </c>
      <c r="S87" s="90">
        <f t="shared" si="16"/>
        <v>0</v>
      </c>
      <c r="T87" s="90">
        <f t="shared" si="16"/>
        <v>0.13861110741137328</v>
      </c>
      <c r="U87" s="90">
        <f t="shared" si="16"/>
        <v>2.8465610661687613E-2</v>
      </c>
      <c r="V87" s="90">
        <f t="shared" si="15"/>
        <v>1.2885412443157829E-2</v>
      </c>
      <c r="W87" s="90">
        <f t="shared" si="15"/>
        <v>8.982619251239833E-4</v>
      </c>
      <c r="X87" s="90">
        <f t="shared" si="15"/>
        <v>8.3135689897681775E-2</v>
      </c>
      <c r="Y87" s="91">
        <f t="shared" si="15"/>
        <v>1.0407448511781325E-2</v>
      </c>
      <c r="AA87" s="9"/>
      <c r="AB87" s="292"/>
      <c r="AC87" s="294"/>
      <c r="AD87" s="292"/>
      <c r="AE87" s="292"/>
      <c r="AF87" s="292"/>
      <c r="AG87" s="292"/>
      <c r="AH87" s="294"/>
      <c r="AI87" s="292"/>
      <c r="AJ87" s="292"/>
      <c r="AK87" s="292"/>
    </row>
    <row r="88" spans="2:37" ht="15.75" customHeight="1">
      <c r="B88" s="205" t="s">
        <v>259</v>
      </c>
      <c r="C88" s="191" t="s">
        <v>170</v>
      </c>
      <c r="D88" s="207" t="s">
        <v>261</v>
      </c>
      <c r="E88" s="18">
        <f t="shared" si="17"/>
        <v>15446</v>
      </c>
      <c r="F88" s="115">
        <v>6</v>
      </c>
      <c r="G88" s="115">
        <v>6498</v>
      </c>
      <c r="H88" s="115">
        <v>4366</v>
      </c>
      <c r="I88" s="115">
        <v>746</v>
      </c>
      <c r="J88" s="115"/>
      <c r="K88" s="115">
        <v>3790</v>
      </c>
      <c r="L88" s="203">
        <v>40</v>
      </c>
      <c r="O88" s="205" t="s">
        <v>259</v>
      </c>
      <c r="P88" s="191" t="s">
        <v>170</v>
      </c>
      <c r="Q88" s="207" t="s">
        <v>261</v>
      </c>
      <c r="R88" s="92">
        <f t="shared" si="18"/>
        <v>0.47843288605051892</v>
      </c>
      <c r="S88" s="90">
        <f t="shared" si="16"/>
        <v>1.8584729485323796E-4</v>
      </c>
      <c r="T88" s="90">
        <f t="shared" si="16"/>
        <v>0.20127262032605669</v>
      </c>
      <c r="U88" s="90">
        <f t="shared" si="16"/>
        <v>0.13523488155487282</v>
      </c>
      <c r="V88" s="90">
        <f t="shared" si="15"/>
        <v>2.3107013660085916E-2</v>
      </c>
      <c r="W88" s="90">
        <f t="shared" si="15"/>
        <v>0</v>
      </c>
      <c r="X88" s="90">
        <f t="shared" si="15"/>
        <v>0.11739354124896195</v>
      </c>
      <c r="Y88" s="91">
        <f t="shared" si="15"/>
        <v>1.238981965688253E-3</v>
      </c>
      <c r="AA88" s="9"/>
      <c r="AB88" s="292"/>
      <c r="AC88" s="294"/>
      <c r="AD88" s="292"/>
      <c r="AE88" s="292"/>
      <c r="AF88" s="292"/>
      <c r="AG88" s="292"/>
      <c r="AH88" s="292"/>
      <c r="AI88" s="292"/>
      <c r="AJ88" s="292"/>
      <c r="AK88" s="294"/>
    </row>
    <row r="89" spans="2:37" ht="15.75" customHeight="1">
      <c r="B89" s="205" t="s">
        <v>259</v>
      </c>
      <c r="C89" s="191" t="s">
        <v>172</v>
      </c>
      <c r="D89" s="207" t="s">
        <v>262</v>
      </c>
      <c r="E89" s="18">
        <f t="shared" si="17"/>
        <v>10837</v>
      </c>
      <c r="F89" s="115">
        <v>7</v>
      </c>
      <c r="G89" s="115">
        <v>2792</v>
      </c>
      <c r="H89" s="115">
        <v>2247</v>
      </c>
      <c r="I89" s="115">
        <v>1228</v>
      </c>
      <c r="J89" s="115">
        <v>62</v>
      </c>
      <c r="K89" s="115">
        <v>3429</v>
      </c>
      <c r="L89" s="203">
        <v>1072</v>
      </c>
      <c r="O89" s="205" t="s">
        <v>259</v>
      </c>
      <c r="P89" s="191" t="s">
        <v>172</v>
      </c>
      <c r="Q89" s="207" t="s">
        <v>262</v>
      </c>
      <c r="R89" s="92">
        <f t="shared" si="18"/>
        <v>0.33567118905408994</v>
      </c>
      <c r="S89" s="90">
        <f t="shared" si="16"/>
        <v>2.1682184399544427E-4</v>
      </c>
      <c r="T89" s="90">
        <f t="shared" si="16"/>
        <v>8.648094120504006E-2</v>
      </c>
      <c r="U89" s="90">
        <f t="shared" si="16"/>
        <v>6.9599811922537613E-2</v>
      </c>
      <c r="V89" s="90">
        <f t="shared" si="15"/>
        <v>3.8036746346629367E-2</v>
      </c>
      <c r="W89" s="90">
        <f t="shared" si="15"/>
        <v>1.920422046816792E-3</v>
      </c>
      <c r="X89" s="90">
        <f t="shared" si="15"/>
        <v>0.10621172900862547</v>
      </c>
      <c r="Y89" s="91">
        <f t="shared" si="15"/>
        <v>3.3204716680445182E-2</v>
      </c>
      <c r="AA89" s="9"/>
      <c r="AB89" s="292"/>
      <c r="AC89" s="294"/>
      <c r="AD89" s="292"/>
      <c r="AE89" s="292"/>
      <c r="AF89" s="292"/>
      <c r="AG89" s="292"/>
      <c r="AH89" s="292"/>
      <c r="AI89" s="292"/>
      <c r="AJ89" s="292"/>
      <c r="AK89" s="292"/>
    </row>
    <row r="90" spans="2:37" ht="15.75" customHeight="1">
      <c r="B90" s="205" t="s">
        <v>259</v>
      </c>
      <c r="C90" s="191" t="s">
        <v>174</v>
      </c>
      <c r="D90" s="207" t="s">
        <v>263</v>
      </c>
      <c r="E90" s="18">
        <f t="shared" si="17"/>
        <v>12268</v>
      </c>
      <c r="F90" s="115">
        <v>4</v>
      </c>
      <c r="G90" s="115">
        <v>4159</v>
      </c>
      <c r="H90" s="115">
        <v>3075</v>
      </c>
      <c r="I90" s="115">
        <v>321</v>
      </c>
      <c r="J90" s="115">
        <v>22</v>
      </c>
      <c r="K90" s="115">
        <v>4668</v>
      </c>
      <c r="L90" s="203">
        <v>19</v>
      </c>
      <c r="O90" s="205" t="s">
        <v>259</v>
      </c>
      <c r="P90" s="191" t="s">
        <v>174</v>
      </c>
      <c r="Q90" s="207" t="s">
        <v>263</v>
      </c>
      <c r="R90" s="92">
        <f t="shared" si="18"/>
        <v>0.3799957688765872</v>
      </c>
      <c r="S90" s="90">
        <f t="shared" si="16"/>
        <v>1.2389819656882529E-4</v>
      </c>
      <c r="T90" s="90">
        <f t="shared" si="16"/>
        <v>0.12882314988243609</v>
      </c>
      <c r="U90" s="90">
        <f t="shared" si="16"/>
        <v>9.5246738612284443E-2</v>
      </c>
      <c r="V90" s="90">
        <f t="shared" si="15"/>
        <v>9.9428302746482292E-3</v>
      </c>
      <c r="W90" s="90">
        <f t="shared" si="15"/>
        <v>6.8144008112853906E-4</v>
      </c>
      <c r="X90" s="90">
        <f t="shared" si="15"/>
        <v>0.14458919539581913</v>
      </c>
      <c r="Y90" s="91">
        <f t="shared" si="15"/>
        <v>5.8851643370192016E-4</v>
      </c>
      <c r="AA90" s="9"/>
      <c r="AB90" s="292"/>
      <c r="AC90" s="294"/>
      <c r="AD90" s="292"/>
      <c r="AE90" s="292"/>
      <c r="AF90" s="292"/>
      <c r="AG90" s="292"/>
      <c r="AH90" s="292"/>
      <c r="AI90" s="292"/>
      <c r="AJ90" s="292"/>
      <c r="AK90" s="292"/>
    </row>
    <row r="91" spans="2:37" ht="15.75" customHeight="1">
      <c r="B91" s="205" t="s">
        <v>259</v>
      </c>
      <c r="C91" s="191" t="s">
        <v>176</v>
      </c>
      <c r="D91" s="207" t="s">
        <v>264</v>
      </c>
      <c r="E91" s="18">
        <f t="shared" si="17"/>
        <v>11469</v>
      </c>
      <c r="F91" s="115">
        <v>16</v>
      </c>
      <c r="G91" s="115">
        <v>3022</v>
      </c>
      <c r="H91" s="115">
        <v>4626</v>
      </c>
      <c r="I91" s="115">
        <v>436</v>
      </c>
      <c r="J91" s="115">
        <v>21</v>
      </c>
      <c r="K91" s="115">
        <v>3282</v>
      </c>
      <c r="L91" s="203">
        <v>66</v>
      </c>
      <c r="O91" s="205" t="s">
        <v>259</v>
      </c>
      <c r="P91" s="191" t="s">
        <v>176</v>
      </c>
      <c r="Q91" s="207" t="s">
        <v>264</v>
      </c>
      <c r="R91" s="92">
        <f t="shared" si="18"/>
        <v>0.35524710411196436</v>
      </c>
      <c r="S91" s="90">
        <f t="shared" si="16"/>
        <v>4.9559278627530116E-4</v>
      </c>
      <c r="T91" s="90">
        <f t="shared" si="16"/>
        <v>9.3605087507747514E-2</v>
      </c>
      <c r="U91" s="90">
        <f t="shared" si="16"/>
        <v>0.14328826433184647</v>
      </c>
      <c r="V91" s="90">
        <f t="shared" si="15"/>
        <v>1.3504903426001956E-2</v>
      </c>
      <c r="W91" s="90">
        <f t="shared" si="15"/>
        <v>6.5046553198633283E-4</v>
      </c>
      <c r="X91" s="90">
        <f t="shared" si="15"/>
        <v>0.10165847028472115</v>
      </c>
      <c r="Y91" s="91">
        <f t="shared" si="15"/>
        <v>2.0443202433856173E-3</v>
      </c>
      <c r="AA91" s="9"/>
      <c r="AB91" s="292"/>
      <c r="AC91" s="294"/>
      <c r="AD91" s="292"/>
      <c r="AE91" s="292"/>
      <c r="AF91" s="292"/>
      <c r="AG91" s="292"/>
      <c r="AH91" s="292"/>
      <c r="AI91" s="292"/>
      <c r="AJ91" s="292"/>
      <c r="AK91" s="294"/>
    </row>
    <row r="92" spans="2:37" ht="15.75" customHeight="1">
      <c r="B92" s="205" t="s">
        <v>259</v>
      </c>
      <c r="C92" s="191" t="s">
        <v>178</v>
      </c>
      <c r="D92" s="207" t="s">
        <v>265</v>
      </c>
      <c r="E92" s="18">
        <f t="shared" si="17"/>
        <v>9826</v>
      </c>
      <c r="F92" s="115">
        <v>7</v>
      </c>
      <c r="G92" s="115">
        <v>3186</v>
      </c>
      <c r="H92" s="115">
        <v>1290</v>
      </c>
      <c r="I92" s="115">
        <v>1667</v>
      </c>
      <c r="J92" s="115">
        <v>38</v>
      </c>
      <c r="K92" s="115">
        <v>3588</v>
      </c>
      <c r="L92" s="203">
        <v>50</v>
      </c>
      <c r="O92" s="205" t="s">
        <v>259</v>
      </c>
      <c r="P92" s="191" t="s">
        <v>178</v>
      </c>
      <c r="Q92" s="207" t="s">
        <v>265</v>
      </c>
      <c r="R92" s="92">
        <f t="shared" si="18"/>
        <v>0.30435591987131932</v>
      </c>
      <c r="S92" s="90">
        <f t="shared" si="16"/>
        <v>2.1682184399544427E-4</v>
      </c>
      <c r="T92" s="90">
        <f t="shared" si="16"/>
        <v>9.8684913567069335E-2</v>
      </c>
      <c r="U92" s="90">
        <f t="shared" si="16"/>
        <v>3.9957168393446159E-2</v>
      </c>
      <c r="V92" s="90">
        <f t="shared" si="15"/>
        <v>5.1634573420057943E-2</v>
      </c>
      <c r="W92" s="90">
        <f t="shared" si="15"/>
        <v>1.1770328674038403E-3</v>
      </c>
      <c r="X92" s="90">
        <f t="shared" si="15"/>
        <v>0.11113668232223628</v>
      </c>
      <c r="Y92" s="91">
        <f t="shared" si="15"/>
        <v>1.5487274571103161E-3</v>
      </c>
      <c r="AA92" s="9"/>
      <c r="AB92" s="292"/>
      <c r="AC92" s="294"/>
      <c r="AD92" s="294"/>
      <c r="AE92" s="292"/>
      <c r="AF92" s="292"/>
      <c r="AG92" s="292"/>
      <c r="AH92" s="292"/>
      <c r="AI92" s="292"/>
      <c r="AJ92" s="292"/>
      <c r="AK92" s="294"/>
    </row>
    <row r="93" spans="2:37" ht="15.75" customHeight="1">
      <c r="B93" s="205" t="s">
        <v>259</v>
      </c>
      <c r="C93" s="191" t="s">
        <v>180</v>
      </c>
      <c r="D93" s="207" t="s">
        <v>266</v>
      </c>
      <c r="E93" s="18">
        <f t="shared" si="17"/>
        <v>13680</v>
      </c>
      <c r="F93" s="115"/>
      <c r="G93" s="115">
        <v>1794</v>
      </c>
      <c r="H93" s="115">
        <v>1966</v>
      </c>
      <c r="I93" s="115">
        <v>2926</v>
      </c>
      <c r="J93" s="115">
        <v>26</v>
      </c>
      <c r="K93" s="115">
        <v>4723</v>
      </c>
      <c r="L93" s="203">
        <v>2245</v>
      </c>
      <c r="O93" s="205" t="s">
        <v>259</v>
      </c>
      <c r="P93" s="191" t="s">
        <v>180</v>
      </c>
      <c r="Q93" s="207" t="s">
        <v>266</v>
      </c>
      <c r="R93" s="92">
        <f t="shared" si="18"/>
        <v>0.42373183226538247</v>
      </c>
      <c r="S93" s="90">
        <f t="shared" si="16"/>
        <v>0</v>
      </c>
      <c r="T93" s="90">
        <f t="shared" si="16"/>
        <v>5.556834116111814E-2</v>
      </c>
      <c r="U93" s="90">
        <f t="shared" si="16"/>
        <v>6.0895963613577631E-2</v>
      </c>
      <c r="V93" s="90">
        <f t="shared" si="15"/>
        <v>9.0631530790095699E-2</v>
      </c>
      <c r="W93" s="90">
        <f t="shared" si="15"/>
        <v>8.053382776973643E-4</v>
      </c>
      <c r="X93" s="90">
        <f t="shared" si="15"/>
        <v>0.14629279559864045</v>
      </c>
      <c r="Y93" s="91">
        <f t="shared" si="15"/>
        <v>6.9537862824253199E-2</v>
      </c>
      <c r="AA93" s="9"/>
      <c r="AB93" s="292"/>
      <c r="AC93" s="294"/>
      <c r="AD93" s="292"/>
      <c r="AE93" s="292"/>
      <c r="AF93" s="292"/>
      <c r="AG93" s="292"/>
      <c r="AH93" s="292"/>
      <c r="AI93" s="292"/>
      <c r="AJ93" s="292"/>
      <c r="AK93" s="294"/>
    </row>
    <row r="94" spans="2:37" ht="15.75" customHeight="1">
      <c r="B94" s="205" t="s">
        <v>259</v>
      </c>
      <c r="C94" s="191" t="s">
        <v>182</v>
      </c>
      <c r="D94" s="207" t="s">
        <v>267</v>
      </c>
      <c r="E94" s="18">
        <f t="shared" si="17"/>
        <v>66753</v>
      </c>
      <c r="F94" s="115">
        <v>687</v>
      </c>
      <c r="G94" s="115">
        <v>16485</v>
      </c>
      <c r="H94" s="115">
        <v>25351</v>
      </c>
      <c r="I94" s="115">
        <v>4771</v>
      </c>
      <c r="J94" s="115">
        <v>1489</v>
      </c>
      <c r="K94" s="115">
        <v>16647</v>
      </c>
      <c r="L94" s="203">
        <v>1323</v>
      </c>
      <c r="O94" s="205" t="s">
        <v>259</v>
      </c>
      <c r="P94" s="191" t="s">
        <v>182</v>
      </c>
      <c r="Q94" s="207" t="s">
        <v>267</v>
      </c>
      <c r="R94" s="92">
        <f t="shared" si="18"/>
        <v>2.0676440788896988</v>
      </c>
      <c r="S94" s="90">
        <f t="shared" si="16"/>
        <v>2.1279515260695745E-2</v>
      </c>
      <c r="T94" s="90">
        <f t="shared" si="16"/>
        <v>0.51061544260927128</v>
      </c>
      <c r="U94" s="90">
        <f t="shared" si="16"/>
        <v>0.7852357953040725</v>
      </c>
      <c r="V94" s="90">
        <f t="shared" si="15"/>
        <v>0.14777957395746638</v>
      </c>
      <c r="W94" s="90">
        <f t="shared" si="15"/>
        <v>4.612110367274521E-2</v>
      </c>
      <c r="X94" s="90">
        <f t="shared" si="15"/>
        <v>0.51563331957030867</v>
      </c>
      <c r="Y94" s="91">
        <f t="shared" si="15"/>
        <v>4.0979328515138969E-2</v>
      </c>
      <c r="AA94" s="9"/>
      <c r="AB94" s="292"/>
      <c r="AC94" s="294"/>
      <c r="AD94" s="292"/>
      <c r="AE94" s="292"/>
      <c r="AF94" s="292"/>
      <c r="AG94" s="292"/>
      <c r="AH94" s="292"/>
      <c r="AI94" s="292"/>
      <c r="AJ94" s="292"/>
      <c r="AK94" s="294"/>
    </row>
    <row r="95" spans="2:37" ht="15.75" customHeight="1">
      <c r="B95" s="209" t="s">
        <v>259</v>
      </c>
      <c r="C95" s="210" t="s">
        <v>185</v>
      </c>
      <c r="D95" s="211" t="s">
        <v>268</v>
      </c>
      <c r="E95" s="71">
        <f t="shared" si="17"/>
        <v>36062</v>
      </c>
      <c r="F95" s="212">
        <v>399</v>
      </c>
      <c r="G95" s="212">
        <v>7320</v>
      </c>
      <c r="H95" s="212">
        <v>15592</v>
      </c>
      <c r="I95" s="212">
        <v>1866</v>
      </c>
      <c r="J95" s="212">
        <v>529</v>
      </c>
      <c r="K95" s="212">
        <v>9651</v>
      </c>
      <c r="L95" s="213">
        <v>705</v>
      </c>
      <c r="O95" s="209" t="s">
        <v>259</v>
      </c>
      <c r="P95" s="210" t="s">
        <v>185</v>
      </c>
      <c r="Q95" s="211" t="s">
        <v>268</v>
      </c>
      <c r="R95" s="158">
        <f t="shared" si="18"/>
        <v>1.1170041911662445</v>
      </c>
      <c r="S95" s="156">
        <f>F95/$E$9*100</f>
        <v>1.2358845107740324E-2</v>
      </c>
      <c r="T95" s="156">
        <f t="shared" si="16"/>
        <v>0.22673369972095028</v>
      </c>
      <c r="U95" s="156">
        <f t="shared" si="16"/>
        <v>0.48295517022528101</v>
      </c>
      <c r="V95" s="156">
        <f t="shared" si="15"/>
        <v>5.7798508699356994E-2</v>
      </c>
      <c r="W95" s="156">
        <f t="shared" si="15"/>
        <v>1.6385536496227145E-2</v>
      </c>
      <c r="X95" s="156">
        <f t="shared" si="15"/>
        <v>0.29893537377143325</v>
      </c>
      <c r="Y95" s="157">
        <f>L95/$E$9*100</f>
        <v>2.1837057145255457E-2</v>
      </c>
      <c r="AA95" s="9"/>
    </row>
    <row r="96" spans="2:37" ht="6.75" customHeight="1"/>
    <row r="97" spans="2:15">
      <c r="B97" s="154" t="s">
        <v>152</v>
      </c>
      <c r="O97" s="154" t="s">
        <v>152</v>
      </c>
    </row>
  </sheetData>
  <mergeCells count="2">
    <mergeCell ref="H7:I7"/>
    <mergeCell ref="U7:V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49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13" max="1048575" man="1"/>
  </colBreaks>
  <ignoredErrors>
    <ignoredError sqref="B19:C95 O19:P95" numberStoredAsText="1"/>
    <ignoredError sqref="R9:Y10 R12:Y16 R11 T11:X11 R18:Y18 R17 T17:X17 R20:Y94 R19 T19:X19 R95 T95:X95" evalError="1"/>
    <ignoredError sqref="F11:K17 L11:L1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0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8" width="12.6640625" style="6" customWidth="1"/>
    <col min="9" max="12" width="2.6640625" style="6" customWidth="1"/>
    <col min="13" max="13" width="21.6640625" style="6" customWidth="1"/>
    <col min="14" max="17" width="12.6640625" style="6" customWidth="1"/>
    <col min="18" max="18" width="2.6640625" style="6" customWidth="1"/>
    <col min="19" max="29" width="9.1328125" style="9"/>
    <col min="30" max="16384" width="9.1328125" style="7"/>
  </cols>
  <sheetData>
    <row r="1" spans="2:28">
      <c r="E1" s="13"/>
      <c r="H1" s="75" t="s">
        <v>7</v>
      </c>
      <c r="I1" s="75"/>
      <c r="J1" s="75"/>
      <c r="K1" s="75"/>
      <c r="L1" s="17"/>
      <c r="N1" s="17"/>
      <c r="O1" s="17"/>
      <c r="P1" s="17"/>
      <c r="Q1" s="75" t="s">
        <v>8</v>
      </c>
      <c r="R1" s="17"/>
    </row>
    <row r="2" spans="2:28" ht="18" customHeight="1">
      <c r="D2" s="16" t="s">
        <v>340</v>
      </c>
      <c r="E2" s="16"/>
      <c r="F2" s="16"/>
      <c r="G2" s="16"/>
      <c r="H2" s="16"/>
      <c r="I2" s="16"/>
      <c r="J2" s="16"/>
      <c r="K2" s="16"/>
      <c r="L2" s="16"/>
      <c r="M2" s="16" t="s">
        <v>340</v>
      </c>
      <c r="N2" s="16"/>
      <c r="O2" s="16"/>
      <c r="P2" s="16"/>
      <c r="Q2" s="16"/>
      <c r="R2" s="16"/>
    </row>
    <row r="3" spans="2:28" ht="18" customHeight="1">
      <c r="D3" s="16" t="s">
        <v>50</v>
      </c>
      <c r="E3" s="16"/>
      <c r="F3" s="16"/>
      <c r="G3" s="16"/>
      <c r="H3" s="16"/>
      <c r="I3" s="16"/>
      <c r="J3" s="16"/>
      <c r="K3" s="16"/>
      <c r="L3" s="16"/>
      <c r="M3" s="16" t="s">
        <v>50</v>
      </c>
      <c r="N3" s="16"/>
      <c r="O3" s="16"/>
      <c r="P3" s="16"/>
      <c r="Q3" s="16"/>
      <c r="R3" s="16"/>
    </row>
    <row r="4" spans="2:28">
      <c r="D4" s="16"/>
      <c r="E4" s="16"/>
      <c r="F4" s="16"/>
      <c r="G4" s="16"/>
      <c r="H4" s="17" t="s">
        <v>302</v>
      </c>
      <c r="I4" s="17"/>
      <c r="J4" s="17"/>
      <c r="K4" s="17"/>
      <c r="L4" s="17"/>
      <c r="M4" s="16"/>
      <c r="N4" s="17"/>
      <c r="O4" s="17"/>
      <c r="P4" s="17"/>
      <c r="Q4" s="17" t="s">
        <v>302</v>
      </c>
      <c r="R4" s="17"/>
    </row>
    <row r="5" spans="2:28" ht="18" customHeight="1">
      <c r="B5" s="215" t="s">
        <v>269</v>
      </c>
      <c r="C5" s="216"/>
      <c r="D5" s="217"/>
      <c r="E5" s="339" t="s">
        <v>49</v>
      </c>
      <c r="F5" s="340"/>
      <c r="G5" s="340"/>
      <c r="H5" s="341"/>
      <c r="I5" s="27"/>
      <c r="J5" s="27"/>
      <c r="K5" s="215" t="s">
        <v>269</v>
      </c>
      <c r="L5" s="216"/>
      <c r="M5" s="217"/>
      <c r="N5" s="339" t="s">
        <v>49</v>
      </c>
      <c r="O5" s="340"/>
      <c r="P5" s="340"/>
      <c r="Q5" s="341"/>
      <c r="R5" s="27"/>
    </row>
    <row r="6" spans="2:28" ht="53.25" customHeight="1">
      <c r="B6" s="218"/>
      <c r="C6" s="219" t="s">
        <v>270</v>
      </c>
      <c r="D6" s="220"/>
      <c r="E6" s="33" t="s">
        <v>3</v>
      </c>
      <c r="F6" s="34" t="s">
        <v>51</v>
      </c>
      <c r="G6" s="34" t="s">
        <v>98</v>
      </c>
      <c r="H6" s="59" t="s">
        <v>99</v>
      </c>
      <c r="I6" s="28"/>
      <c r="J6" s="28"/>
      <c r="K6" s="218"/>
      <c r="L6" s="219" t="s">
        <v>270</v>
      </c>
      <c r="M6" s="220"/>
      <c r="N6" s="33" t="s">
        <v>100</v>
      </c>
      <c r="O6" s="34" t="s">
        <v>101</v>
      </c>
      <c r="P6" s="34" t="s">
        <v>102</v>
      </c>
      <c r="Q6" s="59" t="s">
        <v>147</v>
      </c>
      <c r="R6" s="28"/>
    </row>
    <row r="7" spans="2:28" ht="18" customHeight="1">
      <c r="B7" s="214"/>
      <c r="C7" s="221"/>
      <c r="D7" s="222" t="s">
        <v>271</v>
      </c>
      <c r="E7" s="322"/>
      <c r="F7" s="323"/>
      <c r="G7" s="324"/>
      <c r="H7" s="325"/>
      <c r="I7" s="2"/>
      <c r="J7" s="2"/>
      <c r="K7" s="214"/>
      <c r="L7" s="221"/>
      <c r="M7" s="222" t="s">
        <v>271</v>
      </c>
      <c r="N7" s="333"/>
      <c r="O7" s="324"/>
      <c r="P7" s="323"/>
      <c r="Q7" s="334"/>
      <c r="R7" s="1"/>
    </row>
    <row r="8" spans="2:28" ht="6.75" customHeight="1">
      <c r="B8" s="195"/>
      <c r="C8" s="196"/>
      <c r="D8" s="197"/>
      <c r="E8" s="251"/>
      <c r="F8" s="252"/>
      <c r="G8" s="252"/>
      <c r="H8" s="253"/>
      <c r="I8" s="4"/>
      <c r="J8" s="4"/>
      <c r="K8" s="195"/>
      <c r="L8" s="196"/>
      <c r="M8" s="197"/>
      <c r="N8" s="247"/>
      <c r="O8" s="248"/>
      <c r="P8" s="248"/>
      <c r="Q8" s="249"/>
      <c r="R8" s="4"/>
    </row>
    <row r="9" spans="2:28" ht="15.75" customHeight="1">
      <c r="B9" s="201"/>
      <c r="C9" s="26"/>
      <c r="D9" s="202" t="s">
        <v>160</v>
      </c>
      <c r="E9" s="241">
        <f t="shared" ref="E9:H9" si="0">SUM(E19:E95)</f>
        <v>3228457</v>
      </c>
      <c r="F9" s="115">
        <f t="shared" si="0"/>
        <v>315845</v>
      </c>
      <c r="G9" s="115">
        <f t="shared" si="0"/>
        <v>1254898</v>
      </c>
      <c r="H9" s="203">
        <f t="shared" si="0"/>
        <v>257045</v>
      </c>
      <c r="I9" s="4"/>
      <c r="J9" s="4"/>
      <c r="K9" s="201"/>
      <c r="L9" s="26"/>
      <c r="M9" s="202" t="s">
        <v>160</v>
      </c>
      <c r="N9" s="241">
        <f t="shared" ref="N9:Q9" si="1">SUM(N19:N95)</f>
        <v>676812</v>
      </c>
      <c r="O9" s="115">
        <f t="shared" si="1"/>
        <v>245427</v>
      </c>
      <c r="P9" s="115">
        <f t="shared" si="1"/>
        <v>152272</v>
      </c>
      <c r="Q9" s="203">
        <f t="shared" si="1"/>
        <v>326158</v>
      </c>
      <c r="R9" s="4"/>
      <c r="S9" s="152"/>
      <c r="T9" s="190"/>
      <c r="U9" s="190"/>
      <c r="V9" s="190"/>
      <c r="W9" s="190"/>
      <c r="X9" s="190"/>
      <c r="Y9" s="190"/>
      <c r="Z9" s="190"/>
      <c r="AA9" s="190"/>
      <c r="AB9" s="190"/>
    </row>
    <row r="10" spans="2:28" ht="6.75" customHeight="1">
      <c r="B10" s="201"/>
      <c r="C10" s="26"/>
      <c r="D10" s="202"/>
      <c r="E10" s="18"/>
      <c r="F10" s="115"/>
      <c r="G10" s="115"/>
      <c r="H10" s="203"/>
      <c r="I10" s="13"/>
      <c r="J10" s="13"/>
      <c r="K10" s="201"/>
      <c r="L10" s="26"/>
      <c r="M10" s="202"/>
      <c r="N10" s="241"/>
      <c r="O10" s="115"/>
      <c r="P10" s="115"/>
      <c r="Q10" s="38"/>
      <c r="R10" s="13"/>
      <c r="S10" s="153"/>
      <c r="T10" s="189"/>
      <c r="U10" s="189"/>
      <c r="V10" s="189"/>
      <c r="W10" s="189"/>
      <c r="X10" s="189"/>
      <c r="Y10" s="189"/>
      <c r="Z10" s="189"/>
      <c r="AA10" s="189"/>
      <c r="AB10" s="189"/>
    </row>
    <row r="11" spans="2:28" ht="15.75" customHeight="1">
      <c r="B11" s="201"/>
      <c r="C11" s="26"/>
      <c r="D11" s="202" t="s">
        <v>161</v>
      </c>
      <c r="E11" s="18">
        <f t="shared" ref="E11:H11" si="2">SUM(E19:E32)</f>
        <v>544079</v>
      </c>
      <c r="F11" s="13">
        <f t="shared" si="2"/>
        <v>52209</v>
      </c>
      <c r="G11" s="13">
        <f t="shared" si="2"/>
        <v>216321</v>
      </c>
      <c r="H11" s="14">
        <f t="shared" si="2"/>
        <v>38260</v>
      </c>
      <c r="I11" s="13"/>
      <c r="J11" s="13"/>
      <c r="K11" s="201"/>
      <c r="L11" s="26"/>
      <c r="M11" s="202" t="s">
        <v>161</v>
      </c>
      <c r="N11" s="18">
        <f t="shared" ref="N11:Q11" si="3">SUM(N19:N32)</f>
        <v>113592</v>
      </c>
      <c r="O11" s="13">
        <f t="shared" si="3"/>
        <v>47497</v>
      </c>
      <c r="P11" s="13">
        <f t="shared" si="3"/>
        <v>39139</v>
      </c>
      <c r="Q11" s="14">
        <f t="shared" si="3"/>
        <v>37061</v>
      </c>
      <c r="R11" s="13"/>
      <c r="S11" s="153"/>
      <c r="T11" s="189"/>
      <c r="U11" s="189"/>
      <c r="V11" s="189"/>
      <c r="W11" s="189"/>
      <c r="X11" s="189"/>
      <c r="Y11" s="189"/>
      <c r="Z11" s="189"/>
      <c r="AA11" s="189"/>
      <c r="AB11" s="189"/>
    </row>
    <row r="12" spans="2:28" ht="15.75" customHeight="1">
      <c r="B12" s="201"/>
      <c r="C12" s="26"/>
      <c r="D12" s="202" t="s">
        <v>162</v>
      </c>
      <c r="E12" s="18">
        <f t="shared" ref="E12:H12" si="4">SUM(E33:E40)</f>
        <v>354994</v>
      </c>
      <c r="F12" s="13">
        <f t="shared" si="4"/>
        <v>46140</v>
      </c>
      <c r="G12" s="13">
        <f t="shared" si="4"/>
        <v>148223</v>
      </c>
      <c r="H12" s="14">
        <f t="shared" si="4"/>
        <v>28654</v>
      </c>
      <c r="I12" s="13"/>
      <c r="J12" s="13"/>
      <c r="K12" s="201"/>
      <c r="L12" s="26"/>
      <c r="M12" s="202" t="s">
        <v>162</v>
      </c>
      <c r="N12" s="18">
        <f t="shared" ref="N12:Q12" si="5">SUM(N33:N40)</f>
        <v>65484</v>
      </c>
      <c r="O12" s="13">
        <f t="shared" si="5"/>
        <v>21936</v>
      </c>
      <c r="P12" s="13">
        <f t="shared" si="5"/>
        <v>15618</v>
      </c>
      <c r="Q12" s="14">
        <f t="shared" si="5"/>
        <v>28939</v>
      </c>
      <c r="R12" s="13"/>
      <c r="S12" s="153"/>
      <c r="T12" s="189"/>
      <c r="U12" s="189"/>
      <c r="V12" s="189"/>
      <c r="W12" s="189"/>
      <c r="X12" s="189"/>
      <c r="Y12" s="189"/>
      <c r="Z12" s="189"/>
      <c r="AA12" s="189"/>
      <c r="AB12" s="189"/>
    </row>
    <row r="13" spans="2:28" ht="15.75" customHeight="1">
      <c r="B13" s="201"/>
      <c r="C13" s="26"/>
      <c r="D13" s="202" t="s">
        <v>163</v>
      </c>
      <c r="E13" s="18">
        <f t="shared" ref="E13:H13" si="6">SUM(E41:E53)</f>
        <v>1218497</v>
      </c>
      <c r="F13" s="13">
        <f t="shared" si="6"/>
        <v>93871</v>
      </c>
      <c r="G13" s="13">
        <f t="shared" si="6"/>
        <v>428384</v>
      </c>
      <c r="H13" s="14">
        <f t="shared" si="6"/>
        <v>91143</v>
      </c>
      <c r="I13" s="13"/>
      <c r="J13" s="13"/>
      <c r="K13" s="201"/>
      <c r="L13" s="26"/>
      <c r="M13" s="202" t="s">
        <v>163</v>
      </c>
      <c r="N13" s="18">
        <f t="shared" ref="N13:Q13" si="7">SUM(N41:N53)</f>
        <v>249580</v>
      </c>
      <c r="O13" s="13">
        <f t="shared" si="7"/>
        <v>98062</v>
      </c>
      <c r="P13" s="13">
        <f t="shared" si="7"/>
        <v>64362</v>
      </c>
      <c r="Q13" s="14">
        <f t="shared" si="7"/>
        <v>193095</v>
      </c>
      <c r="R13" s="13"/>
      <c r="S13" s="153"/>
      <c r="T13" s="189"/>
      <c r="U13" s="189"/>
      <c r="V13" s="189"/>
      <c r="W13" s="189"/>
      <c r="X13" s="189"/>
      <c r="Y13" s="189"/>
      <c r="Z13" s="189"/>
      <c r="AA13" s="189"/>
      <c r="AB13" s="189"/>
    </row>
    <row r="14" spans="2:28" ht="15.75" customHeight="1">
      <c r="B14" s="201"/>
      <c r="C14" s="26"/>
      <c r="D14" s="202" t="s">
        <v>164</v>
      </c>
      <c r="E14" s="18">
        <f t="shared" ref="E14:H14" si="8">SUM(E54:E64)</f>
        <v>332472</v>
      </c>
      <c r="F14" s="13">
        <f t="shared" si="8"/>
        <v>33207</v>
      </c>
      <c r="G14" s="13">
        <f t="shared" si="8"/>
        <v>135101</v>
      </c>
      <c r="H14" s="14">
        <f t="shared" si="8"/>
        <v>28013</v>
      </c>
      <c r="I14" s="13"/>
      <c r="J14" s="13"/>
      <c r="K14" s="201"/>
      <c r="L14" s="26"/>
      <c r="M14" s="202" t="s">
        <v>164</v>
      </c>
      <c r="N14" s="18">
        <f t="shared" ref="N14:Q14" si="9">SUM(N54:N64)</f>
        <v>73205</v>
      </c>
      <c r="O14" s="13">
        <f t="shared" si="9"/>
        <v>28647</v>
      </c>
      <c r="P14" s="13">
        <f t="shared" si="9"/>
        <v>12040</v>
      </c>
      <c r="Q14" s="14">
        <f t="shared" si="9"/>
        <v>22259</v>
      </c>
      <c r="R14" s="13"/>
      <c r="S14" s="153"/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2:28" ht="15.75" customHeight="1">
      <c r="B15" s="201"/>
      <c r="C15" s="26"/>
      <c r="D15" s="202" t="s">
        <v>165</v>
      </c>
      <c r="E15" s="18">
        <f t="shared" ref="E15:H15" si="10">SUM(E65:E76)</f>
        <v>474264</v>
      </c>
      <c r="F15" s="13">
        <f t="shared" si="10"/>
        <v>47989</v>
      </c>
      <c r="G15" s="13">
        <f t="shared" si="10"/>
        <v>196587</v>
      </c>
      <c r="H15" s="14">
        <f t="shared" si="10"/>
        <v>44358</v>
      </c>
      <c r="I15" s="13"/>
      <c r="J15" s="13"/>
      <c r="K15" s="201"/>
      <c r="L15" s="26"/>
      <c r="M15" s="202" t="s">
        <v>165</v>
      </c>
      <c r="N15" s="18">
        <f t="shared" ref="N15:Q15" si="11">SUM(N65:N76)</f>
        <v>104766</v>
      </c>
      <c r="O15" s="13">
        <f t="shared" si="11"/>
        <v>33534</v>
      </c>
      <c r="P15" s="13">
        <f t="shared" si="11"/>
        <v>16179</v>
      </c>
      <c r="Q15" s="14">
        <f t="shared" si="11"/>
        <v>30851</v>
      </c>
      <c r="R15" s="13"/>
      <c r="S15" s="153"/>
      <c r="T15" s="189"/>
      <c r="U15" s="189"/>
      <c r="V15" s="189"/>
      <c r="W15" s="189"/>
      <c r="X15" s="189"/>
      <c r="Y15" s="189"/>
      <c r="Z15" s="189"/>
      <c r="AA15" s="189"/>
      <c r="AB15" s="189"/>
    </row>
    <row r="16" spans="2:28" ht="15.75" customHeight="1">
      <c r="B16" s="201"/>
      <c r="C16" s="26"/>
      <c r="D16" s="202" t="s">
        <v>166</v>
      </c>
      <c r="E16" s="18">
        <f t="shared" ref="E16:H16" si="12">SUM(E77:E86)</f>
        <v>118951</v>
      </c>
      <c r="F16" s="13">
        <f t="shared" si="12"/>
        <v>19376</v>
      </c>
      <c r="G16" s="13">
        <f t="shared" si="12"/>
        <v>50779</v>
      </c>
      <c r="H16" s="14">
        <f t="shared" si="12"/>
        <v>10692</v>
      </c>
      <c r="I16" s="13"/>
      <c r="J16" s="13"/>
      <c r="K16" s="201"/>
      <c r="L16" s="26"/>
      <c r="M16" s="202" t="s">
        <v>166</v>
      </c>
      <c r="N16" s="18">
        <f t="shared" ref="N16:Q16" si="13">SUM(N77:N86)</f>
        <v>24932</v>
      </c>
      <c r="O16" s="13">
        <f t="shared" si="13"/>
        <v>5422</v>
      </c>
      <c r="P16" s="13">
        <f t="shared" si="13"/>
        <v>950</v>
      </c>
      <c r="Q16" s="14">
        <f t="shared" si="13"/>
        <v>6800</v>
      </c>
      <c r="R16" s="13"/>
      <c r="S16" s="153"/>
      <c r="T16" s="189"/>
      <c r="U16" s="189"/>
      <c r="V16" s="189"/>
      <c r="W16" s="189"/>
      <c r="X16" s="189"/>
      <c r="Y16" s="189"/>
      <c r="Z16" s="189"/>
      <c r="AA16" s="189"/>
      <c r="AB16" s="189"/>
    </row>
    <row r="17" spans="2:28" ht="15.75" customHeight="1">
      <c r="B17" s="201"/>
      <c r="C17" s="26"/>
      <c r="D17" s="202" t="s">
        <v>348</v>
      </c>
      <c r="E17" s="18">
        <f t="shared" ref="E17:H17" si="14">SUM(E87:E95)</f>
        <v>185200</v>
      </c>
      <c r="F17" s="13">
        <f t="shared" si="14"/>
        <v>23053</v>
      </c>
      <c r="G17" s="13">
        <f t="shared" si="14"/>
        <v>79503</v>
      </c>
      <c r="H17" s="14">
        <f t="shared" si="14"/>
        <v>15925</v>
      </c>
      <c r="I17" s="13"/>
      <c r="J17" s="13"/>
      <c r="K17" s="201"/>
      <c r="L17" s="26"/>
      <c r="M17" s="202" t="s">
        <v>348</v>
      </c>
      <c r="N17" s="18">
        <f t="shared" ref="N17:Q17" si="15">SUM(N87:N95)</f>
        <v>45253</v>
      </c>
      <c r="O17" s="13">
        <f t="shared" si="15"/>
        <v>10329</v>
      </c>
      <c r="P17" s="13">
        <f t="shared" si="15"/>
        <v>3984</v>
      </c>
      <c r="Q17" s="14">
        <f t="shared" si="15"/>
        <v>7153</v>
      </c>
      <c r="R17" s="13"/>
      <c r="S17" s="298"/>
      <c r="T17" s="298"/>
      <c r="U17" s="298"/>
      <c r="V17" s="298"/>
      <c r="W17" s="298"/>
      <c r="X17" s="298"/>
      <c r="Y17" s="298"/>
      <c r="Z17" s="298"/>
      <c r="AA17" s="298"/>
      <c r="AB17" s="189"/>
    </row>
    <row r="18" spans="2:28" ht="6.75" customHeight="1">
      <c r="B18" s="201"/>
      <c r="C18" s="26"/>
      <c r="D18" s="202"/>
      <c r="E18" s="204"/>
      <c r="F18" s="115"/>
      <c r="G18" s="115"/>
      <c r="H18" s="203"/>
      <c r="I18" s="13"/>
      <c r="J18" s="13"/>
      <c r="K18" s="201"/>
      <c r="L18" s="26"/>
      <c r="M18" s="202"/>
      <c r="N18" s="241"/>
      <c r="O18" s="115"/>
      <c r="P18" s="115"/>
      <c r="Q18" s="38"/>
      <c r="R18" s="13"/>
      <c r="S18" s="299"/>
      <c r="T18" s="299"/>
      <c r="U18" s="299"/>
      <c r="V18" s="299"/>
      <c r="W18" s="299"/>
      <c r="X18" s="299"/>
      <c r="Y18" s="299"/>
      <c r="Z18" s="299"/>
      <c r="AA18" s="299"/>
      <c r="AB18" s="189"/>
    </row>
    <row r="19" spans="2:28" ht="15.75" customHeight="1">
      <c r="B19" s="205" t="s">
        <v>167</v>
      </c>
      <c r="C19" s="191" t="s">
        <v>168</v>
      </c>
      <c r="D19" s="206" t="s">
        <v>169</v>
      </c>
      <c r="E19" s="18">
        <f>SUM(F19:H19)+SUM(N19:Q19)</f>
        <v>11573</v>
      </c>
      <c r="F19" s="115">
        <v>922</v>
      </c>
      <c r="G19" s="115">
        <v>4981</v>
      </c>
      <c r="H19" s="203">
        <v>748</v>
      </c>
      <c r="I19" s="13"/>
      <c r="J19" s="13"/>
      <c r="K19" s="205" t="s">
        <v>167</v>
      </c>
      <c r="L19" s="191" t="s">
        <v>168</v>
      </c>
      <c r="M19" s="206" t="s">
        <v>169</v>
      </c>
      <c r="N19" s="241">
        <v>3074</v>
      </c>
      <c r="O19" s="115">
        <v>1001</v>
      </c>
      <c r="P19" s="115">
        <v>186</v>
      </c>
      <c r="Q19" s="38">
        <v>661</v>
      </c>
      <c r="R19" s="13"/>
      <c r="S19" s="299"/>
      <c r="T19" s="299"/>
      <c r="U19" s="299"/>
      <c r="V19" s="299"/>
      <c r="W19" s="299"/>
      <c r="X19" s="299"/>
      <c r="Y19" s="299"/>
      <c r="Z19" s="299"/>
      <c r="AA19" s="299"/>
      <c r="AB19" s="189"/>
    </row>
    <row r="20" spans="2:28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6">SUM(F20:H20)+SUM(N20:Q20)</f>
        <v>19227</v>
      </c>
      <c r="F20" s="115">
        <v>2680</v>
      </c>
      <c r="G20" s="115">
        <v>7981</v>
      </c>
      <c r="H20" s="203">
        <v>1643</v>
      </c>
      <c r="I20" s="13"/>
      <c r="J20" s="13"/>
      <c r="K20" s="205" t="s">
        <v>167</v>
      </c>
      <c r="L20" s="191" t="s">
        <v>170</v>
      </c>
      <c r="M20" s="207" t="s">
        <v>171</v>
      </c>
      <c r="N20" s="241">
        <v>3779</v>
      </c>
      <c r="O20" s="115">
        <v>946</v>
      </c>
      <c r="P20" s="115">
        <v>264</v>
      </c>
      <c r="Q20" s="38">
        <v>1934</v>
      </c>
      <c r="R20" s="13"/>
      <c r="S20" s="299"/>
      <c r="T20" s="299"/>
      <c r="U20" s="299"/>
      <c r="V20" s="299"/>
      <c r="W20" s="299"/>
      <c r="X20" s="299"/>
      <c r="Y20" s="299"/>
      <c r="Z20" s="299"/>
      <c r="AA20" s="299"/>
      <c r="AB20" s="189"/>
    </row>
    <row r="21" spans="2:28" ht="15.75" customHeight="1">
      <c r="B21" s="205" t="s">
        <v>167</v>
      </c>
      <c r="C21" s="191" t="s">
        <v>172</v>
      </c>
      <c r="D21" s="207" t="s">
        <v>173</v>
      </c>
      <c r="E21" s="18">
        <f t="shared" si="16"/>
        <v>19134</v>
      </c>
      <c r="F21" s="115">
        <v>903</v>
      </c>
      <c r="G21" s="115">
        <v>7987</v>
      </c>
      <c r="H21" s="203">
        <v>3924</v>
      </c>
      <c r="I21" s="13"/>
      <c r="J21" s="13"/>
      <c r="K21" s="205" t="s">
        <v>167</v>
      </c>
      <c r="L21" s="191" t="s">
        <v>172</v>
      </c>
      <c r="M21" s="207" t="s">
        <v>173</v>
      </c>
      <c r="N21" s="241">
        <v>2934</v>
      </c>
      <c r="O21" s="115">
        <v>316</v>
      </c>
      <c r="P21" s="115">
        <v>118</v>
      </c>
      <c r="Q21" s="38">
        <v>2952</v>
      </c>
      <c r="R21" s="13"/>
      <c r="S21" s="299"/>
      <c r="T21" s="299"/>
      <c r="U21" s="299"/>
      <c r="V21" s="299"/>
      <c r="W21" s="299"/>
      <c r="X21" s="299"/>
      <c r="Y21" s="299"/>
      <c r="Z21" s="299"/>
      <c r="AA21" s="299"/>
      <c r="AB21" s="189"/>
    </row>
    <row r="22" spans="2:28" ht="15.75" customHeight="1">
      <c r="B22" s="205" t="s">
        <v>167</v>
      </c>
      <c r="C22" s="191" t="s">
        <v>174</v>
      </c>
      <c r="D22" s="207" t="s">
        <v>175</v>
      </c>
      <c r="E22" s="18">
        <f t="shared" si="16"/>
        <v>22031</v>
      </c>
      <c r="F22" s="115">
        <v>1852</v>
      </c>
      <c r="G22" s="115">
        <v>8729</v>
      </c>
      <c r="H22" s="203">
        <v>1773</v>
      </c>
      <c r="I22" s="13"/>
      <c r="J22" s="13"/>
      <c r="K22" s="205" t="s">
        <v>167</v>
      </c>
      <c r="L22" s="191" t="s">
        <v>174</v>
      </c>
      <c r="M22" s="207" t="s">
        <v>175</v>
      </c>
      <c r="N22" s="241">
        <v>3258</v>
      </c>
      <c r="O22" s="115">
        <v>1000</v>
      </c>
      <c r="P22" s="115">
        <v>387</v>
      </c>
      <c r="Q22" s="38">
        <v>5032</v>
      </c>
      <c r="R22" s="13"/>
      <c r="S22" s="299"/>
      <c r="T22" s="299"/>
      <c r="U22" s="299"/>
      <c r="V22" s="299"/>
      <c r="W22" s="299"/>
      <c r="X22" s="299"/>
      <c r="Y22" s="299"/>
      <c r="Z22" s="299"/>
      <c r="AA22" s="299"/>
      <c r="AB22" s="189"/>
    </row>
    <row r="23" spans="2:28" ht="15.75" customHeight="1">
      <c r="B23" s="205" t="s">
        <v>167</v>
      </c>
      <c r="C23" s="191" t="s">
        <v>176</v>
      </c>
      <c r="D23" s="207" t="s">
        <v>177</v>
      </c>
      <c r="E23" s="18">
        <f t="shared" si="16"/>
        <v>11314</v>
      </c>
      <c r="F23" s="115">
        <v>562</v>
      </c>
      <c r="G23" s="115">
        <v>5455</v>
      </c>
      <c r="H23" s="203">
        <v>723</v>
      </c>
      <c r="I23" s="13"/>
      <c r="J23" s="13"/>
      <c r="K23" s="205" t="s">
        <v>167</v>
      </c>
      <c r="L23" s="191" t="s">
        <v>176</v>
      </c>
      <c r="M23" s="207" t="s">
        <v>177</v>
      </c>
      <c r="N23" s="241">
        <v>3328</v>
      </c>
      <c r="O23" s="115">
        <v>1020</v>
      </c>
      <c r="P23" s="115">
        <v>111</v>
      </c>
      <c r="Q23" s="38">
        <v>115</v>
      </c>
      <c r="R23" s="13"/>
      <c r="S23" s="299"/>
      <c r="T23" s="299"/>
      <c r="U23" s="299"/>
      <c r="V23" s="299"/>
      <c r="W23" s="299"/>
      <c r="X23" s="299"/>
      <c r="Y23" s="299"/>
      <c r="Z23" s="299"/>
      <c r="AA23" s="299"/>
      <c r="AB23" s="189"/>
    </row>
    <row r="24" spans="2:28" ht="15.75" customHeight="1">
      <c r="B24" s="205" t="s">
        <v>167</v>
      </c>
      <c r="C24" s="191" t="s">
        <v>178</v>
      </c>
      <c r="D24" s="207" t="s">
        <v>179</v>
      </c>
      <c r="E24" s="18">
        <f t="shared" si="16"/>
        <v>10362</v>
      </c>
      <c r="F24" s="115">
        <v>1006</v>
      </c>
      <c r="G24" s="115">
        <v>3624</v>
      </c>
      <c r="H24" s="203">
        <v>1168</v>
      </c>
      <c r="I24" s="13"/>
      <c r="J24" s="13"/>
      <c r="K24" s="205" t="s">
        <v>167</v>
      </c>
      <c r="L24" s="191" t="s">
        <v>178</v>
      </c>
      <c r="M24" s="207" t="s">
        <v>179</v>
      </c>
      <c r="N24" s="241">
        <v>2851</v>
      </c>
      <c r="O24" s="115">
        <v>570</v>
      </c>
      <c r="P24" s="115">
        <v>111</v>
      </c>
      <c r="Q24" s="38">
        <v>1032</v>
      </c>
      <c r="R24" s="13"/>
      <c r="S24" s="299"/>
      <c r="T24" s="299"/>
      <c r="U24" s="299"/>
      <c r="V24" s="299"/>
      <c r="W24" s="299"/>
      <c r="X24" s="299"/>
      <c r="Y24" s="299"/>
      <c r="Z24" s="299"/>
      <c r="AA24" s="299"/>
      <c r="AB24" s="189"/>
    </row>
    <row r="25" spans="2:28" ht="15.75" customHeight="1">
      <c r="B25" s="205" t="s">
        <v>167</v>
      </c>
      <c r="C25" s="191" t="s">
        <v>180</v>
      </c>
      <c r="D25" s="207" t="s">
        <v>181</v>
      </c>
      <c r="E25" s="18">
        <f t="shared" si="16"/>
        <v>15820</v>
      </c>
      <c r="F25" s="115">
        <v>1826</v>
      </c>
      <c r="G25" s="115">
        <v>6967</v>
      </c>
      <c r="H25" s="203">
        <v>1251</v>
      </c>
      <c r="I25" s="13"/>
      <c r="J25" s="13"/>
      <c r="K25" s="205" t="s">
        <v>167</v>
      </c>
      <c r="L25" s="191" t="s">
        <v>180</v>
      </c>
      <c r="M25" s="207" t="s">
        <v>181</v>
      </c>
      <c r="N25" s="241">
        <v>3723</v>
      </c>
      <c r="O25" s="115">
        <v>790</v>
      </c>
      <c r="P25" s="115">
        <v>490</v>
      </c>
      <c r="Q25" s="38">
        <v>773</v>
      </c>
      <c r="R25" s="13"/>
      <c r="S25" s="299"/>
      <c r="T25" s="299"/>
      <c r="U25" s="299"/>
      <c r="V25" s="299"/>
      <c r="W25" s="299"/>
      <c r="X25" s="299"/>
      <c r="Y25" s="299"/>
      <c r="Z25" s="299"/>
      <c r="AA25" s="299"/>
      <c r="AB25" s="189"/>
    </row>
    <row r="26" spans="2:28" ht="15.75" customHeight="1">
      <c r="B26" s="205" t="s">
        <v>167</v>
      </c>
      <c r="C26" s="191" t="s">
        <v>182</v>
      </c>
      <c r="D26" s="207" t="s">
        <v>183</v>
      </c>
      <c r="E26" s="18">
        <f t="shared" si="16"/>
        <v>8955</v>
      </c>
      <c r="F26" s="115">
        <v>1460</v>
      </c>
      <c r="G26" s="115">
        <v>3153</v>
      </c>
      <c r="H26" s="203">
        <v>609</v>
      </c>
      <c r="I26" s="13"/>
      <c r="J26" s="13"/>
      <c r="K26" s="205" t="s">
        <v>167</v>
      </c>
      <c r="L26" s="191" t="s">
        <v>182</v>
      </c>
      <c r="M26" s="207" t="s">
        <v>183</v>
      </c>
      <c r="N26" s="241">
        <v>2439</v>
      </c>
      <c r="O26" s="115">
        <v>395</v>
      </c>
      <c r="P26" s="115">
        <v>36</v>
      </c>
      <c r="Q26" s="38">
        <v>863</v>
      </c>
      <c r="R26" s="13"/>
      <c r="S26" s="299"/>
      <c r="T26" s="299"/>
      <c r="U26" s="299"/>
      <c r="V26" s="299"/>
      <c r="W26" s="299"/>
      <c r="X26" s="299"/>
      <c r="Y26" s="299"/>
      <c r="Z26" s="299"/>
      <c r="AA26" s="299"/>
      <c r="AB26" s="189"/>
    </row>
    <row r="27" spans="2:28" ht="15.75" customHeight="1">
      <c r="B27" s="205" t="s">
        <v>184</v>
      </c>
      <c r="C27" s="191" t="s">
        <v>185</v>
      </c>
      <c r="D27" s="207" t="s">
        <v>186</v>
      </c>
      <c r="E27" s="18">
        <f t="shared" si="16"/>
        <v>13534</v>
      </c>
      <c r="F27" s="115">
        <v>2228</v>
      </c>
      <c r="G27" s="115">
        <v>5386</v>
      </c>
      <c r="H27" s="203">
        <v>876</v>
      </c>
      <c r="I27" s="8"/>
      <c r="J27" s="8"/>
      <c r="K27" s="205" t="s">
        <v>184</v>
      </c>
      <c r="L27" s="191" t="s">
        <v>185</v>
      </c>
      <c r="M27" s="207" t="s">
        <v>186</v>
      </c>
      <c r="N27" s="241">
        <v>3540</v>
      </c>
      <c r="O27" s="115">
        <v>1031</v>
      </c>
      <c r="P27" s="115">
        <v>183</v>
      </c>
      <c r="Q27" s="38">
        <v>290</v>
      </c>
      <c r="R27" s="13"/>
      <c r="S27" s="299"/>
      <c r="T27" s="299"/>
      <c r="U27" s="299"/>
      <c r="V27" s="299"/>
      <c r="W27" s="299"/>
      <c r="X27" s="299"/>
      <c r="Y27" s="299"/>
      <c r="Z27" s="299"/>
      <c r="AA27" s="299"/>
      <c r="AB27" s="189"/>
    </row>
    <row r="28" spans="2:28" ht="15.75" customHeight="1">
      <c r="B28" s="205" t="s">
        <v>184</v>
      </c>
      <c r="C28" s="191" t="s">
        <v>187</v>
      </c>
      <c r="D28" s="207" t="s">
        <v>188</v>
      </c>
      <c r="E28" s="18">
        <f t="shared" si="16"/>
        <v>26804</v>
      </c>
      <c r="F28" s="115">
        <v>3403</v>
      </c>
      <c r="G28" s="115">
        <v>10014</v>
      </c>
      <c r="H28" s="203">
        <v>2557</v>
      </c>
      <c r="I28" s="8"/>
      <c r="J28" s="8"/>
      <c r="K28" s="205" t="s">
        <v>184</v>
      </c>
      <c r="L28" s="191" t="s">
        <v>187</v>
      </c>
      <c r="M28" s="207" t="s">
        <v>188</v>
      </c>
      <c r="N28" s="241">
        <v>6266</v>
      </c>
      <c r="O28" s="115">
        <v>2630</v>
      </c>
      <c r="P28" s="115">
        <v>1248</v>
      </c>
      <c r="Q28" s="38">
        <v>686</v>
      </c>
      <c r="R28" s="13"/>
      <c r="S28" s="299"/>
      <c r="T28" s="299"/>
      <c r="U28" s="299"/>
      <c r="V28" s="299"/>
      <c r="W28" s="299"/>
      <c r="X28" s="299"/>
      <c r="Y28" s="299"/>
      <c r="Z28" s="299"/>
      <c r="AA28" s="299"/>
      <c r="AB28" s="189"/>
    </row>
    <row r="29" spans="2:28" ht="15.75" customHeight="1">
      <c r="B29" s="205" t="s">
        <v>167</v>
      </c>
      <c r="C29" s="191" t="s">
        <v>189</v>
      </c>
      <c r="D29" s="207" t="s">
        <v>190</v>
      </c>
      <c r="E29" s="18">
        <f t="shared" si="16"/>
        <v>116837</v>
      </c>
      <c r="F29" s="115">
        <v>9648</v>
      </c>
      <c r="G29" s="115">
        <v>50460</v>
      </c>
      <c r="H29" s="203">
        <v>7312</v>
      </c>
      <c r="K29" s="205" t="s">
        <v>167</v>
      </c>
      <c r="L29" s="191" t="s">
        <v>189</v>
      </c>
      <c r="M29" s="207" t="s">
        <v>190</v>
      </c>
      <c r="N29" s="241">
        <v>21699</v>
      </c>
      <c r="O29" s="115">
        <v>11058</v>
      </c>
      <c r="P29" s="115">
        <v>6118</v>
      </c>
      <c r="Q29" s="38">
        <v>10542</v>
      </c>
      <c r="S29" s="299"/>
      <c r="T29" s="299"/>
      <c r="U29" s="299"/>
      <c r="V29" s="299"/>
      <c r="W29" s="299"/>
      <c r="X29" s="299"/>
      <c r="Y29" s="299"/>
      <c r="Z29" s="299"/>
      <c r="AA29" s="299"/>
      <c r="AB29" s="189"/>
    </row>
    <row r="30" spans="2:28" ht="15.75" customHeight="1">
      <c r="B30" s="205" t="s">
        <v>167</v>
      </c>
      <c r="C30" s="191" t="s">
        <v>191</v>
      </c>
      <c r="D30" s="207" t="s">
        <v>192</v>
      </c>
      <c r="E30" s="18">
        <f t="shared" si="16"/>
        <v>127887</v>
      </c>
      <c r="F30" s="115">
        <v>11975</v>
      </c>
      <c r="G30" s="115">
        <v>45179</v>
      </c>
      <c r="H30" s="203">
        <v>7123</v>
      </c>
      <c r="K30" s="205" t="s">
        <v>167</v>
      </c>
      <c r="L30" s="191" t="s">
        <v>191</v>
      </c>
      <c r="M30" s="207" t="s">
        <v>192</v>
      </c>
      <c r="N30" s="241">
        <v>25503</v>
      </c>
      <c r="O30" s="115">
        <v>12124</v>
      </c>
      <c r="P30" s="115">
        <v>19014</v>
      </c>
      <c r="Q30" s="38">
        <v>6969</v>
      </c>
      <c r="S30" s="299"/>
      <c r="T30" s="299"/>
      <c r="U30" s="299"/>
      <c r="V30" s="299"/>
      <c r="W30" s="299"/>
      <c r="X30" s="299"/>
      <c r="Y30" s="299"/>
      <c r="Z30" s="299"/>
      <c r="AA30" s="299"/>
      <c r="AB30" s="189"/>
    </row>
    <row r="31" spans="2:28" ht="15.75" customHeight="1">
      <c r="B31" s="205" t="s">
        <v>167</v>
      </c>
      <c r="C31" s="191" t="s">
        <v>193</v>
      </c>
      <c r="D31" s="207" t="s">
        <v>194</v>
      </c>
      <c r="E31" s="18">
        <f t="shared" si="16"/>
        <v>112708</v>
      </c>
      <c r="F31" s="115">
        <v>10682</v>
      </c>
      <c r="G31" s="115">
        <v>42845</v>
      </c>
      <c r="H31" s="203">
        <v>6638</v>
      </c>
      <c r="K31" s="205" t="s">
        <v>167</v>
      </c>
      <c r="L31" s="191" t="s">
        <v>193</v>
      </c>
      <c r="M31" s="207" t="s">
        <v>194</v>
      </c>
      <c r="N31" s="241">
        <v>25622</v>
      </c>
      <c r="O31" s="115">
        <v>12587</v>
      </c>
      <c r="P31" s="115">
        <v>10156</v>
      </c>
      <c r="Q31" s="38">
        <v>4178</v>
      </c>
      <c r="S31" s="299"/>
      <c r="T31" s="299"/>
      <c r="U31" s="299"/>
      <c r="V31" s="299"/>
      <c r="W31" s="299"/>
      <c r="X31" s="299"/>
      <c r="Y31" s="299"/>
      <c r="Z31" s="299"/>
      <c r="AA31" s="299"/>
      <c r="AB31" s="189"/>
    </row>
    <row r="32" spans="2:28" ht="15.75" customHeight="1">
      <c r="B32" s="205" t="s">
        <v>167</v>
      </c>
      <c r="C32" s="191" t="s">
        <v>195</v>
      </c>
      <c r="D32" s="207" t="s">
        <v>196</v>
      </c>
      <c r="E32" s="18">
        <f t="shared" si="16"/>
        <v>27893</v>
      </c>
      <c r="F32" s="115">
        <v>3062</v>
      </c>
      <c r="G32" s="115">
        <v>13560</v>
      </c>
      <c r="H32" s="203">
        <v>1915</v>
      </c>
      <c r="K32" s="205" t="s">
        <v>167</v>
      </c>
      <c r="L32" s="191" t="s">
        <v>195</v>
      </c>
      <c r="M32" s="207" t="s">
        <v>196</v>
      </c>
      <c r="N32" s="241">
        <v>5576</v>
      </c>
      <c r="O32" s="115">
        <v>2029</v>
      </c>
      <c r="P32" s="115">
        <v>717</v>
      </c>
      <c r="Q32" s="38">
        <v>1034</v>
      </c>
      <c r="S32" s="299"/>
      <c r="T32" s="299"/>
      <c r="U32" s="299"/>
      <c r="V32" s="299"/>
      <c r="W32" s="299"/>
      <c r="X32" s="299"/>
      <c r="Y32" s="299"/>
      <c r="Z32" s="299"/>
      <c r="AA32" s="299"/>
      <c r="AB32" s="189"/>
    </row>
    <row r="33" spans="2:28" ht="15.75" customHeight="1">
      <c r="B33" s="205" t="s">
        <v>197</v>
      </c>
      <c r="C33" s="191" t="s">
        <v>168</v>
      </c>
      <c r="D33" s="207" t="s">
        <v>198</v>
      </c>
      <c r="E33" s="18">
        <f t="shared" si="16"/>
        <v>42252</v>
      </c>
      <c r="F33" s="115">
        <v>6450</v>
      </c>
      <c r="G33" s="115">
        <v>17278</v>
      </c>
      <c r="H33" s="203">
        <v>2707</v>
      </c>
      <c r="K33" s="205" t="s">
        <v>197</v>
      </c>
      <c r="L33" s="191" t="s">
        <v>168</v>
      </c>
      <c r="M33" s="207" t="s">
        <v>198</v>
      </c>
      <c r="N33" s="241">
        <v>8806</v>
      </c>
      <c r="O33" s="115">
        <v>1359</v>
      </c>
      <c r="P33" s="115">
        <v>745</v>
      </c>
      <c r="Q33" s="335">
        <v>4907</v>
      </c>
      <c r="S33" s="299"/>
      <c r="T33" s="299"/>
      <c r="U33" s="299"/>
      <c r="V33" s="299"/>
      <c r="W33" s="299"/>
      <c r="X33" s="299"/>
      <c r="Y33" s="299"/>
      <c r="Z33" s="299"/>
      <c r="AA33" s="299"/>
      <c r="AB33" s="189"/>
    </row>
    <row r="34" spans="2:28" ht="15.75" customHeight="1">
      <c r="B34" s="205" t="s">
        <v>197</v>
      </c>
      <c r="C34" s="191" t="s">
        <v>170</v>
      </c>
      <c r="D34" s="207" t="s">
        <v>199</v>
      </c>
      <c r="E34" s="18">
        <f t="shared" si="16"/>
        <v>40513</v>
      </c>
      <c r="F34" s="115">
        <v>5277</v>
      </c>
      <c r="G34" s="115">
        <v>18367</v>
      </c>
      <c r="H34" s="203">
        <v>4398</v>
      </c>
      <c r="K34" s="205" t="s">
        <v>197</v>
      </c>
      <c r="L34" s="191" t="s">
        <v>170</v>
      </c>
      <c r="M34" s="207" t="s">
        <v>199</v>
      </c>
      <c r="N34" s="241">
        <v>8281</v>
      </c>
      <c r="O34" s="115">
        <v>1977</v>
      </c>
      <c r="P34" s="115">
        <v>533</v>
      </c>
      <c r="Q34" s="38">
        <v>1680</v>
      </c>
      <c r="S34" s="299"/>
      <c r="T34" s="299"/>
      <c r="U34" s="299"/>
      <c r="V34" s="299"/>
      <c r="W34" s="299"/>
      <c r="X34" s="299"/>
      <c r="Y34" s="299"/>
      <c r="Z34" s="299"/>
      <c r="AA34" s="299"/>
      <c r="AB34" s="189"/>
    </row>
    <row r="35" spans="2:28" ht="15.75" customHeight="1">
      <c r="B35" s="205" t="s">
        <v>197</v>
      </c>
      <c r="C35" s="191" t="s">
        <v>172</v>
      </c>
      <c r="D35" s="207" t="s">
        <v>200</v>
      </c>
      <c r="E35" s="18">
        <f t="shared" si="16"/>
        <v>56475</v>
      </c>
      <c r="F35" s="115">
        <v>6287</v>
      </c>
      <c r="G35" s="115">
        <v>23733</v>
      </c>
      <c r="H35" s="203">
        <v>7660</v>
      </c>
      <c r="K35" s="205" t="s">
        <v>197</v>
      </c>
      <c r="L35" s="191" t="s">
        <v>172</v>
      </c>
      <c r="M35" s="207" t="s">
        <v>200</v>
      </c>
      <c r="N35" s="241">
        <v>11007</v>
      </c>
      <c r="O35" s="115">
        <v>3746</v>
      </c>
      <c r="P35" s="115">
        <v>1085</v>
      </c>
      <c r="Q35" s="38">
        <v>2957</v>
      </c>
      <c r="S35" s="299"/>
      <c r="T35" s="299"/>
      <c r="U35" s="299"/>
      <c r="V35" s="299"/>
      <c r="W35" s="299"/>
      <c r="X35" s="299"/>
      <c r="Y35" s="299"/>
      <c r="Z35" s="299"/>
      <c r="AA35" s="299"/>
      <c r="AB35" s="189"/>
    </row>
    <row r="36" spans="2:28" ht="15.75" customHeight="1">
      <c r="B36" s="205" t="s">
        <v>197</v>
      </c>
      <c r="C36" s="191" t="s">
        <v>174</v>
      </c>
      <c r="D36" s="207" t="s">
        <v>201</v>
      </c>
      <c r="E36" s="18">
        <f t="shared" si="16"/>
        <v>36998</v>
      </c>
      <c r="F36" s="115">
        <v>5427</v>
      </c>
      <c r="G36" s="115">
        <v>14916</v>
      </c>
      <c r="H36" s="203">
        <v>2045</v>
      </c>
      <c r="K36" s="205" t="s">
        <v>197</v>
      </c>
      <c r="L36" s="191" t="s">
        <v>174</v>
      </c>
      <c r="M36" s="207" t="s">
        <v>201</v>
      </c>
      <c r="N36" s="241">
        <v>6302</v>
      </c>
      <c r="O36" s="115">
        <v>1467</v>
      </c>
      <c r="P36" s="115">
        <v>642</v>
      </c>
      <c r="Q36" s="38">
        <v>6199</v>
      </c>
      <c r="S36" s="299"/>
      <c r="T36" s="299"/>
      <c r="U36" s="299"/>
      <c r="V36" s="299"/>
      <c r="W36" s="299"/>
      <c r="X36" s="299"/>
      <c r="Y36" s="299"/>
      <c r="Z36" s="299"/>
      <c r="AA36" s="299"/>
      <c r="AB36" s="189"/>
    </row>
    <row r="37" spans="2:28" ht="15.75" customHeight="1">
      <c r="B37" s="205" t="s">
        <v>197</v>
      </c>
      <c r="C37" s="191" t="s">
        <v>176</v>
      </c>
      <c r="D37" s="207" t="s">
        <v>203</v>
      </c>
      <c r="E37" s="18">
        <f t="shared" si="16"/>
        <v>38657</v>
      </c>
      <c r="F37" s="115">
        <v>3666</v>
      </c>
      <c r="G37" s="115">
        <v>19507</v>
      </c>
      <c r="H37" s="203">
        <v>2235</v>
      </c>
      <c r="K37" s="205" t="s">
        <v>197</v>
      </c>
      <c r="L37" s="191" t="s">
        <v>176</v>
      </c>
      <c r="M37" s="207" t="s">
        <v>203</v>
      </c>
      <c r="N37" s="241">
        <v>6169</v>
      </c>
      <c r="O37" s="115">
        <v>2514</v>
      </c>
      <c r="P37" s="115">
        <v>840</v>
      </c>
      <c r="Q37" s="38">
        <v>3726</v>
      </c>
      <c r="S37" s="299"/>
      <c r="T37" s="299"/>
      <c r="U37" s="299"/>
      <c r="V37" s="299"/>
      <c r="W37" s="299"/>
      <c r="X37" s="299"/>
      <c r="Y37" s="299"/>
      <c r="Z37" s="299"/>
      <c r="AA37" s="299"/>
      <c r="AB37" s="189"/>
    </row>
    <row r="38" spans="2:28" ht="15.75" customHeight="1">
      <c r="B38" s="205" t="s">
        <v>197</v>
      </c>
      <c r="C38" s="191" t="s">
        <v>178</v>
      </c>
      <c r="D38" s="207" t="s">
        <v>204</v>
      </c>
      <c r="E38" s="18">
        <f t="shared" si="16"/>
        <v>41265</v>
      </c>
      <c r="F38" s="115">
        <v>7525</v>
      </c>
      <c r="G38" s="115">
        <v>15542</v>
      </c>
      <c r="H38" s="203">
        <v>2460</v>
      </c>
      <c r="K38" s="205" t="s">
        <v>197</v>
      </c>
      <c r="L38" s="191" t="s">
        <v>178</v>
      </c>
      <c r="M38" s="207" t="s">
        <v>204</v>
      </c>
      <c r="N38" s="241">
        <v>7728</v>
      </c>
      <c r="O38" s="115">
        <v>3624</v>
      </c>
      <c r="P38" s="115">
        <v>796</v>
      </c>
      <c r="Q38" s="203">
        <v>3590</v>
      </c>
      <c r="S38" s="299"/>
      <c r="T38" s="299"/>
      <c r="U38" s="299"/>
      <c r="V38" s="299"/>
      <c r="W38" s="299"/>
      <c r="X38" s="299"/>
      <c r="Y38" s="299"/>
      <c r="Z38" s="299"/>
      <c r="AA38" s="299"/>
      <c r="AB38" s="189"/>
    </row>
    <row r="39" spans="2:28" ht="15.75" customHeight="1">
      <c r="B39" s="205" t="s">
        <v>197</v>
      </c>
      <c r="C39" s="191" t="s">
        <v>180</v>
      </c>
      <c r="D39" s="207" t="s">
        <v>205</v>
      </c>
      <c r="E39" s="18">
        <f t="shared" si="16"/>
        <v>48724</v>
      </c>
      <c r="F39" s="115">
        <v>4983</v>
      </c>
      <c r="G39" s="115">
        <v>19229</v>
      </c>
      <c r="H39" s="203">
        <v>3833</v>
      </c>
      <c r="K39" s="205" t="s">
        <v>197</v>
      </c>
      <c r="L39" s="191" t="s">
        <v>180</v>
      </c>
      <c r="M39" s="207" t="s">
        <v>205</v>
      </c>
      <c r="N39" s="241">
        <v>7018</v>
      </c>
      <c r="O39" s="115">
        <v>4121</v>
      </c>
      <c r="P39" s="115">
        <v>7147</v>
      </c>
      <c r="Q39" s="203">
        <v>2393</v>
      </c>
      <c r="S39" s="299"/>
      <c r="T39" s="299"/>
      <c r="U39" s="299"/>
      <c r="V39" s="299"/>
      <c r="W39" s="299"/>
      <c r="X39" s="299"/>
      <c r="Y39" s="299"/>
      <c r="Z39" s="299"/>
      <c r="AA39" s="299"/>
      <c r="AB39" s="189"/>
    </row>
    <row r="40" spans="2:28" ht="15.75" customHeight="1">
      <c r="B40" s="205" t="s">
        <v>197</v>
      </c>
      <c r="C40" s="191" t="s">
        <v>182</v>
      </c>
      <c r="D40" s="207" t="s">
        <v>206</v>
      </c>
      <c r="E40" s="18">
        <f t="shared" si="16"/>
        <v>50110</v>
      </c>
      <c r="F40" s="115">
        <v>6525</v>
      </c>
      <c r="G40" s="115">
        <v>19651</v>
      </c>
      <c r="H40" s="203">
        <v>3316</v>
      </c>
      <c r="K40" s="205" t="s">
        <v>197</v>
      </c>
      <c r="L40" s="191" t="s">
        <v>182</v>
      </c>
      <c r="M40" s="207" t="s">
        <v>206</v>
      </c>
      <c r="N40" s="241">
        <v>10173</v>
      </c>
      <c r="O40" s="115">
        <v>3128</v>
      </c>
      <c r="P40" s="115">
        <v>3830</v>
      </c>
      <c r="Q40" s="203">
        <v>3487</v>
      </c>
      <c r="S40" s="299"/>
      <c r="T40" s="299"/>
      <c r="U40" s="299"/>
      <c r="V40" s="299"/>
      <c r="W40" s="299"/>
      <c r="X40" s="299"/>
      <c r="Y40" s="299"/>
      <c r="Z40" s="299"/>
      <c r="AA40" s="299"/>
      <c r="AB40" s="189"/>
    </row>
    <row r="41" spans="2:28" ht="15.75" customHeight="1">
      <c r="B41" s="205" t="s">
        <v>207</v>
      </c>
      <c r="C41" s="191" t="s">
        <v>168</v>
      </c>
      <c r="D41" s="207" t="s">
        <v>208</v>
      </c>
      <c r="E41" s="18">
        <f t="shared" si="16"/>
        <v>22331</v>
      </c>
      <c r="F41" s="115">
        <v>1778</v>
      </c>
      <c r="G41" s="115">
        <v>8881</v>
      </c>
      <c r="H41" s="203">
        <v>1907</v>
      </c>
      <c r="K41" s="205" t="s">
        <v>207</v>
      </c>
      <c r="L41" s="191" t="s">
        <v>168</v>
      </c>
      <c r="M41" s="207" t="s">
        <v>208</v>
      </c>
      <c r="N41" s="241">
        <v>4125</v>
      </c>
      <c r="O41" s="115">
        <v>585</v>
      </c>
      <c r="P41" s="115">
        <v>1767</v>
      </c>
      <c r="Q41" s="203">
        <v>3288</v>
      </c>
      <c r="S41" s="299"/>
      <c r="T41" s="299"/>
      <c r="U41" s="299"/>
      <c r="V41" s="299"/>
      <c r="W41" s="299"/>
      <c r="X41" s="299"/>
      <c r="Y41" s="299"/>
      <c r="Z41" s="299"/>
      <c r="AA41" s="299"/>
      <c r="AB41" s="189"/>
    </row>
    <row r="42" spans="2:28" ht="15.75" customHeight="1">
      <c r="B42" s="205" t="s">
        <v>207</v>
      </c>
      <c r="C42" s="191" t="s">
        <v>170</v>
      </c>
      <c r="D42" s="208" t="s">
        <v>209</v>
      </c>
      <c r="E42" s="18">
        <f t="shared" si="16"/>
        <v>32949</v>
      </c>
      <c r="F42" s="115">
        <v>2275</v>
      </c>
      <c r="G42" s="115">
        <v>14875</v>
      </c>
      <c r="H42" s="203">
        <v>2578</v>
      </c>
      <c r="K42" s="205" t="s">
        <v>207</v>
      </c>
      <c r="L42" s="191" t="s">
        <v>170</v>
      </c>
      <c r="M42" s="208" t="s">
        <v>209</v>
      </c>
      <c r="N42" s="241">
        <v>5305</v>
      </c>
      <c r="O42" s="115">
        <v>1587</v>
      </c>
      <c r="P42" s="115">
        <v>329</v>
      </c>
      <c r="Q42" s="203">
        <v>6000</v>
      </c>
      <c r="S42" s="299"/>
      <c r="T42" s="299"/>
      <c r="U42" s="299"/>
      <c r="V42" s="299"/>
      <c r="W42" s="299"/>
      <c r="X42" s="299"/>
      <c r="Y42" s="299"/>
      <c r="Z42" s="299"/>
      <c r="AA42" s="299"/>
      <c r="AB42" s="189"/>
    </row>
    <row r="43" spans="2:28" ht="15.75" customHeight="1">
      <c r="B43" s="205" t="s">
        <v>207</v>
      </c>
      <c r="C43" s="191" t="s">
        <v>172</v>
      </c>
      <c r="D43" s="207" t="s">
        <v>210</v>
      </c>
      <c r="E43" s="18">
        <f t="shared" si="16"/>
        <v>4174</v>
      </c>
      <c r="F43" s="115">
        <v>41</v>
      </c>
      <c r="G43" s="115">
        <v>1924</v>
      </c>
      <c r="H43" s="203">
        <v>502</v>
      </c>
      <c r="K43" s="205" t="s">
        <v>207</v>
      </c>
      <c r="L43" s="191" t="s">
        <v>172</v>
      </c>
      <c r="M43" s="207" t="s">
        <v>210</v>
      </c>
      <c r="N43" s="241">
        <v>1255</v>
      </c>
      <c r="O43" s="115">
        <v>282</v>
      </c>
      <c r="P43" s="115">
        <v>111</v>
      </c>
      <c r="Q43" s="203">
        <v>59</v>
      </c>
      <c r="S43" s="299"/>
      <c r="T43" s="299"/>
      <c r="U43" s="299"/>
      <c r="V43" s="299"/>
      <c r="W43" s="299"/>
      <c r="X43" s="299"/>
      <c r="Y43" s="299"/>
      <c r="Z43" s="299"/>
      <c r="AA43" s="299"/>
      <c r="AB43" s="189"/>
    </row>
    <row r="44" spans="2:28" ht="15.75" customHeight="1">
      <c r="B44" s="205" t="s">
        <v>207</v>
      </c>
      <c r="C44" s="191" t="s">
        <v>174</v>
      </c>
      <c r="D44" s="207" t="s">
        <v>211</v>
      </c>
      <c r="E44" s="18">
        <f t="shared" si="16"/>
        <v>55521</v>
      </c>
      <c r="F44" s="115">
        <v>3768</v>
      </c>
      <c r="G44" s="115">
        <v>21727</v>
      </c>
      <c r="H44" s="203">
        <v>4107</v>
      </c>
      <c r="K44" s="205" t="s">
        <v>207</v>
      </c>
      <c r="L44" s="191" t="s">
        <v>174</v>
      </c>
      <c r="M44" s="207" t="s">
        <v>211</v>
      </c>
      <c r="N44" s="241">
        <v>8875</v>
      </c>
      <c r="O44" s="115">
        <v>2393</v>
      </c>
      <c r="P44" s="115">
        <v>1370</v>
      </c>
      <c r="Q44" s="203">
        <v>13281</v>
      </c>
      <c r="S44" s="299"/>
      <c r="T44" s="299"/>
      <c r="U44" s="299"/>
      <c r="V44" s="299"/>
      <c r="W44" s="299"/>
      <c r="X44" s="299"/>
      <c r="Y44" s="299"/>
      <c r="Z44" s="299"/>
      <c r="AA44" s="299"/>
      <c r="AB44" s="189"/>
    </row>
    <row r="45" spans="2:28" ht="15.75" customHeight="1">
      <c r="B45" s="205" t="s">
        <v>207</v>
      </c>
      <c r="C45" s="191" t="s">
        <v>176</v>
      </c>
      <c r="D45" s="207" t="s">
        <v>212</v>
      </c>
      <c r="E45" s="18">
        <f t="shared" si="16"/>
        <v>30129</v>
      </c>
      <c r="F45" s="115">
        <v>1182</v>
      </c>
      <c r="G45" s="115">
        <v>14415</v>
      </c>
      <c r="H45" s="203">
        <v>2554</v>
      </c>
      <c r="K45" s="205" t="s">
        <v>207</v>
      </c>
      <c r="L45" s="191" t="s">
        <v>176</v>
      </c>
      <c r="M45" s="207" t="s">
        <v>212</v>
      </c>
      <c r="N45" s="241">
        <v>7281</v>
      </c>
      <c r="O45" s="115">
        <v>1778</v>
      </c>
      <c r="P45" s="115">
        <v>457</v>
      </c>
      <c r="Q45" s="203">
        <v>2462</v>
      </c>
      <c r="S45" s="299"/>
      <c r="T45" s="299"/>
      <c r="U45" s="299"/>
      <c r="V45" s="299"/>
      <c r="W45" s="299"/>
      <c r="X45" s="299"/>
      <c r="Y45" s="299"/>
      <c r="Z45" s="299"/>
      <c r="AA45" s="299"/>
      <c r="AB45" s="189"/>
    </row>
    <row r="46" spans="2:28" ht="15.75" customHeight="1">
      <c r="B46" s="205" t="s">
        <v>207</v>
      </c>
      <c r="C46" s="191" t="s">
        <v>178</v>
      </c>
      <c r="D46" s="207" t="s">
        <v>213</v>
      </c>
      <c r="E46" s="18">
        <f t="shared" si="16"/>
        <v>590002</v>
      </c>
      <c r="F46" s="115">
        <v>49422</v>
      </c>
      <c r="G46" s="115">
        <v>178088</v>
      </c>
      <c r="H46" s="203">
        <v>40072</v>
      </c>
      <c r="K46" s="205" t="s">
        <v>207</v>
      </c>
      <c r="L46" s="191" t="s">
        <v>178</v>
      </c>
      <c r="M46" s="207" t="s">
        <v>213</v>
      </c>
      <c r="N46" s="241">
        <v>121075</v>
      </c>
      <c r="O46" s="115">
        <v>45458</v>
      </c>
      <c r="P46" s="115">
        <v>32654</v>
      </c>
      <c r="Q46" s="203">
        <v>123233</v>
      </c>
      <c r="S46" s="299"/>
      <c r="T46" s="299"/>
      <c r="U46" s="299"/>
      <c r="V46" s="299"/>
      <c r="W46" s="299"/>
      <c r="X46" s="299"/>
      <c r="Y46" s="299"/>
      <c r="Z46" s="299"/>
      <c r="AA46" s="299"/>
      <c r="AB46" s="189"/>
    </row>
    <row r="47" spans="2:28" ht="15.75" customHeight="1">
      <c r="B47" s="205" t="s">
        <v>207</v>
      </c>
      <c r="C47" s="191" t="s">
        <v>180</v>
      </c>
      <c r="D47" s="207" t="s">
        <v>215</v>
      </c>
      <c r="E47" s="18">
        <f t="shared" si="16"/>
        <v>86296</v>
      </c>
      <c r="F47" s="115">
        <v>6121</v>
      </c>
      <c r="G47" s="115">
        <v>35879</v>
      </c>
      <c r="H47" s="203">
        <v>8606</v>
      </c>
      <c r="K47" s="205" t="s">
        <v>207</v>
      </c>
      <c r="L47" s="191" t="s">
        <v>180</v>
      </c>
      <c r="M47" s="207" t="s">
        <v>215</v>
      </c>
      <c r="N47" s="241">
        <v>16892</v>
      </c>
      <c r="O47" s="115">
        <v>7448</v>
      </c>
      <c r="P47" s="115">
        <v>4012</v>
      </c>
      <c r="Q47" s="203">
        <v>7338</v>
      </c>
      <c r="S47" s="299"/>
      <c r="T47" s="299"/>
      <c r="U47" s="299"/>
      <c r="V47" s="299"/>
      <c r="W47" s="299"/>
      <c r="X47" s="299"/>
      <c r="Y47" s="299"/>
      <c r="Z47" s="299"/>
      <c r="AA47" s="299"/>
      <c r="AB47" s="189"/>
    </row>
    <row r="48" spans="2:28" ht="15.75" customHeight="1">
      <c r="B48" s="205" t="s">
        <v>207</v>
      </c>
      <c r="C48" s="191" t="s">
        <v>182</v>
      </c>
      <c r="D48" s="207" t="s">
        <v>216</v>
      </c>
      <c r="E48" s="18">
        <f t="shared" si="16"/>
        <v>134408</v>
      </c>
      <c r="F48" s="115">
        <v>9306</v>
      </c>
      <c r="G48" s="115">
        <v>43529</v>
      </c>
      <c r="H48" s="203">
        <v>12372</v>
      </c>
      <c r="K48" s="205" t="s">
        <v>207</v>
      </c>
      <c r="L48" s="191" t="s">
        <v>182</v>
      </c>
      <c r="M48" s="207" t="s">
        <v>216</v>
      </c>
      <c r="N48" s="241">
        <v>36112</v>
      </c>
      <c r="O48" s="115">
        <v>12289</v>
      </c>
      <c r="P48" s="115">
        <v>9510</v>
      </c>
      <c r="Q48" s="203">
        <v>11290</v>
      </c>
      <c r="S48" s="299"/>
      <c r="T48" s="299"/>
      <c r="U48" s="299"/>
      <c r="V48" s="299"/>
      <c r="W48" s="299"/>
      <c r="X48" s="299"/>
      <c r="Y48" s="299"/>
      <c r="Z48" s="299"/>
      <c r="AA48" s="299"/>
      <c r="AB48" s="189"/>
    </row>
    <row r="49" spans="2:28" ht="15.75" customHeight="1">
      <c r="B49" s="205" t="s">
        <v>207</v>
      </c>
      <c r="C49" s="191" t="s">
        <v>185</v>
      </c>
      <c r="D49" s="207" t="s">
        <v>217</v>
      </c>
      <c r="E49" s="18">
        <f t="shared" si="16"/>
        <v>54575</v>
      </c>
      <c r="F49" s="115">
        <v>4093</v>
      </c>
      <c r="G49" s="115">
        <v>20237</v>
      </c>
      <c r="H49" s="203">
        <v>4244</v>
      </c>
      <c r="K49" s="205" t="s">
        <v>207</v>
      </c>
      <c r="L49" s="191" t="s">
        <v>185</v>
      </c>
      <c r="M49" s="207" t="s">
        <v>217</v>
      </c>
      <c r="N49" s="241">
        <v>12411</v>
      </c>
      <c r="O49" s="115">
        <v>4870</v>
      </c>
      <c r="P49" s="115">
        <v>3292</v>
      </c>
      <c r="Q49" s="203">
        <v>5428</v>
      </c>
      <c r="S49" s="299"/>
      <c r="T49" s="299"/>
      <c r="U49" s="299"/>
      <c r="V49" s="299"/>
      <c r="W49" s="299"/>
      <c r="X49" s="299"/>
      <c r="Y49" s="299"/>
      <c r="Z49" s="299"/>
      <c r="AA49" s="299"/>
      <c r="AB49" s="189"/>
    </row>
    <row r="50" spans="2:28" ht="15.75" customHeight="1">
      <c r="B50" s="205" t="s">
        <v>207</v>
      </c>
      <c r="C50" s="191" t="s">
        <v>187</v>
      </c>
      <c r="D50" s="207" t="s">
        <v>218</v>
      </c>
      <c r="E50" s="18">
        <f t="shared" si="16"/>
        <v>22818</v>
      </c>
      <c r="F50" s="115">
        <v>1631</v>
      </c>
      <c r="G50" s="115">
        <v>8157</v>
      </c>
      <c r="H50" s="203">
        <v>1758</v>
      </c>
      <c r="K50" s="205" t="s">
        <v>207</v>
      </c>
      <c r="L50" s="191" t="s">
        <v>187</v>
      </c>
      <c r="M50" s="207" t="s">
        <v>218</v>
      </c>
      <c r="N50" s="241">
        <v>3252</v>
      </c>
      <c r="O50" s="115">
        <v>1303</v>
      </c>
      <c r="P50" s="115">
        <v>508</v>
      </c>
      <c r="Q50" s="203">
        <v>6209</v>
      </c>
      <c r="S50" s="299"/>
      <c r="T50" s="299"/>
      <c r="U50" s="299"/>
      <c r="V50" s="299"/>
      <c r="W50" s="299"/>
      <c r="X50" s="299"/>
      <c r="Y50" s="299"/>
      <c r="Z50" s="299"/>
      <c r="AA50" s="299"/>
      <c r="AB50" s="189"/>
    </row>
    <row r="51" spans="2:28" ht="15.75" customHeight="1">
      <c r="B51" s="205" t="s">
        <v>207</v>
      </c>
      <c r="C51" s="191" t="s">
        <v>189</v>
      </c>
      <c r="D51" s="207" t="s">
        <v>220</v>
      </c>
      <c r="E51" s="18">
        <f t="shared" si="16"/>
        <v>34085</v>
      </c>
      <c r="F51" s="115">
        <v>2133</v>
      </c>
      <c r="G51" s="115">
        <v>12407</v>
      </c>
      <c r="H51" s="203">
        <v>2362</v>
      </c>
      <c r="K51" s="205" t="s">
        <v>207</v>
      </c>
      <c r="L51" s="191" t="s">
        <v>189</v>
      </c>
      <c r="M51" s="207" t="s">
        <v>220</v>
      </c>
      <c r="N51" s="241">
        <v>5529</v>
      </c>
      <c r="O51" s="115">
        <v>2628</v>
      </c>
      <c r="P51" s="115">
        <v>611</v>
      </c>
      <c r="Q51" s="203">
        <v>8415</v>
      </c>
      <c r="S51" s="299"/>
      <c r="T51" s="299"/>
      <c r="U51" s="299"/>
      <c r="V51" s="299"/>
      <c r="W51" s="299"/>
      <c r="X51" s="299"/>
      <c r="Y51" s="299"/>
      <c r="Z51" s="299"/>
      <c r="AA51" s="299"/>
      <c r="AB51" s="189"/>
    </row>
    <row r="52" spans="2:28" ht="15.75" customHeight="1">
      <c r="B52" s="205" t="s">
        <v>207</v>
      </c>
      <c r="C52" s="191" t="s">
        <v>191</v>
      </c>
      <c r="D52" s="207" t="s">
        <v>221</v>
      </c>
      <c r="E52" s="18">
        <f t="shared" si="16"/>
        <v>46582</v>
      </c>
      <c r="F52" s="115">
        <v>4466</v>
      </c>
      <c r="G52" s="115">
        <v>20924</v>
      </c>
      <c r="H52" s="203">
        <v>2969</v>
      </c>
      <c r="K52" s="205" t="s">
        <v>207</v>
      </c>
      <c r="L52" s="191" t="s">
        <v>191</v>
      </c>
      <c r="M52" s="207" t="s">
        <v>221</v>
      </c>
      <c r="N52" s="241">
        <v>9836</v>
      </c>
      <c r="O52" s="115">
        <v>4803</v>
      </c>
      <c r="P52" s="115">
        <v>2463</v>
      </c>
      <c r="Q52" s="203">
        <v>1121</v>
      </c>
      <c r="S52" s="299"/>
      <c r="T52" s="299"/>
      <c r="U52" s="299"/>
      <c r="V52" s="299"/>
      <c r="W52" s="299"/>
      <c r="X52" s="299"/>
      <c r="Y52" s="299"/>
      <c r="Z52" s="299"/>
      <c r="AA52" s="299"/>
      <c r="AB52" s="189"/>
    </row>
    <row r="53" spans="2:28" ht="15.75" customHeight="1">
      <c r="B53" s="205" t="s">
        <v>207</v>
      </c>
      <c r="C53" s="191" t="s">
        <v>193</v>
      </c>
      <c r="D53" s="207" t="s">
        <v>222</v>
      </c>
      <c r="E53" s="18">
        <f t="shared" si="16"/>
        <v>104627</v>
      </c>
      <c r="F53" s="115">
        <v>7655</v>
      </c>
      <c r="G53" s="115">
        <v>47341</v>
      </c>
      <c r="H53" s="203">
        <v>7112</v>
      </c>
      <c r="K53" s="205" t="s">
        <v>207</v>
      </c>
      <c r="L53" s="191" t="s">
        <v>193</v>
      </c>
      <c r="M53" s="207" t="s">
        <v>222</v>
      </c>
      <c r="N53" s="241">
        <v>17632</v>
      </c>
      <c r="O53" s="115">
        <v>12638</v>
      </c>
      <c r="P53" s="115">
        <v>7278</v>
      </c>
      <c r="Q53" s="203">
        <v>4971</v>
      </c>
      <c r="S53" s="299"/>
      <c r="T53" s="299"/>
      <c r="U53" s="299"/>
      <c r="V53" s="299"/>
      <c r="W53" s="299"/>
      <c r="X53" s="299"/>
      <c r="Y53" s="299"/>
      <c r="Z53" s="299"/>
      <c r="AA53" s="299"/>
      <c r="AB53" s="189"/>
    </row>
    <row r="54" spans="2:28" ht="15.75" customHeight="1">
      <c r="B54" s="205" t="s">
        <v>223</v>
      </c>
      <c r="C54" s="191" t="s">
        <v>168</v>
      </c>
      <c r="D54" s="207" t="s">
        <v>224</v>
      </c>
      <c r="E54" s="18">
        <f t="shared" si="16"/>
        <v>30423</v>
      </c>
      <c r="F54" s="115">
        <v>5035</v>
      </c>
      <c r="G54" s="115">
        <v>13366</v>
      </c>
      <c r="H54" s="203">
        <v>2417</v>
      </c>
      <c r="K54" s="205" t="s">
        <v>223</v>
      </c>
      <c r="L54" s="191" t="s">
        <v>168</v>
      </c>
      <c r="M54" s="207" t="s">
        <v>224</v>
      </c>
      <c r="N54" s="241">
        <v>5536</v>
      </c>
      <c r="O54" s="115">
        <v>2326</v>
      </c>
      <c r="P54" s="115">
        <v>737</v>
      </c>
      <c r="Q54" s="203">
        <v>1006</v>
      </c>
      <c r="S54" s="299"/>
      <c r="T54" s="299"/>
      <c r="U54" s="299"/>
      <c r="V54" s="299"/>
      <c r="W54" s="299"/>
      <c r="X54" s="299"/>
      <c r="Y54" s="299"/>
      <c r="Z54" s="300"/>
      <c r="AA54" s="299"/>
      <c r="AB54" s="189"/>
    </row>
    <row r="55" spans="2:28" ht="15.75" customHeight="1">
      <c r="B55" s="205" t="s">
        <v>223</v>
      </c>
      <c r="C55" s="191" t="s">
        <v>170</v>
      </c>
      <c r="D55" s="207" t="s">
        <v>225</v>
      </c>
      <c r="E55" s="18">
        <f t="shared" si="16"/>
        <v>1695</v>
      </c>
      <c r="F55" s="115">
        <v>26</v>
      </c>
      <c r="G55" s="115">
        <v>272</v>
      </c>
      <c r="H55" s="203">
        <v>242</v>
      </c>
      <c r="K55" s="205" t="s">
        <v>223</v>
      </c>
      <c r="L55" s="191" t="s">
        <v>170</v>
      </c>
      <c r="M55" s="207" t="s">
        <v>225</v>
      </c>
      <c r="N55" s="241">
        <v>926</v>
      </c>
      <c r="O55" s="115">
        <v>150</v>
      </c>
      <c r="P55" s="115">
        <v>7</v>
      </c>
      <c r="Q55" s="203">
        <v>72</v>
      </c>
      <c r="S55" s="299"/>
      <c r="T55" s="299"/>
      <c r="U55" s="299"/>
      <c r="V55" s="299"/>
      <c r="W55" s="299"/>
      <c r="X55" s="299"/>
      <c r="Y55" s="300"/>
      <c r="Z55" s="299"/>
      <c r="AA55" s="299"/>
      <c r="AB55" s="189"/>
    </row>
    <row r="56" spans="2:28" ht="15.75" customHeight="1">
      <c r="B56" s="205" t="s">
        <v>223</v>
      </c>
      <c r="C56" s="191" t="s">
        <v>172</v>
      </c>
      <c r="D56" s="207" t="s">
        <v>226</v>
      </c>
      <c r="E56" s="18">
        <f t="shared" si="16"/>
        <v>3106</v>
      </c>
      <c r="F56" s="115">
        <v>48</v>
      </c>
      <c r="G56" s="115">
        <v>864</v>
      </c>
      <c r="H56" s="203">
        <v>675</v>
      </c>
      <c r="K56" s="205" t="s">
        <v>223</v>
      </c>
      <c r="L56" s="191" t="s">
        <v>172</v>
      </c>
      <c r="M56" s="207" t="s">
        <v>226</v>
      </c>
      <c r="N56" s="241">
        <v>1313</v>
      </c>
      <c r="O56" s="115">
        <v>196</v>
      </c>
      <c r="P56" s="115">
        <v>7</v>
      </c>
      <c r="Q56" s="203">
        <v>3</v>
      </c>
      <c r="S56" s="299"/>
      <c r="T56" s="299"/>
      <c r="U56" s="299"/>
      <c r="V56" s="299"/>
      <c r="W56" s="299"/>
      <c r="X56" s="299"/>
      <c r="Y56" s="299"/>
      <c r="Z56" s="299"/>
      <c r="AA56" s="299"/>
      <c r="AB56" s="189"/>
    </row>
    <row r="57" spans="2:28" ht="15.75" customHeight="1">
      <c r="B57" s="205" t="s">
        <v>223</v>
      </c>
      <c r="C57" s="191" t="s">
        <v>174</v>
      </c>
      <c r="D57" s="207" t="s">
        <v>227</v>
      </c>
      <c r="E57" s="18">
        <f t="shared" si="16"/>
        <v>16652</v>
      </c>
      <c r="F57" s="115">
        <v>589</v>
      </c>
      <c r="G57" s="115">
        <v>8044</v>
      </c>
      <c r="H57" s="203">
        <v>1954</v>
      </c>
      <c r="K57" s="205" t="s">
        <v>223</v>
      </c>
      <c r="L57" s="191" t="s">
        <v>174</v>
      </c>
      <c r="M57" s="207" t="s">
        <v>227</v>
      </c>
      <c r="N57" s="241">
        <v>4001</v>
      </c>
      <c r="O57" s="115">
        <v>1198</v>
      </c>
      <c r="P57" s="115">
        <v>695</v>
      </c>
      <c r="Q57" s="203">
        <v>171</v>
      </c>
      <c r="S57" s="299"/>
      <c r="T57" s="299"/>
      <c r="U57" s="299"/>
      <c r="V57" s="299"/>
      <c r="W57" s="299"/>
      <c r="X57" s="299"/>
      <c r="Y57" s="299"/>
      <c r="Z57" s="299"/>
      <c r="AA57" s="299"/>
      <c r="AB57" s="189"/>
    </row>
    <row r="58" spans="2:28" ht="15.75" customHeight="1">
      <c r="B58" s="205" t="s">
        <v>223</v>
      </c>
      <c r="C58" s="191" t="s">
        <v>176</v>
      </c>
      <c r="D58" s="207" t="s">
        <v>228</v>
      </c>
      <c r="E58" s="18">
        <f t="shared" si="16"/>
        <v>111818</v>
      </c>
      <c r="F58" s="115">
        <v>7511</v>
      </c>
      <c r="G58" s="115">
        <v>44977</v>
      </c>
      <c r="H58" s="203">
        <v>10147</v>
      </c>
      <c r="K58" s="205" t="s">
        <v>223</v>
      </c>
      <c r="L58" s="191" t="s">
        <v>176</v>
      </c>
      <c r="M58" s="207" t="s">
        <v>228</v>
      </c>
      <c r="N58" s="241">
        <v>26156</v>
      </c>
      <c r="O58" s="115">
        <v>11888</v>
      </c>
      <c r="P58" s="115">
        <v>6713</v>
      </c>
      <c r="Q58" s="203">
        <v>4426</v>
      </c>
      <c r="S58" s="299"/>
      <c r="T58" s="299"/>
      <c r="U58" s="299"/>
      <c r="V58" s="299"/>
      <c r="W58" s="299"/>
      <c r="X58" s="299"/>
      <c r="Y58" s="299"/>
      <c r="Z58" s="299"/>
      <c r="AA58" s="299"/>
      <c r="AB58" s="189"/>
    </row>
    <row r="59" spans="2:28" ht="15.75" customHeight="1">
      <c r="B59" s="205" t="s">
        <v>223</v>
      </c>
      <c r="C59" s="191" t="s">
        <v>178</v>
      </c>
      <c r="D59" s="207" t="s">
        <v>229</v>
      </c>
      <c r="E59" s="18">
        <f t="shared" si="16"/>
        <v>29395</v>
      </c>
      <c r="F59" s="115">
        <v>5829</v>
      </c>
      <c r="G59" s="115">
        <v>7369</v>
      </c>
      <c r="H59" s="203">
        <v>1662</v>
      </c>
      <c r="K59" s="205" t="s">
        <v>223</v>
      </c>
      <c r="L59" s="191" t="s">
        <v>178</v>
      </c>
      <c r="M59" s="207" t="s">
        <v>229</v>
      </c>
      <c r="N59" s="241">
        <v>4660</v>
      </c>
      <c r="O59" s="115">
        <v>1214</v>
      </c>
      <c r="P59" s="115">
        <v>157</v>
      </c>
      <c r="Q59" s="203">
        <v>8504</v>
      </c>
      <c r="S59" s="299"/>
      <c r="T59" s="299"/>
      <c r="U59" s="299"/>
      <c r="V59" s="299"/>
      <c r="W59" s="299"/>
      <c r="X59" s="299"/>
      <c r="Y59" s="299"/>
      <c r="Z59" s="299"/>
      <c r="AA59" s="299"/>
      <c r="AB59" s="189"/>
    </row>
    <row r="60" spans="2:28" ht="15.75" customHeight="1">
      <c r="B60" s="205" t="s">
        <v>223</v>
      </c>
      <c r="C60" s="191" t="s">
        <v>180</v>
      </c>
      <c r="D60" s="207" t="s">
        <v>230</v>
      </c>
      <c r="E60" s="18">
        <f t="shared" si="16"/>
        <v>36686</v>
      </c>
      <c r="F60" s="115">
        <v>4087</v>
      </c>
      <c r="G60" s="115">
        <v>15318</v>
      </c>
      <c r="H60" s="203">
        <v>3059</v>
      </c>
      <c r="K60" s="205" t="s">
        <v>223</v>
      </c>
      <c r="L60" s="191" t="s">
        <v>180</v>
      </c>
      <c r="M60" s="207" t="s">
        <v>230</v>
      </c>
      <c r="N60" s="241">
        <v>7570</v>
      </c>
      <c r="O60" s="115">
        <v>3235</v>
      </c>
      <c r="P60" s="115">
        <v>608</v>
      </c>
      <c r="Q60" s="203">
        <v>2809</v>
      </c>
      <c r="S60" s="299"/>
      <c r="T60" s="299"/>
      <c r="U60" s="299"/>
      <c r="V60" s="299"/>
      <c r="W60" s="299"/>
      <c r="X60" s="299"/>
      <c r="Y60" s="299"/>
      <c r="Z60" s="299"/>
      <c r="AA60" s="299"/>
      <c r="AB60" s="189"/>
    </row>
    <row r="61" spans="2:28" ht="15.75" customHeight="1">
      <c r="B61" s="205" t="s">
        <v>223</v>
      </c>
      <c r="C61" s="191" t="s">
        <v>182</v>
      </c>
      <c r="D61" s="207" t="s">
        <v>231</v>
      </c>
      <c r="E61" s="18">
        <f t="shared" si="16"/>
        <v>38396</v>
      </c>
      <c r="F61" s="115">
        <v>4179</v>
      </c>
      <c r="G61" s="115">
        <v>15743</v>
      </c>
      <c r="H61" s="203">
        <v>1934</v>
      </c>
      <c r="K61" s="205" t="s">
        <v>223</v>
      </c>
      <c r="L61" s="191" t="s">
        <v>182</v>
      </c>
      <c r="M61" s="207" t="s">
        <v>231</v>
      </c>
      <c r="N61" s="241">
        <v>8189</v>
      </c>
      <c r="O61" s="115">
        <v>4591</v>
      </c>
      <c r="P61" s="115">
        <v>2691</v>
      </c>
      <c r="Q61" s="203">
        <v>1069</v>
      </c>
      <c r="S61" s="299"/>
      <c r="T61" s="299"/>
      <c r="U61" s="299"/>
      <c r="V61" s="299"/>
      <c r="W61" s="299"/>
      <c r="X61" s="299"/>
      <c r="Y61" s="299"/>
      <c r="Z61" s="299"/>
      <c r="AA61" s="299"/>
      <c r="AB61" s="189"/>
    </row>
    <row r="62" spans="2:28" ht="15.75" customHeight="1">
      <c r="B62" s="205" t="s">
        <v>223</v>
      </c>
      <c r="C62" s="191" t="s">
        <v>185</v>
      </c>
      <c r="D62" s="207" t="s">
        <v>232</v>
      </c>
      <c r="E62" s="18">
        <f t="shared" si="16"/>
        <v>20946</v>
      </c>
      <c r="F62" s="115">
        <v>1972</v>
      </c>
      <c r="G62" s="115">
        <v>10160</v>
      </c>
      <c r="H62" s="203">
        <v>1908</v>
      </c>
      <c r="K62" s="205" t="s">
        <v>223</v>
      </c>
      <c r="L62" s="191" t="s">
        <v>185</v>
      </c>
      <c r="M62" s="207" t="s">
        <v>232</v>
      </c>
      <c r="N62" s="241">
        <v>4894</v>
      </c>
      <c r="O62" s="115">
        <v>1436</v>
      </c>
      <c r="P62" s="115">
        <v>96</v>
      </c>
      <c r="Q62" s="203">
        <v>480</v>
      </c>
      <c r="S62" s="299"/>
      <c r="T62" s="299"/>
      <c r="U62" s="299"/>
      <c r="V62" s="299"/>
      <c r="W62" s="299"/>
      <c r="X62" s="299"/>
      <c r="Y62" s="299"/>
      <c r="Z62" s="299"/>
      <c r="AA62" s="299"/>
      <c r="AB62" s="189"/>
    </row>
    <row r="63" spans="2:28" ht="15.75" customHeight="1">
      <c r="B63" s="205" t="s">
        <v>223</v>
      </c>
      <c r="C63" s="191" t="s">
        <v>187</v>
      </c>
      <c r="D63" s="207" t="s">
        <v>233</v>
      </c>
      <c r="E63" s="18">
        <f t="shared" si="16"/>
        <v>12983</v>
      </c>
      <c r="F63" s="115">
        <v>196</v>
      </c>
      <c r="G63" s="115">
        <v>6476</v>
      </c>
      <c r="H63" s="203">
        <v>1270</v>
      </c>
      <c r="K63" s="205" t="s">
        <v>223</v>
      </c>
      <c r="L63" s="191" t="s">
        <v>187</v>
      </c>
      <c r="M63" s="207" t="s">
        <v>233</v>
      </c>
      <c r="N63" s="241">
        <v>3714</v>
      </c>
      <c r="O63" s="115">
        <v>791</v>
      </c>
      <c r="P63" s="115">
        <v>148</v>
      </c>
      <c r="Q63" s="203">
        <v>388</v>
      </c>
      <c r="S63" s="299"/>
      <c r="T63" s="299"/>
      <c r="U63" s="299"/>
      <c r="V63" s="299"/>
      <c r="W63" s="299"/>
      <c r="X63" s="299"/>
      <c r="Y63" s="299"/>
      <c r="Z63" s="299"/>
      <c r="AA63" s="299"/>
      <c r="AB63" s="189"/>
    </row>
    <row r="64" spans="2:28" ht="15.75" customHeight="1">
      <c r="B64" s="205" t="s">
        <v>223</v>
      </c>
      <c r="C64" s="191" t="s">
        <v>189</v>
      </c>
      <c r="D64" s="207" t="s">
        <v>234</v>
      </c>
      <c r="E64" s="18">
        <f t="shared" si="16"/>
        <v>30372</v>
      </c>
      <c r="F64" s="115">
        <v>3735</v>
      </c>
      <c r="G64" s="115">
        <v>12512</v>
      </c>
      <c r="H64" s="203">
        <v>2745</v>
      </c>
      <c r="K64" s="205" t="s">
        <v>223</v>
      </c>
      <c r="L64" s="191" t="s">
        <v>189</v>
      </c>
      <c r="M64" s="207" t="s">
        <v>234</v>
      </c>
      <c r="N64" s="241">
        <v>6246</v>
      </c>
      <c r="O64" s="115">
        <v>1622</v>
      </c>
      <c r="P64" s="115">
        <v>181</v>
      </c>
      <c r="Q64" s="203">
        <v>3331</v>
      </c>
      <c r="S64" s="299"/>
      <c r="T64" s="299"/>
      <c r="U64" s="299"/>
      <c r="V64" s="299"/>
      <c r="W64" s="299"/>
      <c r="X64" s="299"/>
      <c r="Y64" s="299"/>
      <c r="Z64" s="300"/>
      <c r="AA64" s="299"/>
      <c r="AB64" s="189"/>
    </row>
    <row r="65" spans="2:28" ht="15.75" customHeight="1">
      <c r="B65" s="205" t="s">
        <v>235</v>
      </c>
      <c r="C65" s="191" t="s">
        <v>168</v>
      </c>
      <c r="D65" s="207" t="s">
        <v>236</v>
      </c>
      <c r="E65" s="18">
        <f t="shared" si="16"/>
        <v>2602</v>
      </c>
      <c r="F65" s="115">
        <v>313</v>
      </c>
      <c r="G65" s="115">
        <v>919</v>
      </c>
      <c r="H65" s="203">
        <v>275</v>
      </c>
      <c r="K65" s="205" t="s">
        <v>235</v>
      </c>
      <c r="L65" s="191" t="s">
        <v>168</v>
      </c>
      <c r="M65" s="207" t="s">
        <v>236</v>
      </c>
      <c r="N65" s="241">
        <v>845</v>
      </c>
      <c r="O65" s="115">
        <v>215</v>
      </c>
      <c r="P65" s="115">
        <v>18</v>
      </c>
      <c r="Q65" s="203">
        <v>17</v>
      </c>
      <c r="S65" s="299"/>
      <c r="T65" s="299"/>
      <c r="U65" s="299"/>
      <c r="V65" s="299"/>
      <c r="W65" s="299"/>
      <c r="X65" s="299"/>
      <c r="Y65" s="299"/>
      <c r="Z65" s="299"/>
      <c r="AA65" s="299"/>
      <c r="AB65" s="189"/>
    </row>
    <row r="66" spans="2:28" ht="15.75" customHeight="1">
      <c r="B66" s="205" t="s">
        <v>235</v>
      </c>
      <c r="C66" s="191" t="s">
        <v>170</v>
      </c>
      <c r="D66" s="207" t="s">
        <v>237</v>
      </c>
      <c r="E66" s="18">
        <f t="shared" si="16"/>
        <v>15456</v>
      </c>
      <c r="F66" s="115">
        <v>1292</v>
      </c>
      <c r="G66" s="115">
        <v>8494</v>
      </c>
      <c r="H66" s="203">
        <v>1252</v>
      </c>
      <c r="K66" s="205" t="s">
        <v>235</v>
      </c>
      <c r="L66" s="191" t="s">
        <v>170</v>
      </c>
      <c r="M66" s="207" t="s">
        <v>237</v>
      </c>
      <c r="N66" s="241">
        <v>2275</v>
      </c>
      <c r="O66" s="115">
        <v>642</v>
      </c>
      <c r="P66" s="115">
        <v>258</v>
      </c>
      <c r="Q66" s="203">
        <v>1243</v>
      </c>
      <c r="S66" s="299"/>
      <c r="T66" s="299"/>
      <c r="U66" s="299"/>
      <c r="V66" s="299"/>
      <c r="W66" s="299"/>
      <c r="X66" s="299"/>
      <c r="Y66" s="299"/>
      <c r="Z66" s="299"/>
      <c r="AA66" s="299"/>
      <c r="AB66" s="189"/>
    </row>
    <row r="67" spans="2:28" ht="15.75" customHeight="1">
      <c r="B67" s="205" t="s">
        <v>235</v>
      </c>
      <c r="C67" s="191" t="s">
        <v>172</v>
      </c>
      <c r="D67" s="207" t="s">
        <v>238</v>
      </c>
      <c r="E67" s="18">
        <f t="shared" si="16"/>
        <v>21373</v>
      </c>
      <c r="F67" s="115">
        <v>3082</v>
      </c>
      <c r="G67" s="115">
        <v>9821</v>
      </c>
      <c r="H67" s="203">
        <v>1279</v>
      </c>
      <c r="K67" s="205" t="s">
        <v>235</v>
      </c>
      <c r="L67" s="191" t="s">
        <v>172</v>
      </c>
      <c r="M67" s="207" t="s">
        <v>238</v>
      </c>
      <c r="N67" s="241">
        <v>3218</v>
      </c>
      <c r="O67" s="115">
        <v>1177</v>
      </c>
      <c r="P67" s="115">
        <v>95</v>
      </c>
      <c r="Q67" s="203">
        <v>2701</v>
      </c>
      <c r="S67" s="299"/>
      <c r="T67" s="299"/>
      <c r="U67" s="299"/>
      <c r="V67" s="299"/>
      <c r="W67" s="299"/>
      <c r="X67" s="299"/>
      <c r="Y67" s="299"/>
      <c r="Z67" s="299"/>
      <c r="AA67" s="299"/>
      <c r="AB67" s="189"/>
    </row>
    <row r="68" spans="2:28" ht="15.75" customHeight="1">
      <c r="B68" s="205" t="s">
        <v>235</v>
      </c>
      <c r="C68" s="191" t="s">
        <v>174</v>
      </c>
      <c r="D68" s="207" t="s">
        <v>239</v>
      </c>
      <c r="E68" s="18">
        <f t="shared" si="16"/>
        <v>22876</v>
      </c>
      <c r="F68" s="115">
        <v>3168</v>
      </c>
      <c r="G68" s="115">
        <v>10311</v>
      </c>
      <c r="H68" s="203">
        <v>2419</v>
      </c>
      <c r="K68" s="205" t="s">
        <v>235</v>
      </c>
      <c r="L68" s="191" t="s">
        <v>174</v>
      </c>
      <c r="M68" s="207" t="s">
        <v>239</v>
      </c>
      <c r="N68" s="241">
        <v>5947</v>
      </c>
      <c r="O68" s="115">
        <v>621</v>
      </c>
      <c r="P68" s="115">
        <v>86</v>
      </c>
      <c r="Q68" s="203">
        <v>324</v>
      </c>
      <c r="S68" s="299"/>
      <c r="T68" s="299"/>
      <c r="U68" s="299"/>
      <c r="V68" s="299"/>
      <c r="W68" s="299"/>
      <c r="X68" s="299"/>
      <c r="Y68" s="299"/>
      <c r="Z68" s="299"/>
      <c r="AA68" s="299"/>
      <c r="AB68" s="189"/>
    </row>
    <row r="69" spans="2:28" ht="15.75" customHeight="1">
      <c r="B69" s="205" t="s">
        <v>235</v>
      </c>
      <c r="C69" s="191" t="s">
        <v>176</v>
      </c>
      <c r="D69" s="207" t="s">
        <v>240</v>
      </c>
      <c r="E69" s="18">
        <f t="shared" si="16"/>
        <v>14613</v>
      </c>
      <c r="F69" s="115">
        <v>1695</v>
      </c>
      <c r="G69" s="115">
        <v>6853</v>
      </c>
      <c r="H69" s="203">
        <v>1418</v>
      </c>
      <c r="K69" s="205" t="s">
        <v>235</v>
      </c>
      <c r="L69" s="191" t="s">
        <v>176</v>
      </c>
      <c r="M69" s="207" t="s">
        <v>240</v>
      </c>
      <c r="N69" s="241">
        <v>3462</v>
      </c>
      <c r="O69" s="115">
        <v>617</v>
      </c>
      <c r="P69" s="115">
        <v>102</v>
      </c>
      <c r="Q69" s="203">
        <v>466</v>
      </c>
      <c r="S69" s="299"/>
      <c r="T69" s="299"/>
      <c r="U69" s="299"/>
      <c r="V69" s="299"/>
      <c r="W69" s="299"/>
      <c r="X69" s="299"/>
      <c r="Y69" s="299"/>
      <c r="Z69" s="299"/>
      <c r="AA69" s="299"/>
      <c r="AB69" s="189"/>
    </row>
    <row r="70" spans="2:28" ht="15.75" customHeight="1">
      <c r="B70" s="205" t="s">
        <v>235</v>
      </c>
      <c r="C70" s="191" t="s">
        <v>178</v>
      </c>
      <c r="D70" s="207" t="s">
        <v>241</v>
      </c>
      <c r="E70" s="18">
        <f t="shared" si="16"/>
        <v>24902</v>
      </c>
      <c r="F70" s="115">
        <v>2919</v>
      </c>
      <c r="G70" s="115">
        <v>11196</v>
      </c>
      <c r="H70" s="203">
        <v>1957</v>
      </c>
      <c r="K70" s="205" t="s">
        <v>235</v>
      </c>
      <c r="L70" s="191" t="s">
        <v>178</v>
      </c>
      <c r="M70" s="207" t="s">
        <v>241</v>
      </c>
      <c r="N70" s="241">
        <v>5874</v>
      </c>
      <c r="O70" s="115">
        <v>1515</v>
      </c>
      <c r="P70" s="115">
        <v>786</v>
      </c>
      <c r="Q70" s="203">
        <v>655</v>
      </c>
      <c r="S70" s="299"/>
      <c r="T70" s="299"/>
      <c r="U70" s="299"/>
      <c r="V70" s="299"/>
      <c r="W70" s="299"/>
      <c r="X70" s="299"/>
      <c r="Y70" s="299"/>
      <c r="Z70" s="299"/>
      <c r="AA70" s="299"/>
      <c r="AB70" s="189"/>
    </row>
    <row r="71" spans="2:28" ht="15.75" customHeight="1">
      <c r="B71" s="205" t="s">
        <v>235</v>
      </c>
      <c r="C71" s="191" t="s">
        <v>180</v>
      </c>
      <c r="D71" s="207" t="s">
        <v>242</v>
      </c>
      <c r="E71" s="18">
        <f t="shared" si="16"/>
        <v>43866</v>
      </c>
      <c r="F71" s="115">
        <v>2472</v>
      </c>
      <c r="G71" s="115">
        <v>15982</v>
      </c>
      <c r="H71" s="203">
        <v>8661</v>
      </c>
      <c r="K71" s="205" t="s">
        <v>235</v>
      </c>
      <c r="L71" s="191" t="s">
        <v>180</v>
      </c>
      <c r="M71" s="207" t="s">
        <v>242</v>
      </c>
      <c r="N71" s="241">
        <v>9581</v>
      </c>
      <c r="O71" s="115">
        <v>3181</v>
      </c>
      <c r="P71" s="115">
        <v>1516</v>
      </c>
      <c r="Q71" s="203">
        <v>2473</v>
      </c>
      <c r="S71" s="299"/>
      <c r="T71" s="299"/>
      <c r="U71" s="299"/>
      <c r="V71" s="299"/>
      <c r="W71" s="299"/>
      <c r="X71" s="299"/>
      <c r="Y71" s="299"/>
      <c r="Z71" s="299"/>
      <c r="AA71" s="299"/>
      <c r="AB71" s="189"/>
    </row>
    <row r="72" spans="2:28" ht="15.75" customHeight="1">
      <c r="B72" s="205" t="s">
        <v>235</v>
      </c>
      <c r="C72" s="191" t="s">
        <v>182</v>
      </c>
      <c r="D72" s="207" t="s">
        <v>243</v>
      </c>
      <c r="E72" s="18">
        <f t="shared" si="16"/>
        <v>134772</v>
      </c>
      <c r="F72" s="115">
        <v>12183</v>
      </c>
      <c r="G72" s="115">
        <v>54993</v>
      </c>
      <c r="H72" s="203">
        <v>10815</v>
      </c>
      <c r="K72" s="205" t="s">
        <v>235</v>
      </c>
      <c r="L72" s="191" t="s">
        <v>182</v>
      </c>
      <c r="M72" s="207" t="s">
        <v>243</v>
      </c>
      <c r="N72" s="241">
        <v>30799</v>
      </c>
      <c r="O72" s="115">
        <v>12155</v>
      </c>
      <c r="P72" s="115">
        <v>8629</v>
      </c>
      <c r="Q72" s="203">
        <v>5198</v>
      </c>
      <c r="S72" s="299"/>
      <c r="T72" s="299"/>
      <c r="U72" s="299"/>
      <c r="V72" s="299"/>
      <c r="W72" s="299"/>
      <c r="X72" s="299"/>
      <c r="Y72" s="299"/>
      <c r="Z72" s="299"/>
      <c r="AA72" s="299"/>
      <c r="AB72" s="189"/>
    </row>
    <row r="73" spans="2:28" ht="15.75" customHeight="1">
      <c r="B73" s="205" t="s">
        <v>235</v>
      </c>
      <c r="C73" s="191" t="s">
        <v>185</v>
      </c>
      <c r="D73" s="207" t="s">
        <v>244</v>
      </c>
      <c r="E73" s="18">
        <f t="shared" si="16"/>
        <v>40610</v>
      </c>
      <c r="F73" s="115">
        <v>6106</v>
      </c>
      <c r="G73" s="115">
        <v>14297</v>
      </c>
      <c r="H73" s="203">
        <v>3162</v>
      </c>
      <c r="K73" s="205" t="s">
        <v>235</v>
      </c>
      <c r="L73" s="191" t="s">
        <v>185</v>
      </c>
      <c r="M73" s="207" t="s">
        <v>244</v>
      </c>
      <c r="N73" s="241">
        <v>10206</v>
      </c>
      <c r="O73" s="115">
        <v>3398</v>
      </c>
      <c r="P73" s="115">
        <v>1248</v>
      </c>
      <c r="Q73" s="203">
        <v>2193</v>
      </c>
      <c r="S73" s="299"/>
      <c r="T73" s="299"/>
      <c r="U73" s="299"/>
      <c r="V73" s="299"/>
      <c r="W73" s="299"/>
      <c r="X73" s="299"/>
      <c r="Y73" s="299"/>
      <c r="Z73" s="299"/>
      <c r="AA73" s="299"/>
      <c r="AB73" s="189"/>
    </row>
    <row r="74" spans="2:28" ht="15.75" customHeight="1">
      <c r="B74" s="205" t="s">
        <v>235</v>
      </c>
      <c r="C74" s="191" t="s">
        <v>187</v>
      </c>
      <c r="D74" s="207" t="s">
        <v>245</v>
      </c>
      <c r="E74" s="18">
        <f t="shared" si="16"/>
        <v>47598</v>
      </c>
      <c r="F74" s="115">
        <v>5064</v>
      </c>
      <c r="G74" s="115">
        <v>22462</v>
      </c>
      <c r="H74" s="203">
        <v>4947</v>
      </c>
      <c r="K74" s="205" t="s">
        <v>235</v>
      </c>
      <c r="L74" s="191" t="s">
        <v>187</v>
      </c>
      <c r="M74" s="207" t="s">
        <v>245</v>
      </c>
      <c r="N74" s="241">
        <v>10575</v>
      </c>
      <c r="O74" s="115">
        <v>2788</v>
      </c>
      <c r="P74" s="115">
        <v>538</v>
      </c>
      <c r="Q74" s="203">
        <v>1224</v>
      </c>
      <c r="S74" s="299"/>
      <c r="T74" s="299"/>
      <c r="U74" s="299"/>
      <c r="V74" s="299"/>
      <c r="W74" s="299"/>
      <c r="X74" s="299"/>
      <c r="Y74" s="299"/>
      <c r="Z74" s="299"/>
      <c r="AA74" s="299"/>
      <c r="AB74" s="189"/>
    </row>
    <row r="75" spans="2:28" ht="15.75" customHeight="1">
      <c r="B75" s="205" t="s">
        <v>235</v>
      </c>
      <c r="C75" s="191" t="s">
        <v>189</v>
      </c>
      <c r="D75" s="207" t="s">
        <v>246</v>
      </c>
      <c r="E75" s="18">
        <f t="shared" si="16"/>
        <v>64882</v>
      </c>
      <c r="F75" s="115">
        <v>6092</v>
      </c>
      <c r="G75" s="115">
        <v>25097</v>
      </c>
      <c r="H75" s="203">
        <v>5635</v>
      </c>
      <c r="K75" s="205" t="s">
        <v>235</v>
      </c>
      <c r="L75" s="191" t="s">
        <v>189</v>
      </c>
      <c r="M75" s="207" t="s">
        <v>246</v>
      </c>
      <c r="N75" s="241">
        <v>14913</v>
      </c>
      <c r="O75" s="115">
        <v>4558</v>
      </c>
      <c r="P75" s="115">
        <v>2351</v>
      </c>
      <c r="Q75" s="203">
        <v>6236</v>
      </c>
      <c r="S75" s="299"/>
      <c r="T75" s="299"/>
      <c r="U75" s="299"/>
      <c r="V75" s="299"/>
      <c r="W75" s="299"/>
      <c r="X75" s="299"/>
      <c r="Y75" s="299"/>
      <c r="Z75" s="299"/>
      <c r="AA75" s="299"/>
      <c r="AB75" s="189"/>
    </row>
    <row r="76" spans="2:28" ht="15.75" customHeight="1">
      <c r="B76" s="205" t="s">
        <v>235</v>
      </c>
      <c r="C76" s="191" t="s">
        <v>191</v>
      </c>
      <c r="D76" s="207" t="s">
        <v>247</v>
      </c>
      <c r="E76" s="18">
        <f t="shared" si="16"/>
        <v>40714</v>
      </c>
      <c r="F76" s="115">
        <v>3603</v>
      </c>
      <c r="G76" s="115">
        <v>16162</v>
      </c>
      <c r="H76" s="203">
        <v>2538</v>
      </c>
      <c r="K76" s="205" t="s">
        <v>235</v>
      </c>
      <c r="L76" s="191" t="s">
        <v>191</v>
      </c>
      <c r="M76" s="207" t="s">
        <v>247</v>
      </c>
      <c r="N76" s="241">
        <v>7071</v>
      </c>
      <c r="O76" s="115">
        <v>2667</v>
      </c>
      <c r="P76" s="115">
        <v>552</v>
      </c>
      <c r="Q76" s="203">
        <v>8121</v>
      </c>
      <c r="S76" s="299"/>
      <c r="T76" s="299"/>
      <c r="U76" s="299"/>
      <c r="V76" s="299"/>
      <c r="W76" s="299"/>
      <c r="X76" s="299"/>
      <c r="Y76" s="300"/>
      <c r="Z76" s="300"/>
      <c r="AA76" s="299"/>
      <c r="AB76" s="189"/>
    </row>
    <row r="77" spans="2:28" ht="15.75" customHeight="1">
      <c r="B77" s="205" t="s">
        <v>248</v>
      </c>
      <c r="C77" s="191" t="s">
        <v>168</v>
      </c>
      <c r="D77" s="207" t="s">
        <v>249</v>
      </c>
      <c r="E77" s="18">
        <f t="shared" si="16"/>
        <v>3225</v>
      </c>
      <c r="F77" s="115">
        <v>748</v>
      </c>
      <c r="G77" s="115">
        <v>697</v>
      </c>
      <c r="H77" s="203">
        <v>196</v>
      </c>
      <c r="K77" s="205" t="s">
        <v>248</v>
      </c>
      <c r="L77" s="191" t="s">
        <v>168</v>
      </c>
      <c r="M77" s="207" t="s">
        <v>249</v>
      </c>
      <c r="N77" s="241">
        <v>323</v>
      </c>
      <c r="O77" s="115">
        <v>37</v>
      </c>
      <c r="P77" s="115">
        <v>0</v>
      </c>
      <c r="Q77" s="203">
        <v>1224</v>
      </c>
      <c r="S77" s="299"/>
      <c r="T77" s="299"/>
      <c r="U77" s="299"/>
      <c r="V77" s="299"/>
      <c r="W77" s="299"/>
      <c r="X77" s="299"/>
      <c r="Y77" s="299"/>
      <c r="Z77" s="300"/>
      <c r="AA77" s="299"/>
      <c r="AB77" s="189"/>
    </row>
    <row r="78" spans="2:28" ht="15.75" customHeight="1">
      <c r="B78" s="205" t="s">
        <v>248</v>
      </c>
      <c r="C78" s="191" t="s">
        <v>170</v>
      </c>
      <c r="D78" s="207" t="s">
        <v>250</v>
      </c>
      <c r="E78" s="18">
        <f t="shared" si="16"/>
        <v>5849</v>
      </c>
      <c r="F78" s="115">
        <v>1399</v>
      </c>
      <c r="G78" s="115">
        <v>2602</v>
      </c>
      <c r="H78" s="203">
        <v>476</v>
      </c>
      <c r="K78" s="205" t="s">
        <v>248</v>
      </c>
      <c r="L78" s="191" t="s">
        <v>170</v>
      </c>
      <c r="M78" s="207" t="s">
        <v>250</v>
      </c>
      <c r="N78" s="241">
        <v>1004</v>
      </c>
      <c r="O78" s="115">
        <v>141</v>
      </c>
      <c r="P78" s="115">
        <v>42</v>
      </c>
      <c r="Q78" s="203">
        <v>185</v>
      </c>
      <c r="S78" s="299"/>
      <c r="T78" s="299"/>
      <c r="U78" s="299"/>
      <c r="V78" s="299"/>
      <c r="W78" s="299"/>
      <c r="X78" s="299"/>
      <c r="Y78" s="299"/>
      <c r="Z78" s="300"/>
      <c r="AA78" s="299"/>
      <c r="AB78" s="189"/>
    </row>
    <row r="79" spans="2:28" ht="15.75" customHeight="1">
      <c r="B79" s="205" t="s">
        <v>248</v>
      </c>
      <c r="C79" s="191" t="s">
        <v>172</v>
      </c>
      <c r="D79" s="207" t="s">
        <v>251</v>
      </c>
      <c r="E79" s="18">
        <f t="shared" si="16"/>
        <v>5739</v>
      </c>
      <c r="F79" s="115">
        <v>1442</v>
      </c>
      <c r="G79" s="115">
        <v>2062</v>
      </c>
      <c r="H79" s="203">
        <v>460</v>
      </c>
      <c r="K79" s="205" t="s">
        <v>248</v>
      </c>
      <c r="L79" s="191" t="s">
        <v>172</v>
      </c>
      <c r="M79" s="207" t="s">
        <v>251</v>
      </c>
      <c r="N79" s="241">
        <v>1086</v>
      </c>
      <c r="O79" s="115">
        <v>96</v>
      </c>
      <c r="P79" s="115">
        <v>12</v>
      </c>
      <c r="Q79" s="203">
        <v>581</v>
      </c>
      <c r="S79" s="299"/>
      <c r="T79" s="299"/>
      <c r="U79" s="299"/>
      <c r="V79" s="299"/>
      <c r="W79" s="299"/>
      <c r="X79" s="299"/>
      <c r="Y79" s="299"/>
      <c r="Z79" s="299"/>
      <c r="AA79" s="299"/>
      <c r="AB79" s="189"/>
    </row>
    <row r="80" spans="2:28" ht="15.75" customHeight="1">
      <c r="B80" s="205" t="s">
        <v>248</v>
      </c>
      <c r="C80" s="191" t="s">
        <v>174</v>
      </c>
      <c r="D80" s="207" t="s">
        <v>252</v>
      </c>
      <c r="E80" s="18">
        <f t="shared" si="16"/>
        <v>8463</v>
      </c>
      <c r="F80" s="115">
        <v>1788</v>
      </c>
      <c r="G80" s="115">
        <v>3492</v>
      </c>
      <c r="H80" s="203">
        <v>664</v>
      </c>
      <c r="K80" s="205" t="s">
        <v>248</v>
      </c>
      <c r="L80" s="191" t="s">
        <v>174</v>
      </c>
      <c r="M80" s="207" t="s">
        <v>252</v>
      </c>
      <c r="N80" s="241">
        <v>1531</v>
      </c>
      <c r="O80" s="115">
        <v>404</v>
      </c>
      <c r="P80" s="115">
        <v>285</v>
      </c>
      <c r="Q80" s="203">
        <v>299</v>
      </c>
      <c r="S80" s="299"/>
      <c r="T80" s="299"/>
      <c r="U80" s="299"/>
      <c r="V80" s="299"/>
      <c r="W80" s="299"/>
      <c r="X80" s="299"/>
      <c r="Y80" s="300"/>
      <c r="Z80" s="299"/>
      <c r="AA80" s="299"/>
      <c r="AB80" s="189"/>
    </row>
    <row r="81" spans="2:28" ht="15.75" customHeight="1">
      <c r="B81" s="205" t="s">
        <v>248</v>
      </c>
      <c r="C81" s="191" t="s">
        <v>176</v>
      </c>
      <c r="D81" s="207" t="s">
        <v>253</v>
      </c>
      <c r="E81" s="18">
        <f t="shared" si="16"/>
        <v>9200</v>
      </c>
      <c r="F81" s="115">
        <v>1623</v>
      </c>
      <c r="G81" s="115">
        <v>3993</v>
      </c>
      <c r="H81" s="203">
        <v>1030</v>
      </c>
      <c r="K81" s="205" t="s">
        <v>248</v>
      </c>
      <c r="L81" s="191" t="s">
        <v>176</v>
      </c>
      <c r="M81" s="207" t="s">
        <v>253</v>
      </c>
      <c r="N81" s="241">
        <v>1636</v>
      </c>
      <c r="O81" s="115">
        <v>519</v>
      </c>
      <c r="P81" s="115">
        <v>41</v>
      </c>
      <c r="Q81" s="203">
        <v>358</v>
      </c>
      <c r="S81" s="299"/>
      <c r="T81" s="299"/>
      <c r="U81" s="299"/>
      <c r="V81" s="299"/>
      <c r="W81" s="299"/>
      <c r="X81" s="299"/>
      <c r="Y81" s="299"/>
      <c r="Z81" s="300"/>
      <c r="AA81" s="299"/>
      <c r="AB81" s="189"/>
    </row>
    <row r="82" spans="2:28" ht="15.75" customHeight="1">
      <c r="B82" s="205" t="s">
        <v>248</v>
      </c>
      <c r="C82" s="191" t="s">
        <v>178</v>
      </c>
      <c r="D82" s="207" t="s">
        <v>254</v>
      </c>
      <c r="E82" s="18">
        <f t="shared" si="16"/>
        <v>14874</v>
      </c>
      <c r="F82" s="115">
        <v>2175</v>
      </c>
      <c r="G82" s="115">
        <v>6747</v>
      </c>
      <c r="H82" s="203">
        <v>1486</v>
      </c>
      <c r="K82" s="205" t="s">
        <v>248</v>
      </c>
      <c r="L82" s="191" t="s">
        <v>178</v>
      </c>
      <c r="M82" s="207" t="s">
        <v>254</v>
      </c>
      <c r="N82" s="241">
        <v>3378</v>
      </c>
      <c r="O82" s="115">
        <v>397</v>
      </c>
      <c r="P82" s="115">
        <v>21</v>
      </c>
      <c r="Q82" s="203">
        <v>670</v>
      </c>
      <c r="S82" s="299"/>
      <c r="T82" s="299"/>
      <c r="U82" s="299"/>
      <c r="V82" s="299"/>
      <c r="W82" s="299"/>
      <c r="X82" s="299"/>
      <c r="Y82" s="299"/>
      <c r="Z82" s="300"/>
      <c r="AA82" s="299"/>
      <c r="AB82" s="189"/>
    </row>
    <row r="83" spans="2:28" ht="15.75" customHeight="1">
      <c r="B83" s="205" t="s">
        <v>248</v>
      </c>
      <c r="C83" s="191" t="s">
        <v>180</v>
      </c>
      <c r="D83" s="207" t="s">
        <v>255</v>
      </c>
      <c r="E83" s="18">
        <f t="shared" si="16"/>
        <v>8494</v>
      </c>
      <c r="F83" s="115">
        <v>2260</v>
      </c>
      <c r="G83" s="115">
        <v>3402</v>
      </c>
      <c r="H83" s="203">
        <v>1224</v>
      </c>
      <c r="K83" s="205" t="s">
        <v>248</v>
      </c>
      <c r="L83" s="191" t="s">
        <v>180</v>
      </c>
      <c r="M83" s="207" t="s">
        <v>255</v>
      </c>
      <c r="N83" s="241">
        <v>1418</v>
      </c>
      <c r="O83" s="115">
        <v>61</v>
      </c>
      <c r="P83" s="115">
        <v>17</v>
      </c>
      <c r="Q83" s="203">
        <v>112</v>
      </c>
      <c r="S83" s="299"/>
      <c r="T83" s="299"/>
      <c r="U83" s="299"/>
      <c r="V83" s="299"/>
      <c r="W83" s="299"/>
      <c r="X83" s="299"/>
      <c r="Y83" s="299"/>
      <c r="Z83" s="299"/>
      <c r="AA83" s="299"/>
      <c r="AB83" s="189"/>
    </row>
    <row r="84" spans="2:28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17">SUM(F84:H84)+SUM(N84:Q84)</f>
        <v>10180</v>
      </c>
      <c r="F84" s="115">
        <v>962</v>
      </c>
      <c r="G84" s="115">
        <v>3827</v>
      </c>
      <c r="H84" s="203">
        <v>797</v>
      </c>
      <c r="K84" s="205" t="s">
        <v>248</v>
      </c>
      <c r="L84" s="191" t="s">
        <v>182</v>
      </c>
      <c r="M84" s="207" t="s">
        <v>256</v>
      </c>
      <c r="N84" s="241">
        <v>2127</v>
      </c>
      <c r="O84" s="115">
        <v>1592</v>
      </c>
      <c r="P84" s="115">
        <v>334</v>
      </c>
      <c r="Q84" s="203">
        <v>541</v>
      </c>
      <c r="S84" s="299"/>
      <c r="T84" s="299"/>
      <c r="U84" s="299"/>
      <c r="V84" s="299"/>
      <c r="W84" s="299"/>
      <c r="X84" s="299"/>
      <c r="Y84" s="299"/>
      <c r="Z84" s="300"/>
      <c r="AA84" s="299"/>
      <c r="AB84" s="189"/>
    </row>
    <row r="85" spans="2:28" ht="15.75" customHeight="1">
      <c r="B85" s="205" t="s">
        <v>248</v>
      </c>
      <c r="C85" s="191" t="s">
        <v>185</v>
      </c>
      <c r="D85" s="207" t="s">
        <v>257</v>
      </c>
      <c r="E85" s="18">
        <f t="shared" si="17"/>
        <v>17019</v>
      </c>
      <c r="F85" s="115">
        <v>3984</v>
      </c>
      <c r="G85" s="115">
        <v>6736</v>
      </c>
      <c r="H85" s="203">
        <v>1587</v>
      </c>
      <c r="K85" s="205" t="s">
        <v>248</v>
      </c>
      <c r="L85" s="191" t="s">
        <v>185</v>
      </c>
      <c r="M85" s="207" t="s">
        <v>257</v>
      </c>
      <c r="N85" s="241">
        <v>3979</v>
      </c>
      <c r="O85" s="115">
        <v>415</v>
      </c>
      <c r="P85" s="115">
        <v>16</v>
      </c>
      <c r="Q85" s="203">
        <v>302</v>
      </c>
      <c r="S85" s="299"/>
      <c r="T85" s="299"/>
      <c r="U85" s="299"/>
      <c r="V85" s="299"/>
      <c r="W85" s="299"/>
      <c r="X85" s="299"/>
      <c r="Y85" s="299"/>
      <c r="Z85" s="299"/>
      <c r="AA85" s="299"/>
      <c r="AB85" s="189"/>
    </row>
    <row r="86" spans="2:28" ht="15.75" customHeight="1">
      <c r="B86" s="205" t="s">
        <v>248</v>
      </c>
      <c r="C86" s="191" t="s">
        <v>187</v>
      </c>
      <c r="D86" s="207" t="s">
        <v>258</v>
      </c>
      <c r="E86" s="18">
        <f t="shared" si="17"/>
        <v>35908</v>
      </c>
      <c r="F86" s="115">
        <v>2995</v>
      </c>
      <c r="G86" s="115">
        <v>17221</v>
      </c>
      <c r="H86" s="203">
        <v>2772</v>
      </c>
      <c r="K86" s="205" t="s">
        <v>248</v>
      </c>
      <c r="L86" s="191" t="s">
        <v>187</v>
      </c>
      <c r="M86" s="207" t="s">
        <v>258</v>
      </c>
      <c r="N86" s="241">
        <v>8450</v>
      </c>
      <c r="O86" s="115">
        <v>1760</v>
      </c>
      <c r="P86" s="115">
        <v>182</v>
      </c>
      <c r="Q86" s="203">
        <v>2528</v>
      </c>
      <c r="S86" s="299"/>
      <c r="T86" s="299"/>
      <c r="U86" s="299"/>
      <c r="V86" s="299"/>
      <c r="W86" s="299"/>
      <c r="X86" s="299"/>
      <c r="Y86" s="299"/>
      <c r="Z86" s="299"/>
      <c r="AA86" s="299"/>
      <c r="AB86" s="189"/>
    </row>
    <row r="87" spans="2:28" ht="15.75" customHeight="1">
      <c r="B87" s="205" t="s">
        <v>259</v>
      </c>
      <c r="C87" s="191" t="s">
        <v>168</v>
      </c>
      <c r="D87" s="207" t="s">
        <v>260</v>
      </c>
      <c r="E87" s="18">
        <f t="shared" si="17"/>
        <v>8859</v>
      </c>
      <c r="F87" s="115">
        <v>2026</v>
      </c>
      <c r="G87" s="115">
        <v>3797</v>
      </c>
      <c r="H87" s="203">
        <v>751</v>
      </c>
      <c r="K87" s="205" t="s">
        <v>259</v>
      </c>
      <c r="L87" s="191" t="s">
        <v>168</v>
      </c>
      <c r="M87" s="207" t="s">
        <v>260</v>
      </c>
      <c r="N87" s="241">
        <v>1637</v>
      </c>
      <c r="O87" s="115">
        <v>318</v>
      </c>
      <c r="P87" s="115">
        <v>206</v>
      </c>
      <c r="Q87" s="203">
        <v>124</v>
      </c>
      <c r="S87" s="299"/>
      <c r="T87" s="299"/>
      <c r="U87" s="299"/>
      <c r="V87" s="299"/>
      <c r="W87" s="299"/>
      <c r="X87" s="299"/>
      <c r="Y87" s="299"/>
      <c r="Z87" s="299"/>
      <c r="AA87" s="299"/>
      <c r="AB87" s="189"/>
    </row>
    <row r="88" spans="2:28" ht="15.75" customHeight="1">
      <c r="B88" s="205" t="s">
        <v>259</v>
      </c>
      <c r="C88" s="191" t="s">
        <v>170</v>
      </c>
      <c r="D88" s="207" t="s">
        <v>261</v>
      </c>
      <c r="E88" s="18">
        <f t="shared" si="17"/>
        <v>15446</v>
      </c>
      <c r="F88" s="115">
        <v>4845</v>
      </c>
      <c r="G88" s="115">
        <v>5660</v>
      </c>
      <c r="H88" s="203">
        <v>1329</v>
      </c>
      <c r="K88" s="205" t="s">
        <v>259</v>
      </c>
      <c r="L88" s="191" t="s">
        <v>170</v>
      </c>
      <c r="M88" s="207" t="s">
        <v>261</v>
      </c>
      <c r="N88" s="241">
        <v>3039</v>
      </c>
      <c r="O88" s="115">
        <v>414</v>
      </c>
      <c r="P88" s="115">
        <v>27</v>
      </c>
      <c r="Q88" s="203">
        <v>132</v>
      </c>
      <c r="S88" s="299"/>
      <c r="T88" s="299"/>
      <c r="U88" s="299"/>
      <c r="V88" s="299"/>
      <c r="W88" s="299"/>
      <c r="X88" s="299"/>
      <c r="Y88" s="299"/>
      <c r="Z88" s="299"/>
      <c r="AA88" s="299"/>
      <c r="AB88" s="189"/>
    </row>
    <row r="89" spans="2:28" ht="15.75" customHeight="1">
      <c r="B89" s="205" t="s">
        <v>259</v>
      </c>
      <c r="C89" s="191" t="s">
        <v>172</v>
      </c>
      <c r="D89" s="207" t="s">
        <v>262</v>
      </c>
      <c r="E89" s="18">
        <f t="shared" si="17"/>
        <v>10837</v>
      </c>
      <c r="F89" s="115">
        <v>815</v>
      </c>
      <c r="G89" s="115">
        <v>4919</v>
      </c>
      <c r="H89" s="203">
        <v>1104</v>
      </c>
      <c r="K89" s="205" t="s">
        <v>259</v>
      </c>
      <c r="L89" s="191" t="s">
        <v>172</v>
      </c>
      <c r="M89" s="207" t="s">
        <v>262</v>
      </c>
      <c r="N89" s="241">
        <v>2098</v>
      </c>
      <c r="O89" s="115">
        <v>345</v>
      </c>
      <c r="P89" s="115">
        <v>276</v>
      </c>
      <c r="Q89" s="203">
        <v>1280</v>
      </c>
      <c r="S89" s="299"/>
      <c r="T89" s="299"/>
      <c r="U89" s="299"/>
      <c r="V89" s="299"/>
      <c r="W89" s="299"/>
      <c r="X89" s="299"/>
      <c r="Y89" s="300"/>
      <c r="Z89" s="299"/>
      <c r="AA89" s="299"/>
      <c r="AB89" s="189"/>
    </row>
    <row r="90" spans="2:28" ht="15.75" customHeight="1">
      <c r="B90" s="205" t="s">
        <v>259</v>
      </c>
      <c r="C90" s="191" t="s">
        <v>174</v>
      </c>
      <c r="D90" s="207" t="s">
        <v>263</v>
      </c>
      <c r="E90" s="18">
        <f t="shared" si="17"/>
        <v>12268</v>
      </c>
      <c r="F90" s="115">
        <v>1565</v>
      </c>
      <c r="G90" s="115">
        <v>5494</v>
      </c>
      <c r="H90" s="203">
        <v>1236</v>
      </c>
      <c r="K90" s="205" t="s">
        <v>259</v>
      </c>
      <c r="L90" s="191" t="s">
        <v>174</v>
      </c>
      <c r="M90" s="207" t="s">
        <v>263</v>
      </c>
      <c r="N90" s="241">
        <v>3718</v>
      </c>
      <c r="O90" s="115">
        <v>213</v>
      </c>
      <c r="P90" s="115">
        <v>14</v>
      </c>
      <c r="Q90" s="203">
        <v>28</v>
      </c>
      <c r="S90" s="299"/>
      <c r="T90" s="299"/>
      <c r="U90" s="299"/>
      <c r="V90" s="299"/>
      <c r="W90" s="299"/>
      <c r="X90" s="299"/>
      <c r="Y90" s="299"/>
      <c r="Z90" s="299"/>
      <c r="AA90" s="299"/>
      <c r="AB90" s="189"/>
    </row>
    <row r="91" spans="2:28" ht="15.75" customHeight="1">
      <c r="B91" s="205" t="s">
        <v>259</v>
      </c>
      <c r="C91" s="191" t="s">
        <v>176</v>
      </c>
      <c r="D91" s="207" t="s">
        <v>264</v>
      </c>
      <c r="E91" s="18">
        <f t="shared" si="17"/>
        <v>11469</v>
      </c>
      <c r="F91" s="115">
        <v>1539</v>
      </c>
      <c r="G91" s="115">
        <v>5004</v>
      </c>
      <c r="H91" s="203">
        <v>1097</v>
      </c>
      <c r="K91" s="205" t="s">
        <v>259</v>
      </c>
      <c r="L91" s="191" t="s">
        <v>176</v>
      </c>
      <c r="M91" s="207" t="s">
        <v>264</v>
      </c>
      <c r="N91" s="241">
        <v>2633</v>
      </c>
      <c r="O91" s="115">
        <v>683</v>
      </c>
      <c r="P91" s="115">
        <v>442</v>
      </c>
      <c r="Q91" s="203">
        <v>71</v>
      </c>
      <c r="S91" s="299"/>
      <c r="T91" s="299"/>
      <c r="U91" s="299"/>
      <c r="V91" s="299"/>
      <c r="W91" s="299"/>
      <c r="X91" s="299"/>
      <c r="Y91" s="299"/>
      <c r="Z91" s="299"/>
      <c r="AA91" s="299"/>
      <c r="AB91" s="189"/>
    </row>
    <row r="92" spans="2:28" ht="15.75" customHeight="1">
      <c r="B92" s="205" t="s">
        <v>259</v>
      </c>
      <c r="C92" s="191" t="s">
        <v>178</v>
      </c>
      <c r="D92" s="207" t="s">
        <v>265</v>
      </c>
      <c r="E92" s="18">
        <f t="shared" si="17"/>
        <v>9826</v>
      </c>
      <c r="F92" s="115">
        <v>1314</v>
      </c>
      <c r="G92" s="115">
        <v>3998</v>
      </c>
      <c r="H92" s="203">
        <v>1184</v>
      </c>
      <c r="K92" s="205" t="s">
        <v>259</v>
      </c>
      <c r="L92" s="191" t="s">
        <v>178</v>
      </c>
      <c r="M92" s="207" t="s">
        <v>265</v>
      </c>
      <c r="N92" s="241">
        <v>2828</v>
      </c>
      <c r="O92" s="115">
        <v>308</v>
      </c>
      <c r="P92" s="115">
        <v>63</v>
      </c>
      <c r="Q92" s="203">
        <v>131</v>
      </c>
      <c r="S92" s="299"/>
      <c r="T92" s="299"/>
      <c r="U92" s="299"/>
      <c r="V92" s="299"/>
      <c r="W92" s="299"/>
      <c r="X92" s="299"/>
      <c r="Y92" s="299"/>
      <c r="Z92" s="300"/>
      <c r="AA92" s="299"/>
      <c r="AB92" s="189"/>
    </row>
    <row r="93" spans="2:28" ht="15.75" customHeight="1">
      <c r="B93" s="205" t="s">
        <v>259</v>
      </c>
      <c r="C93" s="191" t="s">
        <v>180</v>
      </c>
      <c r="D93" s="207" t="s">
        <v>266</v>
      </c>
      <c r="E93" s="18">
        <f t="shared" si="17"/>
        <v>13680</v>
      </c>
      <c r="F93" s="115">
        <v>1720</v>
      </c>
      <c r="G93" s="115">
        <v>4384</v>
      </c>
      <c r="H93" s="203">
        <v>1197</v>
      </c>
      <c r="K93" s="205" t="s">
        <v>259</v>
      </c>
      <c r="L93" s="191" t="s">
        <v>180</v>
      </c>
      <c r="M93" s="207" t="s">
        <v>266</v>
      </c>
      <c r="N93" s="241">
        <v>3403</v>
      </c>
      <c r="O93" s="115">
        <v>858</v>
      </c>
      <c r="P93" s="115">
        <v>23</v>
      </c>
      <c r="Q93" s="203">
        <v>2095</v>
      </c>
      <c r="S93" s="299"/>
      <c r="T93" s="299"/>
      <c r="U93" s="299"/>
      <c r="V93" s="299"/>
      <c r="W93" s="299"/>
      <c r="X93" s="299"/>
      <c r="Y93" s="299"/>
      <c r="Z93" s="299"/>
      <c r="AA93" s="299"/>
      <c r="AB93" s="189"/>
    </row>
    <row r="94" spans="2:28" ht="15.75" customHeight="1">
      <c r="B94" s="205" t="s">
        <v>259</v>
      </c>
      <c r="C94" s="191" t="s">
        <v>182</v>
      </c>
      <c r="D94" s="207" t="s">
        <v>267</v>
      </c>
      <c r="E94" s="18">
        <f t="shared" si="17"/>
        <v>66753</v>
      </c>
      <c r="F94" s="115">
        <v>6029</v>
      </c>
      <c r="G94" s="115">
        <v>30103</v>
      </c>
      <c r="H94" s="203">
        <v>5258</v>
      </c>
      <c r="K94" s="205" t="s">
        <v>259</v>
      </c>
      <c r="L94" s="191" t="s">
        <v>182</v>
      </c>
      <c r="M94" s="207" t="s">
        <v>267</v>
      </c>
      <c r="N94" s="241">
        <v>16814</v>
      </c>
      <c r="O94" s="115">
        <v>5486</v>
      </c>
      <c r="P94" s="115">
        <v>874</v>
      </c>
      <c r="Q94" s="203">
        <v>2189</v>
      </c>
      <c r="S94" s="299"/>
      <c r="T94" s="299"/>
      <c r="U94" s="299"/>
      <c r="V94" s="299"/>
      <c r="W94" s="299"/>
      <c r="X94" s="299"/>
      <c r="Y94" s="299"/>
      <c r="Z94" s="299"/>
      <c r="AA94" s="299"/>
      <c r="AB94" s="189"/>
    </row>
    <row r="95" spans="2:28" ht="15.75" customHeight="1">
      <c r="B95" s="209" t="s">
        <v>259</v>
      </c>
      <c r="C95" s="210" t="s">
        <v>185</v>
      </c>
      <c r="D95" s="211" t="s">
        <v>268</v>
      </c>
      <c r="E95" s="71">
        <f t="shared" si="17"/>
        <v>36062</v>
      </c>
      <c r="F95" s="212">
        <v>3200</v>
      </c>
      <c r="G95" s="212">
        <v>16144</v>
      </c>
      <c r="H95" s="213">
        <v>2769</v>
      </c>
      <c r="K95" s="209" t="s">
        <v>259</v>
      </c>
      <c r="L95" s="210" t="s">
        <v>185</v>
      </c>
      <c r="M95" s="211" t="s">
        <v>268</v>
      </c>
      <c r="N95" s="250">
        <v>9083</v>
      </c>
      <c r="O95" s="212">
        <v>1704</v>
      </c>
      <c r="P95" s="212">
        <v>2059</v>
      </c>
      <c r="Q95" s="213">
        <v>1103</v>
      </c>
    </row>
    <row r="96" spans="2:28" ht="6.75" customHeight="1"/>
    <row r="97" spans="2:12" ht="15.75" customHeight="1">
      <c r="B97" s="154" t="s">
        <v>291</v>
      </c>
      <c r="K97" s="154" t="s">
        <v>152</v>
      </c>
      <c r="L97" s="7"/>
    </row>
    <row r="98" spans="2:12" ht="15.75" customHeight="1">
      <c r="B98" s="240" t="s">
        <v>292</v>
      </c>
      <c r="K98" s="240" t="s">
        <v>292</v>
      </c>
      <c r="L98" s="7"/>
    </row>
    <row r="99" spans="2:12" ht="15.75" customHeight="1">
      <c r="B99" s="155" t="s">
        <v>293</v>
      </c>
      <c r="K99" s="155" t="s">
        <v>293</v>
      </c>
      <c r="L99" s="7"/>
    </row>
    <row r="100" spans="2:12" ht="15.75" customHeight="1"/>
  </sheetData>
  <mergeCells count="2">
    <mergeCell ref="E5:H5"/>
    <mergeCell ref="N5:Q5"/>
  </mergeCells>
  <phoneticPr fontId="3"/>
  <pageMargins left="0.70866141732283472" right="0.70866141732283472" top="0.55118110236220474" bottom="0.55118110236220474" header="0.31496062992125984" footer="0.31496062992125984"/>
  <pageSetup paperSize="9" scale="85" firstPageNumber="53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9" max="1048575" man="1"/>
  </colBreaks>
  <ignoredErrors>
    <ignoredError sqref="B19:C95 K19:L95" numberStoredAsText="1"/>
    <ignoredError sqref="F11:H17 N11:P17 Q11:Q17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00"/>
  <sheetViews>
    <sheetView showGridLines="0" topLeftCell="S78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18.6640625" style="6" customWidth="1"/>
    <col min="5" max="8" width="12.6640625" style="6" customWidth="1"/>
    <col min="9" max="12" width="2.6640625" style="6" customWidth="1"/>
    <col min="13" max="13" width="18.6640625" style="6" customWidth="1"/>
    <col min="14" max="17" width="12.6640625" style="6" customWidth="1"/>
    <col min="18" max="21" width="2.6640625" style="6" customWidth="1"/>
    <col min="22" max="22" width="21.6640625" style="6" customWidth="1"/>
    <col min="23" max="26" width="12.6640625" style="6" customWidth="1"/>
    <col min="27" max="30" width="2.6640625" style="6" customWidth="1"/>
    <col min="31" max="31" width="21.6640625" style="6" customWidth="1"/>
    <col min="32" max="35" width="12.6640625" style="6" customWidth="1"/>
    <col min="36" max="36" width="2.6640625" style="7" customWidth="1"/>
    <col min="37" max="16384" width="9.1328125" style="7"/>
  </cols>
  <sheetData>
    <row r="1" spans="2:35">
      <c r="E1" s="13"/>
      <c r="H1" s="75" t="s">
        <v>7</v>
      </c>
      <c r="I1" s="75"/>
      <c r="J1" s="75"/>
      <c r="K1" s="75"/>
      <c r="L1" s="17"/>
      <c r="N1" s="17"/>
      <c r="O1" s="17"/>
      <c r="P1" s="17"/>
      <c r="Q1" s="75" t="s">
        <v>8</v>
      </c>
      <c r="R1" s="75"/>
      <c r="S1" s="75"/>
      <c r="T1" s="75"/>
      <c r="U1" s="17"/>
      <c r="W1" s="13"/>
      <c r="Z1" s="75" t="s">
        <v>7</v>
      </c>
      <c r="AA1" s="75"/>
      <c r="AB1" s="75"/>
      <c r="AC1" s="75"/>
      <c r="AD1" s="17"/>
      <c r="AF1" s="17"/>
      <c r="AG1" s="17"/>
      <c r="AH1" s="17"/>
      <c r="AI1" s="75" t="s">
        <v>8</v>
      </c>
    </row>
    <row r="2" spans="2:35" ht="18" customHeight="1">
      <c r="D2" s="16" t="s">
        <v>340</v>
      </c>
      <c r="E2" s="16"/>
      <c r="F2" s="16"/>
      <c r="G2" s="16"/>
      <c r="H2" s="16"/>
      <c r="I2" s="16"/>
      <c r="J2" s="16"/>
      <c r="K2" s="16"/>
      <c r="L2" s="16"/>
      <c r="M2" s="16" t="s">
        <v>340</v>
      </c>
      <c r="N2" s="16"/>
      <c r="O2" s="16"/>
      <c r="P2" s="16"/>
      <c r="Q2" s="16"/>
      <c r="R2" s="16"/>
      <c r="S2" s="16"/>
      <c r="T2" s="16" t="s">
        <v>341</v>
      </c>
      <c r="U2" s="16"/>
      <c r="V2" s="16"/>
      <c r="W2" s="16"/>
      <c r="X2" s="16"/>
      <c r="Y2" s="16"/>
      <c r="Z2" s="16"/>
      <c r="AA2" s="16"/>
      <c r="AB2" s="16"/>
      <c r="AC2" s="16" t="s">
        <v>341</v>
      </c>
      <c r="AD2" s="16"/>
      <c r="AE2" s="16"/>
      <c r="AF2" s="16"/>
      <c r="AG2" s="16"/>
      <c r="AH2" s="16"/>
      <c r="AI2" s="16"/>
    </row>
    <row r="3" spans="2:35" ht="18" customHeight="1">
      <c r="D3" s="16" t="s">
        <v>50</v>
      </c>
      <c r="E3" s="16"/>
      <c r="F3" s="16"/>
      <c r="G3" s="16"/>
      <c r="H3" s="16"/>
      <c r="I3" s="16"/>
      <c r="J3" s="16"/>
      <c r="K3" s="16"/>
      <c r="L3" s="16"/>
      <c r="M3" s="16" t="s">
        <v>50</v>
      </c>
      <c r="N3" s="16"/>
      <c r="O3" s="16"/>
      <c r="P3" s="16"/>
      <c r="Q3" s="16"/>
      <c r="R3" s="16"/>
      <c r="S3" s="16"/>
      <c r="T3" s="16"/>
      <c r="U3" s="16"/>
      <c r="V3" s="16" t="s">
        <v>50</v>
      </c>
      <c r="W3" s="16"/>
      <c r="X3" s="16"/>
      <c r="Y3" s="16"/>
      <c r="Z3" s="16"/>
      <c r="AA3" s="16"/>
      <c r="AB3" s="16"/>
      <c r="AC3" s="16"/>
      <c r="AD3" s="16"/>
      <c r="AE3" s="16" t="s">
        <v>50</v>
      </c>
      <c r="AF3" s="16"/>
      <c r="AG3" s="16"/>
      <c r="AH3" s="16"/>
      <c r="AI3" s="16"/>
    </row>
    <row r="4" spans="2:35">
      <c r="D4" s="16"/>
      <c r="E4" s="16"/>
      <c r="F4" s="16"/>
      <c r="G4" s="16"/>
      <c r="H4" s="17" t="s">
        <v>302</v>
      </c>
      <c r="I4" s="17"/>
      <c r="J4" s="17"/>
      <c r="K4" s="17"/>
      <c r="L4" s="17"/>
      <c r="M4" s="16"/>
      <c r="N4" s="17"/>
      <c r="O4" s="17"/>
      <c r="P4" s="17"/>
      <c r="Q4" s="17" t="s">
        <v>302</v>
      </c>
      <c r="R4" s="17"/>
      <c r="S4" s="17"/>
      <c r="T4" s="17"/>
      <c r="U4" s="17"/>
      <c r="V4" s="16"/>
      <c r="W4" s="16"/>
      <c r="X4" s="16"/>
      <c r="Y4" s="16"/>
      <c r="Z4" s="17" t="s">
        <v>103</v>
      </c>
      <c r="AA4" s="17"/>
      <c r="AB4" s="17"/>
      <c r="AC4" s="17"/>
      <c r="AD4" s="17"/>
      <c r="AE4" s="16"/>
      <c r="AF4" s="17"/>
      <c r="AG4" s="17"/>
      <c r="AH4" s="17"/>
      <c r="AI4" s="17" t="s">
        <v>30</v>
      </c>
    </row>
    <row r="5" spans="2:35" ht="18" customHeight="1">
      <c r="B5" s="215" t="s">
        <v>269</v>
      </c>
      <c r="C5" s="216"/>
      <c r="D5" s="217"/>
      <c r="E5" s="339" t="s">
        <v>49</v>
      </c>
      <c r="F5" s="340"/>
      <c r="G5" s="340"/>
      <c r="H5" s="341"/>
      <c r="I5" s="27"/>
      <c r="J5" s="27"/>
      <c r="K5" s="215" t="s">
        <v>269</v>
      </c>
      <c r="L5" s="216"/>
      <c r="M5" s="217"/>
      <c r="N5" s="339" t="s">
        <v>49</v>
      </c>
      <c r="O5" s="340"/>
      <c r="P5" s="340"/>
      <c r="Q5" s="341"/>
      <c r="R5" s="27"/>
      <c r="S5" s="27"/>
      <c r="T5" s="215" t="s">
        <v>269</v>
      </c>
      <c r="U5" s="216"/>
      <c r="V5" s="217"/>
      <c r="W5" s="339" t="s">
        <v>49</v>
      </c>
      <c r="X5" s="340"/>
      <c r="Y5" s="340"/>
      <c r="Z5" s="341"/>
      <c r="AA5" s="27"/>
      <c r="AB5" s="27"/>
      <c r="AC5" s="215" t="s">
        <v>269</v>
      </c>
      <c r="AD5" s="216"/>
      <c r="AE5" s="217"/>
      <c r="AF5" s="339" t="s">
        <v>49</v>
      </c>
      <c r="AG5" s="340"/>
      <c r="AH5" s="340"/>
      <c r="AI5" s="341"/>
    </row>
    <row r="6" spans="2:35" ht="53.25" customHeight="1">
      <c r="B6" s="218"/>
      <c r="C6" s="219" t="s">
        <v>270</v>
      </c>
      <c r="D6" s="220"/>
      <c r="E6" s="33" t="s">
        <v>3</v>
      </c>
      <c r="F6" s="34" t="s">
        <v>51</v>
      </c>
      <c r="G6" s="34" t="s">
        <v>98</v>
      </c>
      <c r="H6" s="59" t="s">
        <v>99</v>
      </c>
      <c r="I6" s="28"/>
      <c r="J6" s="28"/>
      <c r="K6" s="218"/>
      <c r="L6" s="219" t="s">
        <v>270</v>
      </c>
      <c r="M6" s="220"/>
      <c r="N6" s="119" t="s">
        <v>100</v>
      </c>
      <c r="O6" s="39" t="s">
        <v>101</v>
      </c>
      <c r="P6" s="51" t="s">
        <v>102</v>
      </c>
      <c r="Q6" s="118" t="s">
        <v>147</v>
      </c>
      <c r="R6" s="28"/>
      <c r="S6" s="28"/>
      <c r="T6" s="218"/>
      <c r="U6" s="219" t="s">
        <v>270</v>
      </c>
      <c r="V6" s="220"/>
      <c r="W6" s="33" t="s">
        <v>3</v>
      </c>
      <c r="X6" s="34" t="s">
        <v>119</v>
      </c>
      <c r="Y6" s="34" t="s">
        <v>98</v>
      </c>
      <c r="Z6" s="59" t="s">
        <v>116</v>
      </c>
      <c r="AA6" s="28"/>
      <c r="AB6" s="28"/>
      <c r="AC6" s="218"/>
      <c r="AD6" s="219" t="s">
        <v>270</v>
      </c>
      <c r="AE6" s="220"/>
      <c r="AF6" s="33" t="s">
        <v>120</v>
      </c>
      <c r="AG6" s="34" t="s">
        <v>118</v>
      </c>
      <c r="AH6" s="34" t="s">
        <v>121</v>
      </c>
      <c r="AI6" s="59" t="s">
        <v>148</v>
      </c>
    </row>
    <row r="7" spans="2:35" ht="18" customHeight="1">
      <c r="B7" s="214"/>
      <c r="C7" s="221"/>
      <c r="D7" s="222" t="s">
        <v>271</v>
      </c>
      <c r="E7" s="223"/>
      <c r="F7" s="224"/>
      <c r="G7" s="225"/>
      <c r="H7" s="226"/>
      <c r="I7" s="2"/>
      <c r="J7" s="2"/>
      <c r="K7" s="214"/>
      <c r="L7" s="221"/>
      <c r="M7" s="222" t="s">
        <v>271</v>
      </c>
      <c r="N7" s="227"/>
      <c r="O7" s="225"/>
      <c r="P7" s="224"/>
      <c r="Q7" s="228"/>
      <c r="R7" s="1"/>
      <c r="S7" s="1"/>
      <c r="T7" s="214"/>
      <c r="U7" s="221"/>
      <c r="V7" s="222" t="s">
        <v>271</v>
      </c>
      <c r="W7" s="322"/>
      <c r="X7" s="323"/>
      <c r="Y7" s="324"/>
      <c r="Z7" s="325"/>
      <c r="AA7" s="2"/>
      <c r="AB7" s="2"/>
      <c r="AC7" s="214"/>
      <c r="AD7" s="221"/>
      <c r="AE7" s="222" t="s">
        <v>271</v>
      </c>
      <c r="AF7" s="333"/>
      <c r="AG7" s="324"/>
      <c r="AH7" s="323"/>
      <c r="AI7" s="334"/>
    </row>
    <row r="8" spans="2:35" ht="6.75" customHeight="1">
      <c r="B8" s="195"/>
      <c r="C8" s="196"/>
      <c r="D8" s="197"/>
      <c r="E8" s="251"/>
      <c r="F8" s="252"/>
      <c r="G8" s="252"/>
      <c r="H8" s="253"/>
      <c r="I8" s="4"/>
      <c r="J8" s="4"/>
      <c r="K8" s="195"/>
      <c r="L8" s="196"/>
      <c r="M8" s="197"/>
      <c r="N8" s="247"/>
      <c r="O8" s="248"/>
      <c r="P8" s="248"/>
      <c r="Q8" s="249"/>
      <c r="R8" s="4"/>
      <c r="S8" s="4"/>
      <c r="T8" s="195"/>
      <c r="U8" s="196"/>
      <c r="V8" s="197"/>
      <c r="W8" s="254"/>
      <c r="X8" s="255"/>
      <c r="Y8" s="255"/>
      <c r="Z8" s="256"/>
      <c r="AA8" s="4"/>
      <c r="AB8" s="4"/>
      <c r="AC8" s="195"/>
      <c r="AD8" s="196"/>
      <c r="AE8" s="197"/>
      <c r="AF8" s="257"/>
      <c r="AG8" s="255"/>
      <c r="AH8" s="255"/>
      <c r="AI8" s="256"/>
    </row>
    <row r="9" spans="2:35" ht="15.75" customHeight="1">
      <c r="B9" s="201"/>
      <c r="C9" s="26"/>
      <c r="D9" s="202" t="s">
        <v>160</v>
      </c>
      <c r="E9" s="241">
        <f t="shared" ref="E9:H9" si="0">SUM(E19:E95)</f>
        <v>3228457</v>
      </c>
      <c r="F9" s="115">
        <f t="shared" si="0"/>
        <v>315845</v>
      </c>
      <c r="G9" s="115">
        <f t="shared" si="0"/>
        <v>1254898</v>
      </c>
      <c r="H9" s="203">
        <f t="shared" si="0"/>
        <v>257045</v>
      </c>
      <c r="I9" s="4"/>
      <c r="J9" s="4"/>
      <c r="K9" s="201"/>
      <c r="L9" s="26"/>
      <c r="M9" s="202" t="s">
        <v>160</v>
      </c>
      <c r="N9" s="241">
        <f t="shared" ref="N9:Q9" si="1">SUM(N19:N95)</f>
        <v>676812</v>
      </c>
      <c r="O9" s="115">
        <f t="shared" si="1"/>
        <v>245427</v>
      </c>
      <c r="P9" s="115">
        <f t="shared" si="1"/>
        <v>152272</v>
      </c>
      <c r="Q9" s="203">
        <f t="shared" si="1"/>
        <v>326158</v>
      </c>
      <c r="R9" s="4"/>
      <c r="S9" s="4"/>
      <c r="T9" s="201"/>
      <c r="U9" s="26"/>
      <c r="V9" s="202" t="s">
        <v>160</v>
      </c>
      <c r="W9" s="92">
        <f t="shared" ref="W9:Z9" si="2">SUM(W19:W95)</f>
        <v>100.00000000000001</v>
      </c>
      <c r="X9" s="90">
        <f t="shared" si="2"/>
        <v>9.7831564738201546</v>
      </c>
      <c r="Y9" s="90">
        <f t="shared" si="2"/>
        <v>38.869899769456431</v>
      </c>
      <c r="Z9" s="91">
        <f t="shared" si="2"/>
        <v>7.9618529842584218</v>
      </c>
      <c r="AA9" s="4"/>
      <c r="AB9" s="4"/>
      <c r="AC9" s="201"/>
      <c r="AD9" s="26"/>
      <c r="AE9" s="202" t="s">
        <v>160</v>
      </c>
      <c r="AF9" s="92">
        <f t="shared" ref="AF9:AI9" si="3">SUM(AF19:AF95)</f>
        <v>20.963946554034941</v>
      </c>
      <c r="AG9" s="90">
        <f t="shared" si="3"/>
        <v>7.6019906723242716</v>
      </c>
      <c r="AH9" s="90">
        <f t="shared" si="3"/>
        <v>4.7165565469820407</v>
      </c>
      <c r="AI9" s="91">
        <f t="shared" si="3"/>
        <v>10.102596999123731</v>
      </c>
    </row>
    <row r="10" spans="2:35" ht="6.75" customHeight="1">
      <c r="B10" s="201"/>
      <c r="C10" s="26"/>
      <c r="D10" s="202"/>
      <c r="E10" s="18"/>
      <c r="F10" s="115"/>
      <c r="G10" s="115"/>
      <c r="H10" s="203"/>
      <c r="I10" s="13"/>
      <c r="J10" s="13"/>
      <c r="K10" s="201"/>
      <c r="L10" s="26"/>
      <c r="M10" s="202"/>
      <c r="N10" s="241"/>
      <c r="O10" s="115"/>
      <c r="P10" s="115"/>
      <c r="Q10" s="38"/>
      <c r="R10" s="13"/>
      <c r="S10" s="13"/>
      <c r="T10" s="201"/>
      <c r="U10" s="26"/>
      <c r="V10" s="202"/>
      <c r="W10" s="92"/>
      <c r="X10" s="90"/>
      <c r="Y10" s="90"/>
      <c r="Z10" s="91"/>
      <c r="AA10" s="13"/>
      <c r="AB10" s="13"/>
      <c r="AC10" s="201"/>
      <c r="AD10" s="26"/>
      <c r="AE10" s="202"/>
      <c r="AF10" s="92"/>
      <c r="AG10" s="90"/>
      <c r="AH10" s="90"/>
      <c r="AI10" s="91"/>
    </row>
    <row r="11" spans="2:35" ht="15.75" customHeight="1">
      <c r="B11" s="201"/>
      <c r="C11" s="26"/>
      <c r="D11" s="202" t="s">
        <v>161</v>
      </c>
      <c r="E11" s="18">
        <f t="shared" ref="E11:H11" si="4">SUM(E19:E32)</f>
        <v>544079</v>
      </c>
      <c r="F11" s="13">
        <f t="shared" si="4"/>
        <v>52209</v>
      </c>
      <c r="G11" s="13">
        <f t="shared" si="4"/>
        <v>216321</v>
      </c>
      <c r="H11" s="14">
        <f t="shared" si="4"/>
        <v>38260</v>
      </c>
      <c r="I11" s="13"/>
      <c r="J11" s="13"/>
      <c r="K11" s="201"/>
      <c r="L11" s="26"/>
      <c r="M11" s="202" t="s">
        <v>161</v>
      </c>
      <c r="N11" s="18">
        <f t="shared" ref="N11:Q11" si="5">SUM(N19:N32)</f>
        <v>113592</v>
      </c>
      <c r="O11" s="13">
        <f t="shared" si="5"/>
        <v>47497</v>
      </c>
      <c r="P11" s="13">
        <f t="shared" si="5"/>
        <v>39139</v>
      </c>
      <c r="Q11" s="14">
        <f t="shared" si="5"/>
        <v>37061</v>
      </c>
      <c r="R11" s="13"/>
      <c r="S11" s="13"/>
      <c r="T11" s="201"/>
      <c r="U11" s="26"/>
      <c r="V11" s="202" t="s">
        <v>161</v>
      </c>
      <c r="W11" s="92">
        <f t="shared" ref="W11:Z11" si="6">SUM(W19:W32)</f>
        <v>16.852601722742474</v>
      </c>
      <c r="X11" s="90">
        <f t="shared" si="6"/>
        <v>1.61715023616545</v>
      </c>
      <c r="Y11" s="90">
        <f t="shared" si="6"/>
        <v>6.7004454449912139</v>
      </c>
      <c r="Z11" s="91">
        <f t="shared" si="6"/>
        <v>1.1850862501808139</v>
      </c>
      <c r="AA11" s="13"/>
      <c r="AB11" s="13"/>
      <c r="AC11" s="201"/>
      <c r="AD11" s="26"/>
      <c r="AE11" s="202" t="s">
        <v>161</v>
      </c>
      <c r="AF11" s="92">
        <f t="shared" ref="AF11:AI11" si="7">SUM(AF19:AF32)</f>
        <v>3.518460986161501</v>
      </c>
      <c r="AG11" s="90">
        <f t="shared" si="7"/>
        <v>1.4711981606073739</v>
      </c>
      <c r="AH11" s="90">
        <f t="shared" si="7"/>
        <v>1.2123128788768132</v>
      </c>
      <c r="AI11" s="91">
        <f t="shared" si="7"/>
        <v>1.1479477657593087</v>
      </c>
    </row>
    <row r="12" spans="2:35" ht="15.75" customHeight="1">
      <c r="B12" s="201"/>
      <c r="C12" s="26"/>
      <c r="D12" s="202" t="s">
        <v>162</v>
      </c>
      <c r="E12" s="18">
        <f t="shared" ref="E12:H12" si="8">SUM(E33:E40)</f>
        <v>354994</v>
      </c>
      <c r="F12" s="13">
        <f t="shared" si="8"/>
        <v>46140</v>
      </c>
      <c r="G12" s="13">
        <f t="shared" si="8"/>
        <v>148223</v>
      </c>
      <c r="H12" s="14">
        <f t="shared" si="8"/>
        <v>28654</v>
      </c>
      <c r="I12" s="13"/>
      <c r="J12" s="13"/>
      <c r="K12" s="201"/>
      <c r="L12" s="26"/>
      <c r="M12" s="202" t="s">
        <v>162</v>
      </c>
      <c r="N12" s="18">
        <f t="shared" ref="N12:Q12" si="9">SUM(N33:N40)</f>
        <v>65484</v>
      </c>
      <c r="O12" s="13">
        <f t="shared" si="9"/>
        <v>21936</v>
      </c>
      <c r="P12" s="13">
        <f t="shared" si="9"/>
        <v>15618</v>
      </c>
      <c r="Q12" s="14">
        <f t="shared" si="9"/>
        <v>28939</v>
      </c>
      <c r="R12" s="13"/>
      <c r="S12" s="13"/>
      <c r="T12" s="201"/>
      <c r="U12" s="26"/>
      <c r="V12" s="202" t="s">
        <v>162</v>
      </c>
      <c r="W12" s="92">
        <f t="shared" ref="W12:Z12" si="10">SUM(W33:W40)</f>
        <v>10.995779098188391</v>
      </c>
      <c r="X12" s="90">
        <f t="shared" si="10"/>
        <v>1.4291656974213998</v>
      </c>
      <c r="Y12" s="90">
        <f t="shared" si="10"/>
        <v>4.5911405975052473</v>
      </c>
      <c r="Z12" s="91">
        <f t="shared" si="10"/>
        <v>0.88754473112078003</v>
      </c>
      <c r="AA12" s="13"/>
      <c r="AB12" s="13"/>
      <c r="AC12" s="201"/>
      <c r="AD12" s="26"/>
      <c r="AE12" s="202" t="s">
        <v>162</v>
      </c>
      <c r="AF12" s="92">
        <f t="shared" ref="AF12:AI12" si="11">SUM(AF33:AF40)</f>
        <v>2.0283373760282388</v>
      </c>
      <c r="AG12" s="90">
        <f t="shared" si="11"/>
        <v>0.6794577099834378</v>
      </c>
      <c r="AH12" s="90">
        <f t="shared" si="11"/>
        <v>0.48376050850297836</v>
      </c>
      <c r="AI12" s="91">
        <f t="shared" si="11"/>
        <v>0.89637247762630867</v>
      </c>
    </row>
    <row r="13" spans="2:35" ht="15.75" customHeight="1">
      <c r="B13" s="201"/>
      <c r="C13" s="26"/>
      <c r="D13" s="202" t="s">
        <v>163</v>
      </c>
      <c r="E13" s="18">
        <f t="shared" ref="E13:H13" si="12">SUM(E41:E53)</f>
        <v>1218497</v>
      </c>
      <c r="F13" s="13">
        <f t="shared" si="12"/>
        <v>93871</v>
      </c>
      <c r="G13" s="13">
        <f t="shared" si="12"/>
        <v>428384</v>
      </c>
      <c r="H13" s="14">
        <f t="shared" si="12"/>
        <v>91143</v>
      </c>
      <c r="I13" s="13"/>
      <c r="J13" s="13"/>
      <c r="K13" s="201"/>
      <c r="L13" s="26"/>
      <c r="M13" s="202" t="s">
        <v>163</v>
      </c>
      <c r="N13" s="18">
        <f t="shared" ref="N13:Q13" si="13">SUM(N41:N53)</f>
        <v>249580</v>
      </c>
      <c r="O13" s="13">
        <f t="shared" si="13"/>
        <v>98062</v>
      </c>
      <c r="P13" s="13">
        <f t="shared" si="13"/>
        <v>64362</v>
      </c>
      <c r="Q13" s="14">
        <f t="shared" si="13"/>
        <v>193095</v>
      </c>
      <c r="R13" s="13"/>
      <c r="S13" s="13"/>
      <c r="T13" s="201"/>
      <c r="U13" s="26"/>
      <c r="V13" s="202" t="s">
        <v>163</v>
      </c>
      <c r="W13" s="92">
        <f t="shared" ref="W13:Z13" si="14">SUM(W41:W53)</f>
        <v>37.742395206130979</v>
      </c>
      <c r="X13" s="90">
        <f t="shared" si="14"/>
        <v>2.9076119025280498</v>
      </c>
      <c r="Y13" s="90">
        <f t="shared" si="14"/>
        <v>13.269001259734914</v>
      </c>
      <c r="Z13" s="91">
        <f t="shared" si="14"/>
        <v>2.8231133324681115</v>
      </c>
      <c r="AA13" s="13"/>
      <c r="AB13" s="13"/>
      <c r="AC13" s="201"/>
      <c r="AD13" s="26"/>
      <c r="AE13" s="202" t="s">
        <v>163</v>
      </c>
      <c r="AF13" s="92">
        <f t="shared" ref="AF13:AI13" si="15">SUM(AF41:AF53)</f>
        <v>7.7306279749118536</v>
      </c>
      <c r="AG13" s="90">
        <f t="shared" si="15"/>
        <v>3.0374262379830363</v>
      </c>
      <c r="AH13" s="90">
        <f t="shared" si="15"/>
        <v>1.9935839318906836</v>
      </c>
      <c r="AI13" s="91">
        <f t="shared" si="15"/>
        <v>5.9810305666143302</v>
      </c>
    </row>
    <row r="14" spans="2:35" ht="15.75" customHeight="1">
      <c r="B14" s="201"/>
      <c r="C14" s="26"/>
      <c r="D14" s="202" t="s">
        <v>164</v>
      </c>
      <c r="E14" s="18">
        <f t="shared" ref="E14:H14" si="16">SUM(E54:E64)</f>
        <v>332472</v>
      </c>
      <c r="F14" s="13">
        <f t="shared" si="16"/>
        <v>33207</v>
      </c>
      <c r="G14" s="13">
        <f t="shared" si="16"/>
        <v>135101</v>
      </c>
      <c r="H14" s="14">
        <f t="shared" si="16"/>
        <v>28013</v>
      </c>
      <c r="I14" s="13"/>
      <c r="J14" s="13"/>
      <c r="K14" s="201"/>
      <c r="L14" s="26"/>
      <c r="M14" s="202" t="s">
        <v>164</v>
      </c>
      <c r="N14" s="18">
        <f t="shared" ref="N14:Q14" si="17">SUM(N54:N64)</f>
        <v>73205</v>
      </c>
      <c r="O14" s="13">
        <f t="shared" si="17"/>
        <v>28647</v>
      </c>
      <c r="P14" s="13">
        <f t="shared" si="17"/>
        <v>12040</v>
      </c>
      <c r="Q14" s="14">
        <f t="shared" si="17"/>
        <v>22259</v>
      </c>
      <c r="R14" s="13"/>
      <c r="S14" s="13"/>
      <c r="T14" s="201"/>
      <c r="U14" s="26"/>
      <c r="V14" s="202" t="s">
        <v>164</v>
      </c>
      <c r="W14" s="92">
        <f t="shared" ref="W14:Z14" si="18">SUM(W54:W64)</f>
        <v>10.29817030240762</v>
      </c>
      <c r="X14" s="90">
        <f t="shared" si="18"/>
        <v>1.0285718533652455</v>
      </c>
      <c r="Y14" s="90">
        <f t="shared" si="18"/>
        <v>4.1846925636612164</v>
      </c>
      <c r="Z14" s="91">
        <f t="shared" si="18"/>
        <v>0.86769004512062575</v>
      </c>
      <c r="AA14" s="13"/>
      <c r="AB14" s="13"/>
      <c r="AC14" s="201"/>
      <c r="AD14" s="26"/>
      <c r="AE14" s="202" t="s">
        <v>164</v>
      </c>
      <c r="AF14" s="92">
        <f t="shared" ref="AF14:AI14" si="19">SUM(AF54:AF64)</f>
        <v>2.2674918699552138</v>
      </c>
      <c r="AG14" s="90">
        <f t="shared" si="19"/>
        <v>0.88732790927678462</v>
      </c>
      <c r="AH14" s="90">
        <f t="shared" si="19"/>
        <v>0.37293357167216412</v>
      </c>
      <c r="AI14" s="91">
        <f t="shared" si="19"/>
        <v>0.68946248935637056</v>
      </c>
    </row>
    <row r="15" spans="2:35" ht="15.75" customHeight="1">
      <c r="B15" s="201"/>
      <c r="C15" s="26"/>
      <c r="D15" s="202" t="s">
        <v>165</v>
      </c>
      <c r="E15" s="18">
        <f t="shared" ref="E15:H15" si="20">SUM(E65:E76)</f>
        <v>474264</v>
      </c>
      <c r="F15" s="13">
        <f t="shared" si="20"/>
        <v>47989</v>
      </c>
      <c r="G15" s="13">
        <f t="shared" si="20"/>
        <v>196587</v>
      </c>
      <c r="H15" s="14">
        <f t="shared" si="20"/>
        <v>44358</v>
      </c>
      <c r="I15" s="13"/>
      <c r="J15" s="13"/>
      <c r="K15" s="201"/>
      <c r="L15" s="26"/>
      <c r="M15" s="202" t="s">
        <v>165</v>
      </c>
      <c r="N15" s="18">
        <f t="shared" ref="N15:Q15" si="21">SUM(N65:N76)</f>
        <v>104766</v>
      </c>
      <c r="O15" s="13">
        <f t="shared" si="21"/>
        <v>33534</v>
      </c>
      <c r="P15" s="13">
        <f t="shared" si="21"/>
        <v>16179</v>
      </c>
      <c r="Q15" s="14">
        <f t="shared" si="21"/>
        <v>30851</v>
      </c>
      <c r="R15" s="13"/>
      <c r="S15" s="13"/>
      <c r="T15" s="201"/>
      <c r="U15" s="26"/>
      <c r="V15" s="202" t="s">
        <v>165</v>
      </c>
      <c r="W15" s="92">
        <f t="shared" ref="W15:Z15" si="22">SUM(W65:W76)</f>
        <v>14.690113574379339</v>
      </c>
      <c r="X15" s="90">
        <f t="shared" si="22"/>
        <v>1.4864376387853391</v>
      </c>
      <c r="Y15" s="90">
        <f t="shared" si="22"/>
        <v>6.0891936922189149</v>
      </c>
      <c r="Z15" s="91">
        <f t="shared" si="22"/>
        <v>1.3739690508499882</v>
      </c>
      <c r="AA15" s="13"/>
      <c r="AB15" s="13"/>
      <c r="AC15" s="201"/>
      <c r="AD15" s="26"/>
      <c r="AE15" s="202" t="s">
        <v>165</v>
      </c>
      <c r="AF15" s="92">
        <f t="shared" ref="AF15:AI15" si="23">SUM(AF65:AF76)</f>
        <v>3.2450796154323873</v>
      </c>
      <c r="AG15" s="90">
        <f t="shared" si="23"/>
        <v>1.038700530934747</v>
      </c>
      <c r="AH15" s="90">
        <f t="shared" si="23"/>
        <v>0.50113723057175608</v>
      </c>
      <c r="AI15" s="91">
        <f t="shared" si="23"/>
        <v>0.95559581558620721</v>
      </c>
    </row>
    <row r="16" spans="2:35" ht="15.75" customHeight="1">
      <c r="B16" s="201"/>
      <c r="C16" s="26"/>
      <c r="D16" s="202" t="s">
        <v>166</v>
      </c>
      <c r="E16" s="18">
        <f t="shared" ref="E16:H16" si="24">SUM(E77:E86)</f>
        <v>118951</v>
      </c>
      <c r="F16" s="13">
        <f t="shared" si="24"/>
        <v>19376</v>
      </c>
      <c r="G16" s="13">
        <f t="shared" si="24"/>
        <v>50779</v>
      </c>
      <c r="H16" s="14">
        <f t="shared" si="24"/>
        <v>10692</v>
      </c>
      <c r="I16" s="13"/>
      <c r="J16" s="13"/>
      <c r="K16" s="201"/>
      <c r="L16" s="26"/>
      <c r="M16" s="202" t="s">
        <v>166</v>
      </c>
      <c r="N16" s="18">
        <f t="shared" ref="N16:Q16" si="25">SUM(N77:N86)</f>
        <v>24932</v>
      </c>
      <c r="O16" s="13">
        <f t="shared" si="25"/>
        <v>5422</v>
      </c>
      <c r="P16" s="13">
        <f t="shared" si="25"/>
        <v>950</v>
      </c>
      <c r="Q16" s="14">
        <f t="shared" si="25"/>
        <v>6800</v>
      </c>
      <c r="R16" s="13"/>
      <c r="S16" s="13"/>
      <c r="T16" s="201"/>
      <c r="U16" s="26"/>
      <c r="V16" s="202" t="s">
        <v>166</v>
      </c>
      <c r="W16" s="92">
        <f t="shared" ref="W16:Z16" si="26">SUM(W77:W86)</f>
        <v>3.6844535950145847</v>
      </c>
      <c r="X16" s="90">
        <f>SUM(X77:X86)</f>
        <v>0.60016286417938969</v>
      </c>
      <c r="Y16" s="90">
        <f t="shared" si="26"/>
        <v>1.5728566308920948</v>
      </c>
      <c r="Z16" s="91">
        <f t="shared" si="26"/>
        <v>0.33117987942847005</v>
      </c>
      <c r="AA16" s="13"/>
      <c r="AB16" s="13"/>
      <c r="AC16" s="201"/>
      <c r="AD16" s="26"/>
      <c r="AE16" s="202" t="s">
        <v>166</v>
      </c>
      <c r="AF16" s="92">
        <f t="shared" ref="AF16:AI16" si="27">SUM(AF77:AF86)</f>
        <v>0.7722574592134881</v>
      </c>
      <c r="AG16" s="90">
        <f t="shared" si="27"/>
        <v>0.1679440054490427</v>
      </c>
      <c r="AH16" s="90">
        <f t="shared" si="27"/>
        <v>2.9425821685096006E-2</v>
      </c>
      <c r="AI16" s="91">
        <f t="shared" si="27"/>
        <v>0.21062693416700301</v>
      </c>
    </row>
    <row r="17" spans="2:35" ht="15.75" customHeight="1">
      <c r="B17" s="201"/>
      <c r="C17" s="26"/>
      <c r="D17" s="202" t="s">
        <v>348</v>
      </c>
      <c r="E17" s="18">
        <f t="shared" ref="E17:H17" si="28">SUM(E87:E95)</f>
        <v>185200</v>
      </c>
      <c r="F17" s="13">
        <f t="shared" si="28"/>
        <v>23053</v>
      </c>
      <c r="G17" s="13">
        <f t="shared" si="28"/>
        <v>79503</v>
      </c>
      <c r="H17" s="14">
        <f t="shared" si="28"/>
        <v>15925</v>
      </c>
      <c r="I17" s="13"/>
      <c r="J17" s="13"/>
      <c r="K17" s="201"/>
      <c r="L17" s="26"/>
      <c r="M17" s="202" t="s">
        <v>348</v>
      </c>
      <c r="N17" s="18">
        <f t="shared" ref="N17:Q17" si="29">SUM(N87:N95)</f>
        <v>45253</v>
      </c>
      <c r="O17" s="13">
        <f t="shared" si="29"/>
        <v>10329</v>
      </c>
      <c r="P17" s="13">
        <f t="shared" si="29"/>
        <v>3984</v>
      </c>
      <c r="Q17" s="14">
        <f t="shared" si="29"/>
        <v>7153</v>
      </c>
      <c r="R17" s="13"/>
      <c r="S17" s="13"/>
      <c r="T17" s="201"/>
      <c r="U17" s="26"/>
      <c r="V17" s="202" t="s">
        <v>348</v>
      </c>
      <c r="W17" s="92">
        <f t="shared" ref="W17:Z17" si="30">SUM(W87:W95)</f>
        <v>5.7364865011366115</v>
      </c>
      <c r="X17" s="90">
        <f t="shared" si="30"/>
        <v>0.71405628137528232</v>
      </c>
      <c r="Y17" s="90">
        <f t="shared" si="30"/>
        <v>2.4625695804528291</v>
      </c>
      <c r="Z17" s="91">
        <f t="shared" si="30"/>
        <v>0.4932696950896357</v>
      </c>
      <c r="AA17" s="13"/>
      <c r="AB17" s="13"/>
      <c r="AC17" s="201"/>
      <c r="AD17" s="26"/>
      <c r="AE17" s="202" t="s">
        <v>348</v>
      </c>
      <c r="AF17" s="92">
        <f t="shared" ref="AF17:AI17" si="31">SUM(AF87:AF95)</f>
        <v>1.4016912723322628</v>
      </c>
      <c r="AG17" s="90">
        <f t="shared" si="31"/>
        <v>0.31993611808984912</v>
      </c>
      <c r="AH17" s="90">
        <f t="shared" si="31"/>
        <v>0.12340260378255</v>
      </c>
      <c r="AI17" s="91">
        <f t="shared" si="31"/>
        <v>0.22156095001420181</v>
      </c>
    </row>
    <row r="18" spans="2:35" ht="6.75" customHeight="1">
      <c r="B18" s="201"/>
      <c r="C18" s="26"/>
      <c r="D18" s="202"/>
      <c r="E18" s="204"/>
      <c r="F18" s="115"/>
      <c r="G18" s="115"/>
      <c r="H18" s="203"/>
      <c r="I18" s="13"/>
      <c r="J18" s="13"/>
      <c r="K18" s="201"/>
      <c r="L18" s="26"/>
      <c r="M18" s="202"/>
      <c r="N18" s="241"/>
      <c r="O18" s="115"/>
      <c r="P18" s="115"/>
      <c r="Q18" s="38"/>
      <c r="R18" s="13"/>
      <c r="S18" s="13"/>
      <c r="T18" s="201"/>
      <c r="U18" s="26"/>
      <c r="V18" s="202"/>
      <c r="W18" s="92"/>
      <c r="X18" s="303"/>
      <c r="Y18" s="303"/>
      <c r="Z18" s="304"/>
      <c r="AA18" s="13"/>
      <c r="AB18" s="13"/>
      <c r="AC18" s="201"/>
      <c r="AD18" s="26"/>
      <c r="AE18" s="202"/>
      <c r="AF18" s="307"/>
      <c r="AG18" s="303"/>
      <c r="AH18" s="303"/>
      <c r="AI18" s="304"/>
    </row>
    <row r="19" spans="2:35" ht="15.75" customHeight="1">
      <c r="B19" s="205" t="s">
        <v>167</v>
      </c>
      <c r="C19" s="191" t="s">
        <v>168</v>
      </c>
      <c r="D19" s="206" t="s">
        <v>169</v>
      </c>
      <c r="E19" s="18">
        <f>SUM(F19:H19)+SUM(N19:Q19)</f>
        <v>11573</v>
      </c>
      <c r="F19" s="115">
        <v>922</v>
      </c>
      <c r="G19" s="115">
        <v>4981</v>
      </c>
      <c r="H19" s="203">
        <v>748</v>
      </c>
      <c r="I19" s="13"/>
      <c r="J19" s="13"/>
      <c r="K19" s="205" t="s">
        <v>167</v>
      </c>
      <c r="L19" s="191" t="s">
        <v>168</v>
      </c>
      <c r="M19" s="206" t="s">
        <v>169</v>
      </c>
      <c r="N19" s="241">
        <v>3074</v>
      </c>
      <c r="O19" s="115">
        <v>1001</v>
      </c>
      <c r="P19" s="115">
        <v>186</v>
      </c>
      <c r="Q19" s="38">
        <v>661</v>
      </c>
      <c r="R19" s="13"/>
      <c r="S19" s="13"/>
      <c r="T19" s="205" t="s">
        <v>167</v>
      </c>
      <c r="U19" s="191" t="s">
        <v>168</v>
      </c>
      <c r="V19" s="206" t="s">
        <v>169</v>
      </c>
      <c r="W19" s="92">
        <f>SUM(X19:Z19)+SUM(AF19:AI19)</f>
        <v>0.35846845722275378</v>
      </c>
      <c r="X19" s="303">
        <f>F19/$E$9*100</f>
        <v>2.8558534309114227E-2</v>
      </c>
      <c r="Y19" s="303">
        <f t="shared" ref="Y19:Z19" si="32">G19/$E$9*100</f>
        <v>0.15428422927732968</v>
      </c>
      <c r="Z19" s="304">
        <f t="shared" si="32"/>
        <v>2.316896275837033E-2</v>
      </c>
      <c r="AA19" s="13"/>
      <c r="AB19" s="13"/>
      <c r="AC19" s="205" t="s">
        <v>167</v>
      </c>
      <c r="AD19" s="191" t="s">
        <v>168</v>
      </c>
      <c r="AE19" s="206" t="s">
        <v>169</v>
      </c>
      <c r="AF19" s="303">
        <f>N19/$E$9*100</f>
        <v>9.5215764063142236E-2</v>
      </c>
      <c r="AG19" s="303">
        <f>O19/$E$9*100</f>
        <v>3.1005523691348531E-2</v>
      </c>
      <c r="AH19" s="303">
        <f t="shared" ref="AH19:AH82" si="33">P19/$E$9*100</f>
        <v>5.7612661404503763E-3</v>
      </c>
      <c r="AI19" s="304">
        <f t="shared" ref="AI19:AI82" si="34">Q19/$E$9*100</f>
        <v>2.0474176982998377E-2</v>
      </c>
    </row>
    <row r="20" spans="2:35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35">SUM(F20:H20)+SUM(N20:Q20)</f>
        <v>19227</v>
      </c>
      <c r="F20" s="115">
        <v>2680</v>
      </c>
      <c r="G20" s="115">
        <v>7981</v>
      </c>
      <c r="H20" s="203">
        <v>1643</v>
      </c>
      <c r="I20" s="13"/>
      <c r="J20" s="13"/>
      <c r="K20" s="205" t="s">
        <v>167</v>
      </c>
      <c r="L20" s="191" t="s">
        <v>170</v>
      </c>
      <c r="M20" s="207" t="s">
        <v>171</v>
      </c>
      <c r="N20" s="241">
        <v>3779</v>
      </c>
      <c r="O20" s="115">
        <v>946</v>
      </c>
      <c r="P20" s="115">
        <v>264</v>
      </c>
      <c r="Q20" s="38">
        <v>1934</v>
      </c>
      <c r="R20" s="13"/>
      <c r="S20" s="13"/>
      <c r="T20" s="205" t="s">
        <v>167</v>
      </c>
      <c r="U20" s="191" t="s">
        <v>170</v>
      </c>
      <c r="V20" s="207" t="s">
        <v>171</v>
      </c>
      <c r="W20" s="92">
        <f t="shared" ref="W20:W83" si="36">SUM(X20:Z20)+SUM(AF20:AI20)</f>
        <v>0.59554765635720097</v>
      </c>
      <c r="X20" s="303">
        <f t="shared" ref="X20:X83" si="37">F20/$E$9*100</f>
        <v>8.3011791701112947E-2</v>
      </c>
      <c r="Y20" s="303">
        <f t="shared" ref="Y20:Y83" si="38">G20/$E$9*100</f>
        <v>0.24720787670394867</v>
      </c>
      <c r="Z20" s="304">
        <f t="shared" ref="Z20:Z83" si="39">H20/$E$9*100</f>
        <v>5.0891184240644982E-2</v>
      </c>
      <c r="AA20" s="13"/>
      <c r="AB20" s="13"/>
      <c r="AC20" s="205" t="s">
        <v>167</v>
      </c>
      <c r="AD20" s="191" t="s">
        <v>170</v>
      </c>
      <c r="AE20" s="207" t="s">
        <v>171</v>
      </c>
      <c r="AF20" s="303">
        <f t="shared" ref="AF20:AG83" si="40">N20/$E$9*100</f>
        <v>0.1170528212083977</v>
      </c>
      <c r="AG20" s="303">
        <f t="shared" si="40"/>
        <v>2.9301923488527181E-2</v>
      </c>
      <c r="AH20" s="303">
        <f t="shared" si="33"/>
        <v>8.1772809735424692E-3</v>
      </c>
      <c r="AI20" s="304">
        <f t="shared" si="34"/>
        <v>5.9904778041027028E-2</v>
      </c>
    </row>
    <row r="21" spans="2:35" ht="15.75" customHeight="1">
      <c r="B21" s="205" t="s">
        <v>167</v>
      </c>
      <c r="C21" s="191" t="s">
        <v>172</v>
      </c>
      <c r="D21" s="207" t="s">
        <v>173</v>
      </c>
      <c r="E21" s="18">
        <f t="shared" si="35"/>
        <v>19134</v>
      </c>
      <c r="F21" s="115">
        <v>903</v>
      </c>
      <c r="G21" s="115">
        <v>7987</v>
      </c>
      <c r="H21" s="203">
        <v>3924</v>
      </c>
      <c r="I21" s="13"/>
      <c r="J21" s="13"/>
      <c r="K21" s="205" t="s">
        <v>167</v>
      </c>
      <c r="L21" s="191" t="s">
        <v>172</v>
      </c>
      <c r="M21" s="207" t="s">
        <v>173</v>
      </c>
      <c r="N21" s="241">
        <v>2934</v>
      </c>
      <c r="O21" s="115">
        <v>316</v>
      </c>
      <c r="P21" s="115">
        <v>118</v>
      </c>
      <c r="Q21" s="38">
        <v>2952</v>
      </c>
      <c r="R21" s="13"/>
      <c r="S21" s="13"/>
      <c r="T21" s="205" t="s">
        <v>167</v>
      </c>
      <c r="U21" s="191" t="s">
        <v>172</v>
      </c>
      <c r="V21" s="207" t="s">
        <v>173</v>
      </c>
      <c r="W21" s="92">
        <f>SUM(X21:Z21)+SUM(AF21:AI21)</f>
        <v>0.59266702328697574</v>
      </c>
      <c r="X21" s="303">
        <f t="shared" si="37"/>
        <v>2.7970017875412312E-2</v>
      </c>
      <c r="Y21" s="303">
        <f t="shared" si="38"/>
        <v>0.24739372399880188</v>
      </c>
      <c r="Z21" s="304">
        <f t="shared" si="39"/>
        <v>0.12154413083401762</v>
      </c>
      <c r="AA21" s="13"/>
      <c r="AB21" s="13"/>
      <c r="AC21" s="205" t="s">
        <v>167</v>
      </c>
      <c r="AD21" s="191" t="s">
        <v>172</v>
      </c>
      <c r="AE21" s="207" t="s">
        <v>173</v>
      </c>
      <c r="AF21" s="303">
        <f t="shared" si="40"/>
        <v>9.0879327183233355E-2</v>
      </c>
      <c r="AG21" s="303">
        <f t="shared" si="40"/>
        <v>9.7879575289371978E-3</v>
      </c>
      <c r="AH21" s="303">
        <f t="shared" si="33"/>
        <v>3.6549967987803463E-3</v>
      </c>
      <c r="AI21" s="304">
        <f t="shared" si="34"/>
        <v>9.1436869067793067E-2</v>
      </c>
    </row>
    <row r="22" spans="2:35" ht="15.75" customHeight="1">
      <c r="B22" s="205" t="s">
        <v>167</v>
      </c>
      <c r="C22" s="191" t="s">
        <v>174</v>
      </c>
      <c r="D22" s="207" t="s">
        <v>175</v>
      </c>
      <c r="E22" s="18">
        <f t="shared" si="35"/>
        <v>22031</v>
      </c>
      <c r="F22" s="115">
        <v>1852</v>
      </c>
      <c r="G22" s="115">
        <v>8729</v>
      </c>
      <c r="H22" s="203">
        <v>1773</v>
      </c>
      <c r="I22" s="13"/>
      <c r="J22" s="13"/>
      <c r="K22" s="205" t="s">
        <v>167</v>
      </c>
      <c r="L22" s="191" t="s">
        <v>174</v>
      </c>
      <c r="M22" s="207" t="s">
        <v>175</v>
      </c>
      <c r="N22" s="241">
        <v>3258</v>
      </c>
      <c r="O22" s="115">
        <v>1000</v>
      </c>
      <c r="P22" s="115">
        <v>387</v>
      </c>
      <c r="Q22" s="38">
        <v>5032</v>
      </c>
      <c r="R22" s="13"/>
      <c r="S22" s="13"/>
      <c r="T22" s="205" t="s">
        <v>167</v>
      </c>
      <c r="U22" s="191" t="s">
        <v>174</v>
      </c>
      <c r="V22" s="207" t="s">
        <v>175</v>
      </c>
      <c r="W22" s="92">
        <f t="shared" si="36"/>
        <v>0.68240029215194742</v>
      </c>
      <c r="X22" s="303">
        <f t="shared" si="37"/>
        <v>5.736486501136611E-2</v>
      </c>
      <c r="Y22" s="303">
        <f t="shared" si="38"/>
        <v>0.270376839462319</v>
      </c>
      <c r="Z22" s="304">
        <f t="shared" si="39"/>
        <v>5.4917875629131807E-2</v>
      </c>
      <c r="AA22" s="13"/>
      <c r="AB22" s="13"/>
      <c r="AC22" s="205" t="s">
        <v>167</v>
      </c>
      <c r="AD22" s="191" t="s">
        <v>174</v>
      </c>
      <c r="AE22" s="207" t="s">
        <v>175</v>
      </c>
      <c r="AF22" s="303">
        <f t="shared" si="40"/>
        <v>0.1009150811053082</v>
      </c>
      <c r="AG22" s="303">
        <f t="shared" si="40"/>
        <v>3.0974549142206324E-2</v>
      </c>
      <c r="AH22" s="303">
        <f t="shared" si="33"/>
        <v>1.1987150518033847E-2</v>
      </c>
      <c r="AI22" s="304">
        <f t="shared" si="34"/>
        <v>0.15586393128358222</v>
      </c>
    </row>
    <row r="23" spans="2:35" ht="15.75" customHeight="1">
      <c r="B23" s="205" t="s">
        <v>167</v>
      </c>
      <c r="C23" s="191" t="s">
        <v>176</v>
      </c>
      <c r="D23" s="207" t="s">
        <v>177</v>
      </c>
      <c r="E23" s="18">
        <f t="shared" si="35"/>
        <v>11314</v>
      </c>
      <c r="F23" s="115">
        <v>562</v>
      </c>
      <c r="G23" s="115">
        <v>5455</v>
      </c>
      <c r="H23" s="203">
        <v>723</v>
      </c>
      <c r="I23" s="13"/>
      <c r="J23" s="13"/>
      <c r="K23" s="205" t="s">
        <v>167</v>
      </c>
      <c r="L23" s="191" t="s">
        <v>176</v>
      </c>
      <c r="M23" s="207" t="s">
        <v>177</v>
      </c>
      <c r="N23" s="241">
        <v>3328</v>
      </c>
      <c r="O23" s="115">
        <v>1020</v>
      </c>
      <c r="P23" s="115">
        <v>111</v>
      </c>
      <c r="Q23" s="38">
        <v>115</v>
      </c>
      <c r="R23" s="13"/>
      <c r="S23" s="13"/>
      <c r="T23" s="205" t="s">
        <v>167</v>
      </c>
      <c r="U23" s="191" t="s">
        <v>176</v>
      </c>
      <c r="V23" s="207" t="s">
        <v>177</v>
      </c>
      <c r="W23" s="92">
        <f t="shared" si="36"/>
        <v>0.35044604899492238</v>
      </c>
      <c r="X23" s="303">
        <f t="shared" si="37"/>
        <v>1.7407696617919952E-2</v>
      </c>
      <c r="Y23" s="303">
        <f t="shared" si="38"/>
        <v>0.16896616557073552</v>
      </c>
      <c r="Z23" s="304">
        <f t="shared" si="39"/>
        <v>2.2394599029815172E-2</v>
      </c>
      <c r="AA23" s="13"/>
      <c r="AB23" s="13"/>
      <c r="AC23" s="205" t="s">
        <v>167</v>
      </c>
      <c r="AD23" s="191" t="s">
        <v>176</v>
      </c>
      <c r="AE23" s="207" t="s">
        <v>177</v>
      </c>
      <c r="AF23" s="303">
        <f t="shared" si="40"/>
        <v>0.10308329954526263</v>
      </c>
      <c r="AG23" s="303">
        <f t="shared" si="40"/>
        <v>3.1594040125050453E-2</v>
      </c>
      <c r="AH23" s="303">
        <f t="shared" si="33"/>
        <v>3.4381749547849022E-3</v>
      </c>
      <c r="AI23" s="304">
        <f t="shared" si="34"/>
        <v>3.5620731513537271E-3</v>
      </c>
    </row>
    <row r="24" spans="2:35" ht="15.75" customHeight="1">
      <c r="B24" s="205" t="s">
        <v>167</v>
      </c>
      <c r="C24" s="191" t="s">
        <v>178</v>
      </c>
      <c r="D24" s="207" t="s">
        <v>179</v>
      </c>
      <c r="E24" s="18">
        <f t="shared" si="35"/>
        <v>10362</v>
      </c>
      <c r="F24" s="115">
        <v>1006</v>
      </c>
      <c r="G24" s="115">
        <v>3624</v>
      </c>
      <c r="H24" s="203">
        <v>1168</v>
      </c>
      <c r="I24" s="13"/>
      <c r="J24" s="13"/>
      <c r="K24" s="205" t="s">
        <v>167</v>
      </c>
      <c r="L24" s="191" t="s">
        <v>178</v>
      </c>
      <c r="M24" s="207" t="s">
        <v>179</v>
      </c>
      <c r="N24" s="241">
        <v>2851</v>
      </c>
      <c r="O24" s="115">
        <v>570</v>
      </c>
      <c r="P24" s="115">
        <v>111</v>
      </c>
      <c r="Q24" s="38">
        <v>1032</v>
      </c>
      <c r="R24" s="13"/>
      <c r="S24" s="13"/>
      <c r="T24" s="205" t="s">
        <v>167</v>
      </c>
      <c r="U24" s="191" t="s">
        <v>178</v>
      </c>
      <c r="V24" s="207" t="s">
        <v>179</v>
      </c>
      <c r="W24" s="92">
        <f t="shared" si="36"/>
        <v>0.32095827821154188</v>
      </c>
      <c r="X24" s="303">
        <f t="shared" si="37"/>
        <v>3.1160396437059562E-2</v>
      </c>
      <c r="Y24" s="303">
        <f t="shared" si="38"/>
        <v>0.11225176609135572</v>
      </c>
      <c r="Z24" s="304">
        <f t="shared" si="39"/>
        <v>3.6178273398096983E-2</v>
      </c>
      <c r="AA24" s="13"/>
      <c r="AB24" s="13"/>
      <c r="AC24" s="205" t="s">
        <v>167</v>
      </c>
      <c r="AD24" s="191" t="s">
        <v>178</v>
      </c>
      <c r="AE24" s="207" t="s">
        <v>179</v>
      </c>
      <c r="AF24" s="303">
        <f t="shared" si="40"/>
        <v>8.8308439604430231E-2</v>
      </c>
      <c r="AG24" s="303">
        <f t="shared" si="40"/>
        <v>1.7655493011057604E-2</v>
      </c>
      <c r="AH24" s="303">
        <f t="shared" si="33"/>
        <v>3.4381749547849022E-3</v>
      </c>
      <c r="AI24" s="304">
        <f t="shared" si="34"/>
        <v>3.1965734714756923E-2</v>
      </c>
    </row>
    <row r="25" spans="2:35" ht="15.75" customHeight="1">
      <c r="B25" s="205" t="s">
        <v>167</v>
      </c>
      <c r="C25" s="191" t="s">
        <v>180</v>
      </c>
      <c r="D25" s="207" t="s">
        <v>181</v>
      </c>
      <c r="E25" s="18">
        <f t="shared" si="35"/>
        <v>15820</v>
      </c>
      <c r="F25" s="115">
        <v>1826</v>
      </c>
      <c r="G25" s="115">
        <v>6967</v>
      </c>
      <c r="H25" s="203">
        <v>1251</v>
      </c>
      <c r="I25" s="13"/>
      <c r="J25" s="13"/>
      <c r="K25" s="205" t="s">
        <v>167</v>
      </c>
      <c r="L25" s="191" t="s">
        <v>180</v>
      </c>
      <c r="M25" s="207" t="s">
        <v>181</v>
      </c>
      <c r="N25" s="241">
        <v>3723</v>
      </c>
      <c r="O25" s="115">
        <v>790</v>
      </c>
      <c r="P25" s="115">
        <v>490</v>
      </c>
      <c r="Q25" s="38">
        <v>773</v>
      </c>
      <c r="R25" s="13"/>
      <c r="S25" s="13"/>
      <c r="T25" s="205" t="s">
        <v>167</v>
      </c>
      <c r="U25" s="191" t="s">
        <v>180</v>
      </c>
      <c r="V25" s="207" t="s">
        <v>181</v>
      </c>
      <c r="W25" s="92">
        <f>SUM(X25:Z25)+SUM(AF25:AI25)</f>
        <v>0.49001736742970403</v>
      </c>
      <c r="X25" s="303">
        <f t="shared" si="37"/>
        <v>5.655952673366875E-2</v>
      </c>
      <c r="Y25" s="303">
        <f t="shared" si="38"/>
        <v>0.21579968387375145</v>
      </c>
      <c r="Z25" s="304">
        <f t="shared" si="39"/>
        <v>3.8749160976900107E-2</v>
      </c>
      <c r="AA25" s="13"/>
      <c r="AB25" s="13"/>
      <c r="AC25" s="205" t="s">
        <v>167</v>
      </c>
      <c r="AD25" s="191" t="s">
        <v>180</v>
      </c>
      <c r="AE25" s="207" t="s">
        <v>181</v>
      </c>
      <c r="AF25" s="303">
        <f t="shared" si="40"/>
        <v>0.11531824645643414</v>
      </c>
      <c r="AG25" s="303">
        <f t="shared" si="40"/>
        <v>2.4469893822342995E-2</v>
      </c>
      <c r="AH25" s="303">
        <f t="shared" si="33"/>
        <v>1.5177529079681099E-2</v>
      </c>
      <c r="AI25" s="304">
        <f t="shared" si="34"/>
        <v>2.394332648692549E-2</v>
      </c>
    </row>
    <row r="26" spans="2:35" ht="15.75" customHeight="1">
      <c r="B26" s="205" t="s">
        <v>167</v>
      </c>
      <c r="C26" s="191" t="s">
        <v>182</v>
      </c>
      <c r="D26" s="207" t="s">
        <v>183</v>
      </c>
      <c r="E26" s="18">
        <f t="shared" si="35"/>
        <v>8955</v>
      </c>
      <c r="F26" s="115">
        <v>1460</v>
      </c>
      <c r="G26" s="115">
        <v>3153</v>
      </c>
      <c r="H26" s="203">
        <v>609</v>
      </c>
      <c r="I26" s="13"/>
      <c r="J26" s="13"/>
      <c r="K26" s="205" t="s">
        <v>167</v>
      </c>
      <c r="L26" s="191" t="s">
        <v>182</v>
      </c>
      <c r="M26" s="207" t="s">
        <v>183</v>
      </c>
      <c r="N26" s="241">
        <v>2439</v>
      </c>
      <c r="O26" s="115">
        <v>395</v>
      </c>
      <c r="P26" s="115">
        <v>36</v>
      </c>
      <c r="Q26" s="38">
        <v>863</v>
      </c>
      <c r="R26" s="13"/>
      <c r="S26" s="13"/>
      <c r="T26" s="205" t="s">
        <v>167</v>
      </c>
      <c r="U26" s="191" t="s">
        <v>182</v>
      </c>
      <c r="V26" s="207" t="s">
        <v>183</v>
      </c>
      <c r="W26" s="92">
        <f t="shared" si="36"/>
        <v>0.27737708756845764</v>
      </c>
      <c r="X26" s="303">
        <f t="shared" si="37"/>
        <v>4.5222841747621235E-2</v>
      </c>
      <c r="Y26" s="303">
        <f t="shared" si="38"/>
        <v>9.7662753445376546E-2</v>
      </c>
      <c r="Z26" s="304">
        <f t="shared" si="39"/>
        <v>1.8863500427603652E-2</v>
      </c>
      <c r="AA26" s="13"/>
      <c r="AB26" s="13"/>
      <c r="AC26" s="205" t="s">
        <v>167</v>
      </c>
      <c r="AD26" s="191" t="s">
        <v>182</v>
      </c>
      <c r="AE26" s="207" t="s">
        <v>183</v>
      </c>
      <c r="AF26" s="303">
        <f t="shared" si="40"/>
        <v>7.5546925357841216E-2</v>
      </c>
      <c r="AG26" s="303">
        <f t="shared" si="40"/>
        <v>1.2234946911171498E-2</v>
      </c>
      <c r="AH26" s="303">
        <f t="shared" si="33"/>
        <v>1.1150837691194277E-3</v>
      </c>
      <c r="AI26" s="304">
        <f t="shared" si="34"/>
        <v>2.673103590972406E-2</v>
      </c>
    </row>
    <row r="27" spans="2:35" ht="15.75" customHeight="1">
      <c r="B27" s="205" t="s">
        <v>184</v>
      </c>
      <c r="C27" s="191" t="s">
        <v>185</v>
      </c>
      <c r="D27" s="207" t="s">
        <v>186</v>
      </c>
      <c r="E27" s="18">
        <f t="shared" si="35"/>
        <v>13534</v>
      </c>
      <c r="F27" s="115">
        <v>2228</v>
      </c>
      <c r="G27" s="115">
        <v>5386</v>
      </c>
      <c r="H27" s="203">
        <v>876</v>
      </c>
      <c r="I27" s="8"/>
      <c r="J27" s="8"/>
      <c r="K27" s="205" t="s">
        <v>184</v>
      </c>
      <c r="L27" s="191" t="s">
        <v>185</v>
      </c>
      <c r="M27" s="207" t="s">
        <v>186</v>
      </c>
      <c r="N27" s="241">
        <v>3540</v>
      </c>
      <c r="O27" s="115">
        <v>1031</v>
      </c>
      <c r="P27" s="115">
        <v>183</v>
      </c>
      <c r="Q27" s="38">
        <v>290</v>
      </c>
      <c r="R27" s="8"/>
      <c r="S27" s="8"/>
      <c r="T27" s="205" t="s">
        <v>184</v>
      </c>
      <c r="U27" s="191" t="s">
        <v>185</v>
      </c>
      <c r="V27" s="207" t="s">
        <v>186</v>
      </c>
      <c r="W27" s="92">
        <f t="shared" si="36"/>
        <v>0.41920954809062028</v>
      </c>
      <c r="X27" s="303">
        <f t="shared" si="37"/>
        <v>6.9011295488835681E-2</v>
      </c>
      <c r="Y27" s="303">
        <f t="shared" si="38"/>
        <v>0.16682892167992325</v>
      </c>
      <c r="Z27" s="304">
        <f t="shared" si="39"/>
        <v>2.7133705048572737E-2</v>
      </c>
      <c r="AA27" s="8"/>
      <c r="AB27" s="8"/>
      <c r="AC27" s="205" t="s">
        <v>184</v>
      </c>
      <c r="AD27" s="191" t="s">
        <v>185</v>
      </c>
      <c r="AE27" s="207" t="s">
        <v>186</v>
      </c>
      <c r="AF27" s="303">
        <f t="shared" si="40"/>
        <v>0.10964990396341039</v>
      </c>
      <c r="AG27" s="303">
        <f t="shared" si="40"/>
        <v>3.1934760165614723E-2</v>
      </c>
      <c r="AH27" s="303">
        <f t="shared" si="33"/>
        <v>5.6683424930237571E-3</v>
      </c>
      <c r="AI27" s="304">
        <f t="shared" si="34"/>
        <v>8.9826192512398335E-3</v>
      </c>
    </row>
    <row r="28" spans="2:35" ht="15.75" customHeight="1">
      <c r="B28" s="205" t="s">
        <v>184</v>
      </c>
      <c r="C28" s="191" t="s">
        <v>187</v>
      </c>
      <c r="D28" s="207" t="s">
        <v>188</v>
      </c>
      <c r="E28" s="18">
        <f t="shared" si="35"/>
        <v>26804</v>
      </c>
      <c r="F28" s="115">
        <v>3403</v>
      </c>
      <c r="G28" s="115">
        <v>10014</v>
      </c>
      <c r="H28" s="203">
        <v>2557</v>
      </c>
      <c r="I28" s="8"/>
      <c r="J28" s="8"/>
      <c r="K28" s="205" t="s">
        <v>184</v>
      </c>
      <c r="L28" s="191" t="s">
        <v>187</v>
      </c>
      <c r="M28" s="207" t="s">
        <v>188</v>
      </c>
      <c r="N28" s="241">
        <v>6266</v>
      </c>
      <c r="O28" s="115">
        <v>2630</v>
      </c>
      <c r="P28" s="115">
        <v>1248</v>
      </c>
      <c r="Q28" s="38">
        <v>686</v>
      </c>
      <c r="R28" s="8"/>
      <c r="S28" s="8"/>
      <c r="T28" s="205" t="s">
        <v>184</v>
      </c>
      <c r="U28" s="191" t="s">
        <v>187</v>
      </c>
      <c r="V28" s="207" t="s">
        <v>188</v>
      </c>
      <c r="W28" s="92">
        <f t="shared" si="36"/>
        <v>0.83024181520769824</v>
      </c>
      <c r="X28" s="303">
        <f t="shared" si="37"/>
        <v>0.10540639073092811</v>
      </c>
      <c r="Y28" s="303">
        <f t="shared" si="38"/>
        <v>0.31017913511005413</v>
      </c>
      <c r="Z28" s="304">
        <f t="shared" si="39"/>
        <v>7.9201922156621571E-2</v>
      </c>
      <c r="AA28" s="8"/>
      <c r="AB28" s="8"/>
      <c r="AC28" s="205" t="s">
        <v>184</v>
      </c>
      <c r="AD28" s="191" t="s">
        <v>187</v>
      </c>
      <c r="AE28" s="207" t="s">
        <v>188</v>
      </c>
      <c r="AF28" s="303">
        <f t="shared" si="40"/>
        <v>0.19408652492506484</v>
      </c>
      <c r="AG28" s="303">
        <f t="shared" si="40"/>
        <v>8.1463064244002625E-2</v>
      </c>
      <c r="AH28" s="303">
        <f t="shared" si="33"/>
        <v>3.8656237329473493E-2</v>
      </c>
      <c r="AI28" s="304">
        <f t="shared" si="34"/>
        <v>2.1248540711553538E-2</v>
      </c>
    </row>
    <row r="29" spans="2:35" ht="15.75" customHeight="1">
      <c r="B29" s="205" t="s">
        <v>167</v>
      </c>
      <c r="C29" s="191" t="s">
        <v>189</v>
      </c>
      <c r="D29" s="207" t="s">
        <v>190</v>
      </c>
      <c r="E29" s="18">
        <f t="shared" si="35"/>
        <v>116837</v>
      </c>
      <c r="F29" s="115">
        <v>9648</v>
      </c>
      <c r="G29" s="115">
        <v>50460</v>
      </c>
      <c r="H29" s="203">
        <v>7312</v>
      </c>
      <c r="K29" s="205" t="s">
        <v>167</v>
      </c>
      <c r="L29" s="191" t="s">
        <v>189</v>
      </c>
      <c r="M29" s="207" t="s">
        <v>190</v>
      </c>
      <c r="N29" s="241">
        <v>21699</v>
      </c>
      <c r="O29" s="115">
        <v>11058</v>
      </c>
      <c r="P29" s="115">
        <v>6118</v>
      </c>
      <c r="Q29" s="38">
        <v>10542</v>
      </c>
      <c r="T29" s="205" t="s">
        <v>167</v>
      </c>
      <c r="U29" s="191" t="s">
        <v>189</v>
      </c>
      <c r="V29" s="207" t="s">
        <v>190</v>
      </c>
      <c r="W29" s="92">
        <f t="shared" si="36"/>
        <v>3.6189733981279604</v>
      </c>
      <c r="X29" s="303">
        <f t="shared" si="37"/>
        <v>0.29884245012400656</v>
      </c>
      <c r="Y29" s="303">
        <f t="shared" si="38"/>
        <v>1.5629757497157311</v>
      </c>
      <c r="Z29" s="304">
        <f t="shared" si="39"/>
        <v>0.22648590332781265</v>
      </c>
      <c r="AC29" s="205" t="s">
        <v>167</v>
      </c>
      <c r="AD29" s="191" t="s">
        <v>189</v>
      </c>
      <c r="AE29" s="207" t="s">
        <v>190</v>
      </c>
      <c r="AF29" s="303">
        <f t="shared" si="40"/>
        <v>0.67211674183673509</v>
      </c>
      <c r="AG29" s="303">
        <f t="shared" si="40"/>
        <v>0.3425165644145175</v>
      </c>
      <c r="AH29" s="303">
        <f t="shared" si="33"/>
        <v>0.18950229165201829</v>
      </c>
      <c r="AI29" s="304">
        <f t="shared" si="34"/>
        <v>0.32653369705713908</v>
      </c>
    </row>
    <row r="30" spans="2:35" ht="15.75" customHeight="1">
      <c r="B30" s="205" t="s">
        <v>167</v>
      </c>
      <c r="C30" s="191" t="s">
        <v>191</v>
      </c>
      <c r="D30" s="207" t="s">
        <v>192</v>
      </c>
      <c r="E30" s="18">
        <f t="shared" si="35"/>
        <v>127887</v>
      </c>
      <c r="F30" s="115">
        <v>11975</v>
      </c>
      <c r="G30" s="115">
        <v>45179</v>
      </c>
      <c r="H30" s="203">
        <v>7123</v>
      </c>
      <c r="K30" s="205" t="s">
        <v>167</v>
      </c>
      <c r="L30" s="191" t="s">
        <v>191</v>
      </c>
      <c r="M30" s="207" t="s">
        <v>192</v>
      </c>
      <c r="N30" s="241">
        <v>25503</v>
      </c>
      <c r="O30" s="115">
        <v>12124</v>
      </c>
      <c r="P30" s="115">
        <v>19014</v>
      </c>
      <c r="Q30" s="38">
        <v>6969</v>
      </c>
      <c r="T30" s="205" t="s">
        <v>167</v>
      </c>
      <c r="U30" s="191" t="s">
        <v>191</v>
      </c>
      <c r="V30" s="207" t="s">
        <v>192</v>
      </c>
      <c r="W30" s="92">
        <f t="shared" si="36"/>
        <v>3.96124216614934</v>
      </c>
      <c r="X30" s="303">
        <f t="shared" si="37"/>
        <v>0.37092022597792074</v>
      </c>
      <c r="Y30" s="303">
        <f t="shared" si="38"/>
        <v>1.3993991556957395</v>
      </c>
      <c r="Z30" s="304">
        <f t="shared" si="39"/>
        <v>0.22063171353993563</v>
      </c>
      <c r="AC30" s="205" t="s">
        <v>167</v>
      </c>
      <c r="AD30" s="191" t="s">
        <v>191</v>
      </c>
      <c r="AE30" s="207" t="s">
        <v>192</v>
      </c>
      <c r="AF30" s="303">
        <f t="shared" si="40"/>
        <v>0.78994392677368785</v>
      </c>
      <c r="AG30" s="303">
        <f t="shared" si="40"/>
        <v>0.37553543380010945</v>
      </c>
      <c r="AH30" s="303">
        <f t="shared" si="33"/>
        <v>0.58895007738991101</v>
      </c>
      <c r="AI30" s="304">
        <f t="shared" si="34"/>
        <v>0.21586163297203587</v>
      </c>
    </row>
    <row r="31" spans="2:35" ht="15.75" customHeight="1">
      <c r="B31" s="205" t="s">
        <v>167</v>
      </c>
      <c r="C31" s="191" t="s">
        <v>193</v>
      </c>
      <c r="D31" s="207" t="s">
        <v>194</v>
      </c>
      <c r="E31" s="18">
        <f t="shared" si="35"/>
        <v>112708</v>
      </c>
      <c r="F31" s="115">
        <v>10682</v>
      </c>
      <c r="G31" s="115">
        <v>42845</v>
      </c>
      <c r="H31" s="203">
        <v>6638</v>
      </c>
      <c r="K31" s="205" t="s">
        <v>167</v>
      </c>
      <c r="L31" s="191" t="s">
        <v>193</v>
      </c>
      <c r="M31" s="207" t="s">
        <v>194</v>
      </c>
      <c r="N31" s="241">
        <v>25622</v>
      </c>
      <c r="O31" s="115">
        <v>12587</v>
      </c>
      <c r="P31" s="115">
        <v>10156</v>
      </c>
      <c r="Q31" s="38">
        <v>4178</v>
      </c>
      <c r="T31" s="205" t="s">
        <v>167</v>
      </c>
      <c r="U31" s="191" t="s">
        <v>193</v>
      </c>
      <c r="V31" s="207" t="s">
        <v>194</v>
      </c>
      <c r="W31" s="92">
        <f t="shared" si="36"/>
        <v>3.4910794847197901</v>
      </c>
      <c r="X31" s="303">
        <f t="shared" si="37"/>
        <v>0.33087013393704795</v>
      </c>
      <c r="Y31" s="303">
        <f t="shared" si="38"/>
        <v>1.3271045579978298</v>
      </c>
      <c r="Z31" s="304">
        <f t="shared" si="39"/>
        <v>0.20560905720596556</v>
      </c>
      <c r="AC31" s="205" t="s">
        <v>167</v>
      </c>
      <c r="AD31" s="191" t="s">
        <v>193</v>
      </c>
      <c r="AE31" s="207" t="s">
        <v>194</v>
      </c>
      <c r="AF31" s="303">
        <f t="shared" si="40"/>
        <v>0.79362989812161044</v>
      </c>
      <c r="AG31" s="303">
        <f t="shared" si="40"/>
        <v>0.38987665005295097</v>
      </c>
      <c r="AH31" s="303">
        <f t="shared" si="33"/>
        <v>0.31457752108824744</v>
      </c>
      <c r="AI31" s="304">
        <f t="shared" si="34"/>
        <v>0.12941166631613804</v>
      </c>
    </row>
    <row r="32" spans="2:35" ht="15.75" customHeight="1">
      <c r="B32" s="205" t="s">
        <v>167</v>
      </c>
      <c r="C32" s="191" t="s">
        <v>195</v>
      </c>
      <c r="D32" s="207" t="s">
        <v>196</v>
      </c>
      <c r="E32" s="18">
        <f t="shared" si="35"/>
        <v>27893</v>
      </c>
      <c r="F32" s="115">
        <v>3062</v>
      </c>
      <c r="G32" s="115">
        <v>13560</v>
      </c>
      <c r="H32" s="203">
        <v>1915</v>
      </c>
      <c r="K32" s="205" t="s">
        <v>167</v>
      </c>
      <c r="L32" s="191" t="s">
        <v>195</v>
      </c>
      <c r="M32" s="207" t="s">
        <v>196</v>
      </c>
      <c r="N32" s="241">
        <v>5576</v>
      </c>
      <c r="O32" s="115">
        <v>2029</v>
      </c>
      <c r="P32" s="115">
        <v>717</v>
      </c>
      <c r="Q32" s="38">
        <v>1034</v>
      </c>
      <c r="T32" s="205" t="s">
        <v>167</v>
      </c>
      <c r="U32" s="191" t="s">
        <v>195</v>
      </c>
      <c r="V32" s="207" t="s">
        <v>196</v>
      </c>
      <c r="W32" s="92">
        <f t="shared" si="36"/>
        <v>0.86397309922356103</v>
      </c>
      <c r="X32" s="303">
        <f t="shared" si="37"/>
        <v>9.4844069473435766E-2</v>
      </c>
      <c r="Y32" s="303">
        <f t="shared" si="38"/>
        <v>0.4200148863683178</v>
      </c>
      <c r="Z32" s="304">
        <f t="shared" si="39"/>
        <v>5.9316261607325109E-2</v>
      </c>
      <c r="AC32" s="205" t="s">
        <v>167</v>
      </c>
      <c r="AD32" s="191" t="s">
        <v>195</v>
      </c>
      <c r="AE32" s="207" t="s">
        <v>196</v>
      </c>
      <c r="AF32" s="303">
        <f t="shared" si="40"/>
        <v>0.17271408601694246</v>
      </c>
      <c r="AG32" s="303">
        <f t="shared" si="40"/>
        <v>6.2847360209536629E-2</v>
      </c>
      <c r="AH32" s="303">
        <f t="shared" si="33"/>
        <v>2.2208751734961934E-2</v>
      </c>
      <c r="AI32" s="304">
        <f t="shared" si="34"/>
        <v>3.2027683813041337E-2</v>
      </c>
    </row>
    <row r="33" spans="2:35" ht="15.75" customHeight="1">
      <c r="B33" s="205" t="s">
        <v>197</v>
      </c>
      <c r="C33" s="191" t="s">
        <v>168</v>
      </c>
      <c r="D33" s="207" t="s">
        <v>198</v>
      </c>
      <c r="E33" s="18">
        <f t="shared" si="35"/>
        <v>42252</v>
      </c>
      <c r="F33" s="115">
        <v>6450</v>
      </c>
      <c r="G33" s="115">
        <v>17278</v>
      </c>
      <c r="H33" s="203">
        <v>2707</v>
      </c>
      <c r="K33" s="205" t="s">
        <v>197</v>
      </c>
      <c r="L33" s="191" t="s">
        <v>168</v>
      </c>
      <c r="M33" s="207" t="s">
        <v>198</v>
      </c>
      <c r="N33" s="241">
        <v>8806</v>
      </c>
      <c r="O33" s="115">
        <v>1359</v>
      </c>
      <c r="P33" s="115">
        <v>745</v>
      </c>
      <c r="Q33" s="242">
        <v>4907</v>
      </c>
      <c r="T33" s="205" t="s">
        <v>197</v>
      </c>
      <c r="U33" s="191" t="s">
        <v>168</v>
      </c>
      <c r="V33" s="207" t="s">
        <v>198</v>
      </c>
      <c r="W33" s="92">
        <f t="shared" si="36"/>
        <v>1.3087366503565017</v>
      </c>
      <c r="X33" s="303">
        <f t="shared" si="37"/>
        <v>0.19978584196723076</v>
      </c>
      <c r="Y33" s="303">
        <f t="shared" si="38"/>
        <v>0.53517826007904079</v>
      </c>
      <c r="Z33" s="304">
        <f t="shared" si="39"/>
        <v>8.3848104527952522E-2</v>
      </c>
      <c r="AC33" s="205" t="s">
        <v>197</v>
      </c>
      <c r="AD33" s="191" t="s">
        <v>168</v>
      </c>
      <c r="AE33" s="207" t="s">
        <v>198</v>
      </c>
      <c r="AF33" s="303">
        <f t="shared" si="40"/>
        <v>0.27276187974626892</v>
      </c>
      <c r="AG33" s="303">
        <f t="shared" si="40"/>
        <v>4.2094412284258392E-2</v>
      </c>
      <c r="AH33" s="303">
        <f t="shared" si="33"/>
        <v>2.3076039110943712E-2</v>
      </c>
      <c r="AI33" s="304">
        <f t="shared" si="34"/>
        <v>0.15199211264080645</v>
      </c>
    </row>
    <row r="34" spans="2:35" ht="15.75" customHeight="1">
      <c r="B34" s="205" t="s">
        <v>197</v>
      </c>
      <c r="C34" s="191" t="s">
        <v>170</v>
      </c>
      <c r="D34" s="207" t="s">
        <v>199</v>
      </c>
      <c r="E34" s="18">
        <f t="shared" si="35"/>
        <v>40513</v>
      </c>
      <c r="F34" s="115">
        <v>5277</v>
      </c>
      <c r="G34" s="115">
        <v>18367</v>
      </c>
      <c r="H34" s="203">
        <v>4398</v>
      </c>
      <c r="K34" s="205" t="s">
        <v>197</v>
      </c>
      <c r="L34" s="191" t="s">
        <v>170</v>
      </c>
      <c r="M34" s="207" t="s">
        <v>199</v>
      </c>
      <c r="N34" s="241">
        <v>8281</v>
      </c>
      <c r="O34" s="115">
        <v>1977</v>
      </c>
      <c r="P34" s="115">
        <v>533</v>
      </c>
      <c r="Q34" s="38">
        <v>1680</v>
      </c>
      <c r="T34" s="205" t="s">
        <v>197</v>
      </c>
      <c r="U34" s="191" t="s">
        <v>170</v>
      </c>
      <c r="V34" s="207" t="s">
        <v>199</v>
      </c>
      <c r="W34" s="92">
        <f t="shared" si="36"/>
        <v>1.2548719093982048</v>
      </c>
      <c r="X34" s="303">
        <f t="shared" si="37"/>
        <v>0.16345269582342278</v>
      </c>
      <c r="Y34" s="303">
        <f t="shared" si="38"/>
        <v>0.56890954409490346</v>
      </c>
      <c r="Z34" s="304">
        <f t="shared" si="39"/>
        <v>0.13622606712742341</v>
      </c>
      <c r="AC34" s="205" t="s">
        <v>197</v>
      </c>
      <c r="AD34" s="191" t="s">
        <v>170</v>
      </c>
      <c r="AE34" s="207" t="s">
        <v>199</v>
      </c>
      <c r="AF34" s="303">
        <f t="shared" si="40"/>
        <v>0.2565002414466106</v>
      </c>
      <c r="AG34" s="303">
        <f t="shared" si="40"/>
        <v>6.1236683654141894E-2</v>
      </c>
      <c r="AH34" s="303">
        <f t="shared" si="33"/>
        <v>1.650943469279597E-2</v>
      </c>
      <c r="AI34" s="304">
        <f t="shared" si="34"/>
        <v>5.203724255890662E-2</v>
      </c>
    </row>
    <row r="35" spans="2:35" ht="15.75" customHeight="1">
      <c r="B35" s="205" t="s">
        <v>197</v>
      </c>
      <c r="C35" s="191" t="s">
        <v>172</v>
      </c>
      <c r="D35" s="207" t="s">
        <v>200</v>
      </c>
      <c r="E35" s="18">
        <f t="shared" si="35"/>
        <v>56475</v>
      </c>
      <c r="F35" s="115">
        <v>6287</v>
      </c>
      <c r="G35" s="115">
        <v>23733</v>
      </c>
      <c r="H35" s="203">
        <v>7660</v>
      </c>
      <c r="K35" s="205" t="s">
        <v>197</v>
      </c>
      <c r="L35" s="191" t="s">
        <v>172</v>
      </c>
      <c r="M35" s="207" t="s">
        <v>200</v>
      </c>
      <c r="N35" s="241">
        <v>11007</v>
      </c>
      <c r="O35" s="115">
        <v>3746</v>
      </c>
      <c r="P35" s="115">
        <v>1085</v>
      </c>
      <c r="Q35" s="38">
        <v>2957</v>
      </c>
      <c r="T35" s="205" t="s">
        <v>197</v>
      </c>
      <c r="U35" s="191" t="s">
        <v>172</v>
      </c>
      <c r="V35" s="207" t="s">
        <v>200</v>
      </c>
      <c r="W35" s="92">
        <f t="shared" si="36"/>
        <v>1.7492876628061023</v>
      </c>
      <c r="X35" s="303">
        <f t="shared" si="37"/>
        <v>0.19473699045705117</v>
      </c>
      <c r="Y35" s="303">
        <f t="shared" si="38"/>
        <v>0.73511897479198274</v>
      </c>
      <c r="Z35" s="304">
        <f t="shared" si="39"/>
        <v>0.23726504642930044</v>
      </c>
      <c r="AC35" s="205" t="s">
        <v>197</v>
      </c>
      <c r="AD35" s="191" t="s">
        <v>172</v>
      </c>
      <c r="AE35" s="207" t="s">
        <v>200</v>
      </c>
      <c r="AF35" s="303">
        <f t="shared" si="40"/>
        <v>0.34093686240826498</v>
      </c>
      <c r="AG35" s="303">
        <f t="shared" si="40"/>
        <v>0.11603066108670489</v>
      </c>
      <c r="AH35" s="303">
        <f t="shared" si="33"/>
        <v>3.3607385819293865E-2</v>
      </c>
      <c r="AI35" s="304">
        <f t="shared" si="34"/>
        <v>9.1591741813504102E-2</v>
      </c>
    </row>
    <row r="36" spans="2:35" ht="15.75" customHeight="1">
      <c r="B36" s="205" t="s">
        <v>197</v>
      </c>
      <c r="C36" s="191" t="s">
        <v>174</v>
      </c>
      <c r="D36" s="207" t="s">
        <v>201</v>
      </c>
      <c r="E36" s="18">
        <f t="shared" si="35"/>
        <v>36998</v>
      </c>
      <c r="F36" s="115">
        <v>5427</v>
      </c>
      <c r="G36" s="115">
        <v>14916</v>
      </c>
      <c r="H36" s="203">
        <v>2045</v>
      </c>
      <c r="K36" s="205" t="s">
        <v>197</v>
      </c>
      <c r="L36" s="191" t="s">
        <v>174</v>
      </c>
      <c r="M36" s="207" t="s">
        <v>201</v>
      </c>
      <c r="N36" s="241">
        <v>6302</v>
      </c>
      <c r="O36" s="115">
        <v>1467</v>
      </c>
      <c r="P36" s="115">
        <v>642</v>
      </c>
      <c r="Q36" s="38">
        <v>6199</v>
      </c>
      <c r="T36" s="205" t="s">
        <v>197</v>
      </c>
      <c r="U36" s="191" t="s">
        <v>174</v>
      </c>
      <c r="V36" s="207" t="s">
        <v>201</v>
      </c>
      <c r="W36" s="92">
        <f t="shared" si="36"/>
        <v>1.1459963691633495</v>
      </c>
      <c r="X36" s="303">
        <f t="shared" si="37"/>
        <v>0.16809887819475372</v>
      </c>
      <c r="Y36" s="303">
        <f t="shared" si="38"/>
        <v>0.46201637500514947</v>
      </c>
      <c r="Z36" s="304">
        <f t="shared" si="39"/>
        <v>6.3342952995811927E-2</v>
      </c>
      <c r="AC36" s="205" t="s">
        <v>197</v>
      </c>
      <c r="AD36" s="191" t="s">
        <v>174</v>
      </c>
      <c r="AE36" s="207" t="s">
        <v>201</v>
      </c>
      <c r="AF36" s="303">
        <f t="shared" si="40"/>
        <v>0.19520160869418424</v>
      </c>
      <c r="AG36" s="303">
        <f t="shared" si="40"/>
        <v>4.5439663591616677E-2</v>
      </c>
      <c r="AH36" s="303">
        <f t="shared" si="33"/>
        <v>1.9885660549296458E-2</v>
      </c>
      <c r="AI36" s="304">
        <f t="shared" si="34"/>
        <v>0.19201123013253699</v>
      </c>
    </row>
    <row r="37" spans="2:35" ht="15.75" customHeight="1">
      <c r="B37" s="205" t="s">
        <v>197</v>
      </c>
      <c r="C37" s="191" t="s">
        <v>176</v>
      </c>
      <c r="D37" s="207" t="s">
        <v>203</v>
      </c>
      <c r="E37" s="18">
        <f t="shared" si="35"/>
        <v>38657</v>
      </c>
      <c r="F37" s="115">
        <v>3666</v>
      </c>
      <c r="G37" s="115">
        <v>19507</v>
      </c>
      <c r="H37" s="203">
        <v>2235</v>
      </c>
      <c r="K37" s="205" t="s">
        <v>197</v>
      </c>
      <c r="L37" s="191" t="s">
        <v>176</v>
      </c>
      <c r="M37" s="207" t="s">
        <v>203</v>
      </c>
      <c r="N37" s="241">
        <v>6169</v>
      </c>
      <c r="O37" s="115">
        <v>2514</v>
      </c>
      <c r="P37" s="115">
        <v>840</v>
      </c>
      <c r="Q37" s="38">
        <v>3726</v>
      </c>
      <c r="T37" s="205" t="s">
        <v>197</v>
      </c>
      <c r="U37" s="191" t="s">
        <v>176</v>
      </c>
      <c r="V37" s="207" t="s">
        <v>203</v>
      </c>
      <c r="W37" s="92">
        <f t="shared" si="36"/>
        <v>1.1973831461902698</v>
      </c>
      <c r="X37" s="303">
        <f t="shared" si="37"/>
        <v>0.11355269715532838</v>
      </c>
      <c r="Y37" s="303">
        <f t="shared" si="38"/>
        <v>0.60422053011701882</v>
      </c>
      <c r="Z37" s="304">
        <f t="shared" si="39"/>
        <v>6.9228117332831129E-2</v>
      </c>
      <c r="AC37" s="205" t="s">
        <v>197</v>
      </c>
      <c r="AD37" s="191" t="s">
        <v>176</v>
      </c>
      <c r="AE37" s="207" t="s">
        <v>203</v>
      </c>
      <c r="AF37" s="303">
        <f t="shared" si="40"/>
        <v>0.1910819936582708</v>
      </c>
      <c r="AG37" s="303">
        <f t="shared" si="40"/>
        <v>7.7870016543506698E-2</v>
      </c>
      <c r="AH37" s="303">
        <f t="shared" si="33"/>
        <v>2.601862127945331E-2</v>
      </c>
      <c r="AI37" s="304">
        <f t="shared" si="34"/>
        <v>0.11541117010386076</v>
      </c>
    </row>
    <row r="38" spans="2:35" ht="15.75" customHeight="1">
      <c r="B38" s="205" t="s">
        <v>197</v>
      </c>
      <c r="C38" s="191" t="s">
        <v>178</v>
      </c>
      <c r="D38" s="207" t="s">
        <v>204</v>
      </c>
      <c r="E38" s="18">
        <f t="shared" si="35"/>
        <v>41265</v>
      </c>
      <c r="F38" s="115">
        <v>7525</v>
      </c>
      <c r="G38" s="115">
        <v>15542</v>
      </c>
      <c r="H38" s="203">
        <v>2460</v>
      </c>
      <c r="K38" s="205" t="s">
        <v>197</v>
      </c>
      <c r="L38" s="191" t="s">
        <v>178</v>
      </c>
      <c r="M38" s="207" t="s">
        <v>204</v>
      </c>
      <c r="N38" s="241">
        <v>7728</v>
      </c>
      <c r="O38" s="115">
        <v>3624</v>
      </c>
      <c r="P38" s="115">
        <v>796</v>
      </c>
      <c r="Q38" s="244">
        <v>3590</v>
      </c>
      <c r="T38" s="205" t="s">
        <v>197</v>
      </c>
      <c r="U38" s="191" t="s">
        <v>178</v>
      </c>
      <c r="V38" s="207" t="s">
        <v>204</v>
      </c>
      <c r="W38" s="92">
        <f t="shared" si="36"/>
        <v>1.2781647703531438</v>
      </c>
      <c r="X38" s="303">
        <f t="shared" si="37"/>
        <v>0.23308348229510259</v>
      </c>
      <c r="Y38" s="303">
        <f t="shared" si="38"/>
        <v>0.48140644276817068</v>
      </c>
      <c r="Z38" s="304">
        <f t="shared" si="39"/>
        <v>7.6197390889827549E-2</v>
      </c>
      <c r="AC38" s="205" t="s">
        <v>197</v>
      </c>
      <c r="AD38" s="191" t="s">
        <v>178</v>
      </c>
      <c r="AE38" s="207" t="s">
        <v>204</v>
      </c>
      <c r="AF38" s="303">
        <f t="shared" si="40"/>
        <v>0.23937131577097046</v>
      </c>
      <c r="AG38" s="303">
        <f t="shared" si="40"/>
        <v>0.11225176609135572</v>
      </c>
      <c r="AH38" s="303">
        <f t="shared" si="33"/>
        <v>2.465574111719623E-2</v>
      </c>
      <c r="AI38" s="304">
        <f t="shared" si="34"/>
        <v>0.11119863142052069</v>
      </c>
    </row>
    <row r="39" spans="2:35" ht="15.75" customHeight="1">
      <c r="B39" s="205" t="s">
        <v>197</v>
      </c>
      <c r="C39" s="191" t="s">
        <v>180</v>
      </c>
      <c r="D39" s="207" t="s">
        <v>205</v>
      </c>
      <c r="E39" s="18">
        <f t="shared" si="35"/>
        <v>48724</v>
      </c>
      <c r="F39" s="115">
        <v>4983</v>
      </c>
      <c r="G39" s="115">
        <v>19229</v>
      </c>
      <c r="H39" s="203">
        <v>3833</v>
      </c>
      <c r="K39" s="205" t="s">
        <v>197</v>
      </c>
      <c r="L39" s="191" t="s">
        <v>180</v>
      </c>
      <c r="M39" s="207" t="s">
        <v>205</v>
      </c>
      <c r="N39" s="241">
        <v>7018</v>
      </c>
      <c r="O39" s="115">
        <v>4121</v>
      </c>
      <c r="P39" s="115">
        <v>7147</v>
      </c>
      <c r="Q39" s="244">
        <v>2393</v>
      </c>
      <c r="T39" s="205" t="s">
        <v>197</v>
      </c>
      <c r="U39" s="191" t="s">
        <v>180</v>
      </c>
      <c r="V39" s="207" t="s">
        <v>205</v>
      </c>
      <c r="W39" s="92">
        <f t="shared" si="36"/>
        <v>1.5092039324048607</v>
      </c>
      <c r="X39" s="303">
        <f t="shared" si="37"/>
        <v>0.1543461783756141</v>
      </c>
      <c r="Y39" s="303">
        <f t="shared" si="38"/>
        <v>0.59560960545548536</v>
      </c>
      <c r="Z39" s="304">
        <f t="shared" si="39"/>
        <v>0.11872544686207682</v>
      </c>
      <c r="AC39" s="205" t="s">
        <v>197</v>
      </c>
      <c r="AD39" s="191" t="s">
        <v>180</v>
      </c>
      <c r="AE39" s="207" t="s">
        <v>205</v>
      </c>
      <c r="AF39" s="303">
        <f t="shared" si="40"/>
        <v>0.21737938588000397</v>
      </c>
      <c r="AG39" s="303">
        <f t="shared" si="40"/>
        <v>0.12764611701503226</v>
      </c>
      <c r="AH39" s="303">
        <f t="shared" si="33"/>
        <v>0.2213751027193486</v>
      </c>
      <c r="AI39" s="304">
        <f t="shared" si="34"/>
        <v>7.4122096097299736E-2</v>
      </c>
    </row>
    <row r="40" spans="2:35" ht="15.75" customHeight="1">
      <c r="B40" s="205" t="s">
        <v>197</v>
      </c>
      <c r="C40" s="191" t="s">
        <v>182</v>
      </c>
      <c r="D40" s="207" t="s">
        <v>206</v>
      </c>
      <c r="E40" s="18">
        <f t="shared" si="35"/>
        <v>50110</v>
      </c>
      <c r="F40" s="115">
        <v>6525</v>
      </c>
      <c r="G40" s="115">
        <v>19651</v>
      </c>
      <c r="H40" s="203">
        <v>3316</v>
      </c>
      <c r="K40" s="205" t="s">
        <v>197</v>
      </c>
      <c r="L40" s="191" t="s">
        <v>182</v>
      </c>
      <c r="M40" s="207" t="s">
        <v>206</v>
      </c>
      <c r="N40" s="241">
        <v>10173</v>
      </c>
      <c r="O40" s="115">
        <v>3128</v>
      </c>
      <c r="P40" s="115">
        <v>3830</v>
      </c>
      <c r="Q40" s="244">
        <v>3487</v>
      </c>
      <c r="T40" s="205" t="s">
        <v>197</v>
      </c>
      <c r="U40" s="191" t="s">
        <v>182</v>
      </c>
      <c r="V40" s="207" t="s">
        <v>206</v>
      </c>
      <c r="W40" s="92">
        <f t="shared" si="36"/>
        <v>1.5521346575159587</v>
      </c>
      <c r="X40" s="303">
        <f t="shared" si="37"/>
        <v>0.20210893315289624</v>
      </c>
      <c r="Y40" s="303">
        <f t="shared" si="38"/>
        <v>0.6086808651934964</v>
      </c>
      <c r="Z40" s="304">
        <f t="shared" si="39"/>
        <v>0.10271160495555617</v>
      </c>
      <c r="AC40" s="205" t="s">
        <v>197</v>
      </c>
      <c r="AD40" s="191" t="s">
        <v>182</v>
      </c>
      <c r="AE40" s="207" t="s">
        <v>206</v>
      </c>
      <c r="AF40" s="303">
        <f t="shared" si="40"/>
        <v>0.31510408842366489</v>
      </c>
      <c r="AG40" s="303">
        <f t="shared" si="40"/>
        <v>9.6888389716821371E-2</v>
      </c>
      <c r="AH40" s="303">
        <f t="shared" si="33"/>
        <v>0.11863252321465022</v>
      </c>
      <c r="AI40" s="304">
        <f t="shared" si="34"/>
        <v>0.10800825285887344</v>
      </c>
    </row>
    <row r="41" spans="2:35" ht="15.75" customHeight="1">
      <c r="B41" s="205" t="s">
        <v>207</v>
      </c>
      <c r="C41" s="191" t="s">
        <v>168</v>
      </c>
      <c r="D41" s="207" t="s">
        <v>208</v>
      </c>
      <c r="E41" s="18">
        <f t="shared" si="35"/>
        <v>22331</v>
      </c>
      <c r="F41" s="115">
        <v>1778</v>
      </c>
      <c r="G41" s="115">
        <v>8881</v>
      </c>
      <c r="H41" s="203">
        <v>1907</v>
      </c>
      <c r="K41" s="205" t="s">
        <v>207</v>
      </c>
      <c r="L41" s="191" t="s">
        <v>168</v>
      </c>
      <c r="M41" s="207" t="s">
        <v>208</v>
      </c>
      <c r="N41" s="241">
        <v>4125</v>
      </c>
      <c r="O41" s="115">
        <v>585</v>
      </c>
      <c r="P41" s="115">
        <v>1767</v>
      </c>
      <c r="Q41" s="244">
        <v>3288</v>
      </c>
      <c r="T41" s="205" t="s">
        <v>207</v>
      </c>
      <c r="U41" s="191" t="s">
        <v>168</v>
      </c>
      <c r="V41" s="207" t="s">
        <v>208</v>
      </c>
      <c r="W41" s="92">
        <f t="shared" si="36"/>
        <v>0.69169265689460935</v>
      </c>
      <c r="X41" s="303">
        <f t="shared" si="37"/>
        <v>5.5072748374842842E-2</v>
      </c>
      <c r="Y41" s="303">
        <f t="shared" si="38"/>
        <v>0.27508497093193435</v>
      </c>
      <c r="Z41" s="304">
        <f t="shared" si="39"/>
        <v>5.9068465214187467E-2</v>
      </c>
      <c r="AC41" s="205" t="s">
        <v>207</v>
      </c>
      <c r="AD41" s="191" t="s">
        <v>168</v>
      </c>
      <c r="AE41" s="207" t="s">
        <v>208</v>
      </c>
      <c r="AF41" s="303">
        <f t="shared" si="40"/>
        <v>0.12777001521160108</v>
      </c>
      <c r="AG41" s="303">
        <f t="shared" si="40"/>
        <v>1.8120111248190698E-2</v>
      </c>
      <c r="AH41" s="303">
        <f t="shared" si="33"/>
        <v>5.4732028334278579E-2</v>
      </c>
      <c r="AI41" s="304">
        <f t="shared" si="34"/>
        <v>0.10184431757957441</v>
      </c>
    </row>
    <row r="42" spans="2:35" ht="15.75" customHeight="1">
      <c r="B42" s="205" t="s">
        <v>207</v>
      </c>
      <c r="C42" s="191" t="s">
        <v>170</v>
      </c>
      <c r="D42" s="208" t="s">
        <v>209</v>
      </c>
      <c r="E42" s="18">
        <f t="shared" si="35"/>
        <v>32949</v>
      </c>
      <c r="F42" s="115">
        <v>2275</v>
      </c>
      <c r="G42" s="115">
        <v>14875</v>
      </c>
      <c r="H42" s="203">
        <v>2578</v>
      </c>
      <c r="K42" s="205" t="s">
        <v>207</v>
      </c>
      <c r="L42" s="191" t="s">
        <v>170</v>
      </c>
      <c r="M42" s="208" t="s">
        <v>209</v>
      </c>
      <c r="N42" s="241">
        <v>5305</v>
      </c>
      <c r="O42" s="115">
        <v>1587</v>
      </c>
      <c r="P42" s="115">
        <v>329</v>
      </c>
      <c r="Q42" s="244">
        <v>6000</v>
      </c>
      <c r="T42" s="205" t="s">
        <v>207</v>
      </c>
      <c r="U42" s="191" t="s">
        <v>170</v>
      </c>
      <c r="V42" s="208" t="s">
        <v>209</v>
      </c>
      <c r="W42" s="92">
        <f t="shared" si="36"/>
        <v>1.0205804196865562</v>
      </c>
      <c r="X42" s="303">
        <f t="shared" si="37"/>
        <v>7.0467099298519381E-2</v>
      </c>
      <c r="Y42" s="303">
        <f t="shared" si="38"/>
        <v>0.46074641849031905</v>
      </c>
      <c r="Z42" s="304">
        <f t="shared" si="39"/>
        <v>7.9852387688607904E-2</v>
      </c>
      <c r="AC42" s="205" t="s">
        <v>207</v>
      </c>
      <c r="AD42" s="191" t="s">
        <v>170</v>
      </c>
      <c r="AE42" s="208" t="s">
        <v>209</v>
      </c>
      <c r="AF42" s="303">
        <f t="shared" si="40"/>
        <v>0.16431998319940455</v>
      </c>
      <c r="AG42" s="303">
        <f t="shared" si="40"/>
        <v>4.9156609488681439E-2</v>
      </c>
      <c r="AH42" s="303">
        <f t="shared" si="33"/>
        <v>1.019062666778588E-2</v>
      </c>
      <c r="AI42" s="304">
        <f t="shared" si="34"/>
        <v>0.18584729485323795</v>
      </c>
    </row>
    <row r="43" spans="2:35" ht="15.75" customHeight="1">
      <c r="B43" s="205" t="s">
        <v>207</v>
      </c>
      <c r="C43" s="191" t="s">
        <v>172</v>
      </c>
      <c r="D43" s="207" t="s">
        <v>210</v>
      </c>
      <c r="E43" s="18">
        <f t="shared" si="35"/>
        <v>4174</v>
      </c>
      <c r="F43" s="115">
        <v>41</v>
      </c>
      <c r="G43" s="115">
        <v>1924</v>
      </c>
      <c r="H43" s="203">
        <v>502</v>
      </c>
      <c r="K43" s="205" t="s">
        <v>207</v>
      </c>
      <c r="L43" s="191" t="s">
        <v>172</v>
      </c>
      <c r="M43" s="207" t="s">
        <v>210</v>
      </c>
      <c r="N43" s="241">
        <v>1255</v>
      </c>
      <c r="O43" s="115">
        <v>282</v>
      </c>
      <c r="P43" s="115">
        <v>111</v>
      </c>
      <c r="Q43" s="244">
        <v>59</v>
      </c>
      <c r="T43" s="205" t="s">
        <v>207</v>
      </c>
      <c r="U43" s="191" t="s">
        <v>172</v>
      </c>
      <c r="V43" s="207" t="s">
        <v>210</v>
      </c>
      <c r="W43" s="92">
        <f t="shared" si="36"/>
        <v>0.12928776811956919</v>
      </c>
      <c r="X43" s="303">
        <f t="shared" si="37"/>
        <v>1.2699565148304591E-3</v>
      </c>
      <c r="Y43" s="303">
        <f t="shared" si="38"/>
        <v>5.9595032549604965E-2</v>
      </c>
      <c r="Z43" s="304">
        <f t="shared" si="39"/>
        <v>1.5549223669387572E-2</v>
      </c>
      <c r="AC43" s="205" t="s">
        <v>207</v>
      </c>
      <c r="AD43" s="191" t="s">
        <v>172</v>
      </c>
      <c r="AE43" s="207" t="s">
        <v>210</v>
      </c>
      <c r="AF43" s="303">
        <f t="shared" si="40"/>
        <v>3.8873059173468935E-2</v>
      </c>
      <c r="AG43" s="303">
        <f t="shared" si="40"/>
        <v>8.7348228581021828E-3</v>
      </c>
      <c r="AH43" s="303">
        <f t="shared" si="33"/>
        <v>3.4381749547849022E-3</v>
      </c>
      <c r="AI43" s="304">
        <f t="shared" si="34"/>
        <v>1.8274983993901732E-3</v>
      </c>
    </row>
    <row r="44" spans="2:35" ht="15.75" customHeight="1">
      <c r="B44" s="205" t="s">
        <v>207</v>
      </c>
      <c r="C44" s="191" t="s">
        <v>174</v>
      </c>
      <c r="D44" s="207" t="s">
        <v>211</v>
      </c>
      <c r="E44" s="18">
        <f t="shared" si="35"/>
        <v>55521</v>
      </c>
      <c r="F44" s="115">
        <v>3768</v>
      </c>
      <c r="G44" s="115">
        <v>21727</v>
      </c>
      <c r="H44" s="203">
        <v>4107</v>
      </c>
      <c r="K44" s="205" t="s">
        <v>207</v>
      </c>
      <c r="L44" s="191" t="s">
        <v>174</v>
      </c>
      <c r="M44" s="207" t="s">
        <v>211</v>
      </c>
      <c r="N44" s="241">
        <v>8875</v>
      </c>
      <c r="O44" s="115">
        <v>2393</v>
      </c>
      <c r="P44" s="115">
        <v>1370</v>
      </c>
      <c r="Q44" s="244">
        <v>13281</v>
      </c>
      <c r="T44" s="205" t="s">
        <v>207</v>
      </c>
      <c r="U44" s="191" t="s">
        <v>174</v>
      </c>
      <c r="V44" s="207" t="s">
        <v>211</v>
      </c>
      <c r="W44" s="92">
        <f t="shared" si="36"/>
        <v>1.7197379429244375</v>
      </c>
      <c r="X44" s="303">
        <f t="shared" si="37"/>
        <v>0.11671210116783343</v>
      </c>
      <c r="Y44" s="303">
        <f t="shared" si="38"/>
        <v>0.67298402921271683</v>
      </c>
      <c r="Z44" s="304">
        <f t="shared" si="39"/>
        <v>0.12721247332704136</v>
      </c>
      <c r="AC44" s="205" t="s">
        <v>207</v>
      </c>
      <c r="AD44" s="191" t="s">
        <v>174</v>
      </c>
      <c r="AE44" s="207" t="s">
        <v>211</v>
      </c>
      <c r="AF44" s="303">
        <f t="shared" si="40"/>
        <v>0.27489912363708113</v>
      </c>
      <c r="AG44" s="303">
        <f t="shared" si="40"/>
        <v>7.4122096097299736E-2</v>
      </c>
      <c r="AH44" s="303">
        <f t="shared" si="33"/>
        <v>4.2435132324822662E-2</v>
      </c>
      <c r="AI44" s="304">
        <f t="shared" si="34"/>
        <v>0.4113729871576422</v>
      </c>
    </row>
    <row r="45" spans="2:35" ht="15.75" customHeight="1">
      <c r="B45" s="205" t="s">
        <v>207</v>
      </c>
      <c r="C45" s="191" t="s">
        <v>176</v>
      </c>
      <c r="D45" s="207" t="s">
        <v>212</v>
      </c>
      <c r="E45" s="18">
        <f t="shared" si="35"/>
        <v>30129</v>
      </c>
      <c r="F45" s="115">
        <v>1182</v>
      </c>
      <c r="G45" s="115">
        <v>14415</v>
      </c>
      <c r="H45" s="203">
        <v>2554</v>
      </c>
      <c r="K45" s="205" t="s">
        <v>207</v>
      </c>
      <c r="L45" s="191" t="s">
        <v>176</v>
      </c>
      <c r="M45" s="207" t="s">
        <v>212</v>
      </c>
      <c r="N45" s="241">
        <v>7281</v>
      </c>
      <c r="O45" s="115">
        <v>1778</v>
      </c>
      <c r="P45" s="115">
        <v>457</v>
      </c>
      <c r="Q45" s="244">
        <v>2462</v>
      </c>
      <c r="T45" s="205" t="s">
        <v>207</v>
      </c>
      <c r="U45" s="191" t="s">
        <v>176</v>
      </c>
      <c r="V45" s="207" t="s">
        <v>212</v>
      </c>
      <c r="W45" s="92">
        <f t="shared" si="36"/>
        <v>0.93323219110553435</v>
      </c>
      <c r="X45" s="303">
        <f t="shared" si="37"/>
        <v>3.6611917086087874E-2</v>
      </c>
      <c r="Y45" s="303">
        <f t="shared" si="38"/>
        <v>0.44649812588490417</v>
      </c>
      <c r="Z45" s="304">
        <f t="shared" si="39"/>
        <v>7.910899850919495E-2</v>
      </c>
      <c r="AC45" s="205" t="s">
        <v>207</v>
      </c>
      <c r="AD45" s="191" t="s">
        <v>176</v>
      </c>
      <c r="AE45" s="207" t="s">
        <v>212</v>
      </c>
      <c r="AF45" s="303">
        <f t="shared" si="40"/>
        <v>0.22552569230440425</v>
      </c>
      <c r="AG45" s="303">
        <f t="shared" si="40"/>
        <v>5.5072748374842842E-2</v>
      </c>
      <c r="AH45" s="303">
        <f t="shared" si="33"/>
        <v>1.4155368957988291E-2</v>
      </c>
      <c r="AI45" s="304">
        <f t="shared" si="34"/>
        <v>7.6259339988111963E-2</v>
      </c>
    </row>
    <row r="46" spans="2:35" ht="15.75" customHeight="1">
      <c r="B46" s="205" t="s">
        <v>207</v>
      </c>
      <c r="C46" s="191" t="s">
        <v>178</v>
      </c>
      <c r="D46" s="207" t="s">
        <v>213</v>
      </c>
      <c r="E46" s="18">
        <f t="shared" si="35"/>
        <v>590002</v>
      </c>
      <c r="F46" s="115">
        <v>49422</v>
      </c>
      <c r="G46" s="115">
        <v>178088</v>
      </c>
      <c r="H46" s="203">
        <v>40072</v>
      </c>
      <c r="K46" s="205" t="s">
        <v>207</v>
      </c>
      <c r="L46" s="191" t="s">
        <v>178</v>
      </c>
      <c r="M46" s="207" t="s">
        <v>213</v>
      </c>
      <c r="N46" s="241">
        <v>121075</v>
      </c>
      <c r="O46" s="115">
        <v>45458</v>
      </c>
      <c r="P46" s="115">
        <v>32654</v>
      </c>
      <c r="Q46" s="244">
        <v>123233</v>
      </c>
      <c r="T46" s="205" t="s">
        <v>207</v>
      </c>
      <c r="U46" s="191" t="s">
        <v>178</v>
      </c>
      <c r="V46" s="207" t="s">
        <v>213</v>
      </c>
      <c r="W46" s="92">
        <f t="shared" si="36"/>
        <v>18.275045943000016</v>
      </c>
      <c r="X46" s="303">
        <f t="shared" si="37"/>
        <v>1.530824167706121</v>
      </c>
      <c r="Y46" s="303">
        <f t="shared" si="38"/>
        <v>5.5161955076372404</v>
      </c>
      <c r="Z46" s="304">
        <f t="shared" si="39"/>
        <v>1.2412121332264918</v>
      </c>
      <c r="AC46" s="205" t="s">
        <v>207</v>
      </c>
      <c r="AD46" s="191" t="s">
        <v>178</v>
      </c>
      <c r="AE46" s="207" t="s">
        <v>213</v>
      </c>
      <c r="AF46" s="303">
        <f t="shared" si="40"/>
        <v>3.7502435373926306</v>
      </c>
      <c r="AG46" s="303">
        <f t="shared" si="40"/>
        <v>1.4080410549064151</v>
      </c>
      <c r="AH46" s="303">
        <f t="shared" si="33"/>
        <v>1.0114429276896053</v>
      </c>
      <c r="AI46" s="304">
        <f t="shared" si="34"/>
        <v>3.8170866144415116</v>
      </c>
    </row>
    <row r="47" spans="2:35" ht="15.75" customHeight="1">
      <c r="B47" s="205" t="s">
        <v>207</v>
      </c>
      <c r="C47" s="191" t="s">
        <v>180</v>
      </c>
      <c r="D47" s="207" t="s">
        <v>215</v>
      </c>
      <c r="E47" s="18">
        <f t="shared" si="35"/>
        <v>86296</v>
      </c>
      <c r="F47" s="115">
        <v>6121</v>
      </c>
      <c r="G47" s="115">
        <v>35879</v>
      </c>
      <c r="H47" s="203">
        <v>8606</v>
      </c>
      <c r="K47" s="205" t="s">
        <v>207</v>
      </c>
      <c r="L47" s="191" t="s">
        <v>180</v>
      </c>
      <c r="M47" s="207" t="s">
        <v>215</v>
      </c>
      <c r="N47" s="241">
        <v>16892</v>
      </c>
      <c r="O47" s="115">
        <v>7448</v>
      </c>
      <c r="P47" s="115">
        <v>4012</v>
      </c>
      <c r="Q47" s="244">
        <v>7338</v>
      </c>
      <c r="T47" s="205" t="s">
        <v>207</v>
      </c>
      <c r="U47" s="191" t="s">
        <v>180</v>
      </c>
      <c r="V47" s="207" t="s">
        <v>215</v>
      </c>
      <c r="W47" s="92">
        <f t="shared" si="36"/>
        <v>2.6729796927758374</v>
      </c>
      <c r="X47" s="303">
        <f t="shared" si="37"/>
        <v>0.18959521529944492</v>
      </c>
      <c r="Y47" s="303">
        <f t="shared" si="38"/>
        <v>1.1113358486732208</v>
      </c>
      <c r="Z47" s="304">
        <f t="shared" si="39"/>
        <v>0.26656696991782763</v>
      </c>
      <c r="AC47" s="205" t="s">
        <v>207</v>
      </c>
      <c r="AD47" s="191" t="s">
        <v>180</v>
      </c>
      <c r="AE47" s="207" t="s">
        <v>215</v>
      </c>
      <c r="AF47" s="303">
        <f t="shared" si="40"/>
        <v>0.52322208411014925</v>
      </c>
      <c r="AG47" s="303">
        <f t="shared" si="40"/>
        <v>0.23069844201115269</v>
      </c>
      <c r="AH47" s="303">
        <f t="shared" si="33"/>
        <v>0.12426989115853176</v>
      </c>
      <c r="AI47" s="304">
        <f t="shared" si="34"/>
        <v>0.22729124160550998</v>
      </c>
    </row>
    <row r="48" spans="2:35" ht="15.75" customHeight="1">
      <c r="B48" s="205" t="s">
        <v>207</v>
      </c>
      <c r="C48" s="191" t="s">
        <v>182</v>
      </c>
      <c r="D48" s="207" t="s">
        <v>216</v>
      </c>
      <c r="E48" s="18">
        <f t="shared" si="35"/>
        <v>134408</v>
      </c>
      <c r="F48" s="115">
        <v>9306</v>
      </c>
      <c r="G48" s="115">
        <v>43529</v>
      </c>
      <c r="H48" s="203">
        <v>12372</v>
      </c>
      <c r="K48" s="205" t="s">
        <v>207</v>
      </c>
      <c r="L48" s="191" t="s">
        <v>182</v>
      </c>
      <c r="M48" s="207" t="s">
        <v>216</v>
      </c>
      <c r="N48" s="241">
        <v>36112</v>
      </c>
      <c r="O48" s="115">
        <v>12289</v>
      </c>
      <c r="P48" s="115">
        <v>9510</v>
      </c>
      <c r="Q48" s="244">
        <v>11290</v>
      </c>
      <c r="T48" s="205" t="s">
        <v>207</v>
      </c>
      <c r="U48" s="191" t="s">
        <v>182</v>
      </c>
      <c r="V48" s="207" t="s">
        <v>216</v>
      </c>
      <c r="W48" s="92">
        <f t="shared" si="36"/>
        <v>4.1632272011056681</v>
      </c>
      <c r="X48" s="303">
        <f t="shared" si="37"/>
        <v>0.28824915431737202</v>
      </c>
      <c r="Y48" s="303">
        <f t="shared" si="38"/>
        <v>1.3482911496110992</v>
      </c>
      <c r="Z48" s="304">
        <f t="shared" si="39"/>
        <v>0.38321712198737662</v>
      </c>
      <c r="AC48" s="205" t="s">
        <v>207</v>
      </c>
      <c r="AD48" s="191" t="s">
        <v>182</v>
      </c>
      <c r="AE48" s="207" t="s">
        <v>216</v>
      </c>
      <c r="AF48" s="303">
        <f t="shared" si="40"/>
        <v>1.1185529186233547</v>
      </c>
      <c r="AG48" s="303">
        <f t="shared" si="40"/>
        <v>0.38064623440857354</v>
      </c>
      <c r="AH48" s="303">
        <f t="shared" si="33"/>
        <v>0.29456796234238214</v>
      </c>
      <c r="AI48" s="304">
        <f t="shared" si="34"/>
        <v>0.34970265981550941</v>
      </c>
    </row>
    <row r="49" spans="2:35" ht="15.75" customHeight="1">
      <c r="B49" s="205" t="s">
        <v>207</v>
      </c>
      <c r="C49" s="191" t="s">
        <v>185</v>
      </c>
      <c r="D49" s="207" t="s">
        <v>217</v>
      </c>
      <c r="E49" s="18">
        <f t="shared" si="35"/>
        <v>54575</v>
      </c>
      <c r="F49" s="115">
        <v>4093</v>
      </c>
      <c r="G49" s="115">
        <v>20237</v>
      </c>
      <c r="H49" s="203">
        <v>4244</v>
      </c>
      <c r="K49" s="205" t="s">
        <v>207</v>
      </c>
      <c r="L49" s="191" t="s">
        <v>185</v>
      </c>
      <c r="M49" s="207" t="s">
        <v>217</v>
      </c>
      <c r="N49" s="241">
        <v>12411</v>
      </c>
      <c r="O49" s="115">
        <v>4870</v>
      </c>
      <c r="P49" s="115">
        <v>3292</v>
      </c>
      <c r="Q49" s="244">
        <v>5428</v>
      </c>
      <c r="T49" s="205" t="s">
        <v>207</v>
      </c>
      <c r="U49" s="191" t="s">
        <v>185</v>
      </c>
      <c r="V49" s="207" t="s">
        <v>217</v>
      </c>
      <c r="W49" s="92">
        <f t="shared" si="36"/>
        <v>1.6904360194359103</v>
      </c>
      <c r="X49" s="303">
        <f t="shared" si="37"/>
        <v>0.12677882963905046</v>
      </c>
      <c r="Y49" s="303">
        <f t="shared" si="38"/>
        <v>0.62683195099082945</v>
      </c>
      <c r="Z49" s="304">
        <f t="shared" si="39"/>
        <v>0.13145598655952365</v>
      </c>
      <c r="AC49" s="205" t="s">
        <v>207</v>
      </c>
      <c r="AD49" s="191" t="s">
        <v>185</v>
      </c>
      <c r="AE49" s="207" t="s">
        <v>217</v>
      </c>
      <c r="AF49" s="303">
        <f t="shared" si="40"/>
        <v>0.38442512940392271</v>
      </c>
      <c r="AG49" s="303">
        <f t="shared" si="40"/>
        <v>0.1508460543225448</v>
      </c>
      <c r="AH49" s="303">
        <f t="shared" si="33"/>
        <v>0.10196821577614322</v>
      </c>
      <c r="AI49" s="304">
        <f t="shared" si="34"/>
        <v>0.16812985274389591</v>
      </c>
    </row>
    <row r="50" spans="2:35" ht="15.75" customHeight="1">
      <c r="B50" s="205" t="s">
        <v>207</v>
      </c>
      <c r="C50" s="191" t="s">
        <v>187</v>
      </c>
      <c r="D50" s="207" t="s">
        <v>218</v>
      </c>
      <c r="E50" s="18">
        <f t="shared" si="35"/>
        <v>22818</v>
      </c>
      <c r="F50" s="115">
        <v>1631</v>
      </c>
      <c r="G50" s="115">
        <v>8157</v>
      </c>
      <c r="H50" s="203">
        <v>1758</v>
      </c>
      <c r="K50" s="205" t="s">
        <v>207</v>
      </c>
      <c r="L50" s="191" t="s">
        <v>187</v>
      </c>
      <c r="M50" s="207" t="s">
        <v>218</v>
      </c>
      <c r="N50" s="241">
        <v>3252</v>
      </c>
      <c r="O50" s="115">
        <v>1303</v>
      </c>
      <c r="P50" s="115">
        <v>508</v>
      </c>
      <c r="Q50" s="244">
        <v>6209</v>
      </c>
      <c r="T50" s="205" t="s">
        <v>207</v>
      </c>
      <c r="U50" s="191" t="s">
        <v>187</v>
      </c>
      <c r="V50" s="207" t="s">
        <v>218</v>
      </c>
      <c r="W50" s="92">
        <f t="shared" si="36"/>
        <v>0.70677726232686389</v>
      </c>
      <c r="X50" s="303">
        <f t="shared" si="37"/>
        <v>5.0519489650938512E-2</v>
      </c>
      <c r="Y50" s="303">
        <f t="shared" si="38"/>
        <v>0.25265939735297699</v>
      </c>
      <c r="Z50" s="304">
        <f t="shared" si="39"/>
        <v>5.4453257391998716E-2</v>
      </c>
      <c r="AC50" s="205" t="s">
        <v>207</v>
      </c>
      <c r="AD50" s="191" t="s">
        <v>187</v>
      </c>
      <c r="AE50" s="207" t="s">
        <v>218</v>
      </c>
      <c r="AF50" s="303">
        <f t="shared" si="40"/>
        <v>0.10072923381045497</v>
      </c>
      <c r="AG50" s="303">
        <f t="shared" si="40"/>
        <v>4.0359837532294843E-2</v>
      </c>
      <c r="AH50" s="303">
        <f t="shared" si="33"/>
        <v>1.5735070964240813E-2</v>
      </c>
      <c r="AI50" s="304">
        <f t="shared" si="34"/>
        <v>0.19232097562395906</v>
      </c>
    </row>
    <row r="51" spans="2:35" ht="15.75" customHeight="1">
      <c r="B51" s="205" t="s">
        <v>207</v>
      </c>
      <c r="C51" s="191" t="s">
        <v>189</v>
      </c>
      <c r="D51" s="207" t="s">
        <v>220</v>
      </c>
      <c r="E51" s="18">
        <f t="shared" si="35"/>
        <v>34085</v>
      </c>
      <c r="F51" s="115">
        <v>2133</v>
      </c>
      <c r="G51" s="115">
        <v>12407</v>
      </c>
      <c r="H51" s="203">
        <v>2362</v>
      </c>
      <c r="K51" s="205" t="s">
        <v>207</v>
      </c>
      <c r="L51" s="191" t="s">
        <v>189</v>
      </c>
      <c r="M51" s="207" t="s">
        <v>220</v>
      </c>
      <c r="N51" s="241">
        <v>5529</v>
      </c>
      <c r="O51" s="115">
        <v>2628</v>
      </c>
      <c r="P51" s="115">
        <v>611</v>
      </c>
      <c r="Q51" s="244">
        <v>8415</v>
      </c>
      <c r="T51" s="205" t="s">
        <v>207</v>
      </c>
      <c r="U51" s="191" t="s">
        <v>189</v>
      </c>
      <c r="V51" s="207" t="s">
        <v>220</v>
      </c>
      <c r="W51" s="92">
        <f t="shared" si="36"/>
        <v>1.0557675075121025</v>
      </c>
      <c r="X51" s="303">
        <f t="shared" si="37"/>
        <v>6.6068713320326086E-2</v>
      </c>
      <c r="Y51" s="303">
        <f t="shared" si="38"/>
        <v>0.38430123120735388</v>
      </c>
      <c r="Z51" s="304">
        <f t="shared" si="39"/>
        <v>7.3161885073891333E-2</v>
      </c>
      <c r="AC51" s="205" t="s">
        <v>207</v>
      </c>
      <c r="AD51" s="191" t="s">
        <v>189</v>
      </c>
      <c r="AE51" s="207" t="s">
        <v>220</v>
      </c>
      <c r="AF51" s="303">
        <f t="shared" si="40"/>
        <v>0.17125828220725875</v>
      </c>
      <c r="AG51" s="303">
        <f t="shared" si="40"/>
        <v>8.1401115145718225E-2</v>
      </c>
      <c r="AH51" s="303">
        <f t="shared" si="33"/>
        <v>1.8925449525888066E-2</v>
      </c>
      <c r="AI51" s="304">
        <f t="shared" si="34"/>
        <v>0.2606508310316662</v>
      </c>
    </row>
    <row r="52" spans="2:35" ht="15.75" customHeight="1">
      <c r="B52" s="205" t="s">
        <v>207</v>
      </c>
      <c r="C52" s="191" t="s">
        <v>191</v>
      </c>
      <c r="D52" s="207" t="s">
        <v>221</v>
      </c>
      <c r="E52" s="18">
        <f t="shared" si="35"/>
        <v>46582</v>
      </c>
      <c r="F52" s="115">
        <v>4466</v>
      </c>
      <c r="G52" s="115">
        <v>20924</v>
      </c>
      <c r="H52" s="203">
        <v>2969</v>
      </c>
      <c r="K52" s="205" t="s">
        <v>207</v>
      </c>
      <c r="L52" s="191" t="s">
        <v>191</v>
      </c>
      <c r="M52" s="207" t="s">
        <v>221</v>
      </c>
      <c r="N52" s="241">
        <v>9836</v>
      </c>
      <c r="O52" s="115">
        <v>4803</v>
      </c>
      <c r="P52" s="115">
        <v>2463</v>
      </c>
      <c r="Q52" s="244">
        <v>1121</v>
      </c>
      <c r="T52" s="205" t="s">
        <v>207</v>
      </c>
      <c r="U52" s="191" t="s">
        <v>191</v>
      </c>
      <c r="V52" s="207" t="s">
        <v>221</v>
      </c>
      <c r="W52" s="92">
        <f t="shared" si="36"/>
        <v>1.442856448142255</v>
      </c>
      <c r="X52" s="303">
        <f t="shared" si="37"/>
        <v>0.13833233646909346</v>
      </c>
      <c r="Y52" s="303">
        <f t="shared" si="38"/>
        <v>0.64811146625152516</v>
      </c>
      <c r="Z52" s="304">
        <f t="shared" si="39"/>
        <v>9.1963436403210572E-2</v>
      </c>
      <c r="AC52" s="205" t="s">
        <v>207</v>
      </c>
      <c r="AD52" s="191" t="s">
        <v>191</v>
      </c>
      <c r="AE52" s="207" t="s">
        <v>221</v>
      </c>
      <c r="AF52" s="303">
        <f t="shared" si="40"/>
        <v>0.30466566536274137</v>
      </c>
      <c r="AG52" s="303">
        <f t="shared" si="40"/>
        <v>0.14877075953001695</v>
      </c>
      <c r="AH52" s="303">
        <f t="shared" si="33"/>
        <v>7.629031453725417E-2</v>
      </c>
      <c r="AI52" s="304">
        <f t="shared" si="34"/>
        <v>3.4722469588413289E-2</v>
      </c>
    </row>
    <row r="53" spans="2:35" ht="15.75" customHeight="1">
      <c r="B53" s="205" t="s">
        <v>207</v>
      </c>
      <c r="C53" s="191" t="s">
        <v>193</v>
      </c>
      <c r="D53" s="207" t="s">
        <v>222</v>
      </c>
      <c r="E53" s="18">
        <f t="shared" si="35"/>
        <v>104627</v>
      </c>
      <c r="F53" s="115">
        <v>7655</v>
      </c>
      <c r="G53" s="115">
        <v>47341</v>
      </c>
      <c r="H53" s="203">
        <v>7112</v>
      </c>
      <c r="K53" s="205" t="s">
        <v>207</v>
      </c>
      <c r="L53" s="191" t="s">
        <v>193</v>
      </c>
      <c r="M53" s="207" t="s">
        <v>222</v>
      </c>
      <c r="N53" s="241">
        <v>17632</v>
      </c>
      <c r="O53" s="115">
        <v>12638</v>
      </c>
      <c r="P53" s="115">
        <v>7278</v>
      </c>
      <c r="Q53" s="244">
        <v>4971</v>
      </c>
      <c r="T53" s="205" t="s">
        <v>207</v>
      </c>
      <c r="U53" s="191" t="s">
        <v>193</v>
      </c>
      <c r="V53" s="207" t="s">
        <v>222</v>
      </c>
      <c r="W53" s="92">
        <f t="shared" si="36"/>
        <v>3.2407741531016212</v>
      </c>
      <c r="X53" s="303">
        <f t="shared" si="37"/>
        <v>0.23711017368358939</v>
      </c>
      <c r="Y53" s="303">
        <f t="shared" si="38"/>
        <v>1.4663661309411895</v>
      </c>
      <c r="Z53" s="304">
        <f t="shared" si="39"/>
        <v>0.22029099349937137</v>
      </c>
      <c r="AC53" s="205" t="s">
        <v>207</v>
      </c>
      <c r="AD53" s="191" t="s">
        <v>193</v>
      </c>
      <c r="AE53" s="207" t="s">
        <v>222</v>
      </c>
      <c r="AF53" s="303">
        <f t="shared" si="40"/>
        <v>0.54614325047538193</v>
      </c>
      <c r="AG53" s="303">
        <f t="shared" si="40"/>
        <v>0.39145635205920348</v>
      </c>
      <c r="AH53" s="303">
        <f t="shared" si="33"/>
        <v>0.22543276865697762</v>
      </c>
      <c r="AI53" s="304">
        <f t="shared" si="34"/>
        <v>0.15397448378590764</v>
      </c>
    </row>
    <row r="54" spans="2:35" ht="15.75" customHeight="1">
      <c r="B54" s="205" t="s">
        <v>223</v>
      </c>
      <c r="C54" s="191" t="s">
        <v>168</v>
      </c>
      <c r="D54" s="207" t="s">
        <v>224</v>
      </c>
      <c r="E54" s="18">
        <f t="shared" si="35"/>
        <v>30423</v>
      </c>
      <c r="F54" s="115">
        <v>5035</v>
      </c>
      <c r="G54" s="115">
        <v>13366</v>
      </c>
      <c r="H54" s="203">
        <v>2417</v>
      </c>
      <c r="K54" s="205" t="s">
        <v>223</v>
      </c>
      <c r="L54" s="191" t="s">
        <v>168</v>
      </c>
      <c r="M54" s="207" t="s">
        <v>224</v>
      </c>
      <c r="N54" s="241">
        <v>5536</v>
      </c>
      <c r="O54" s="115">
        <v>2326</v>
      </c>
      <c r="P54" s="115">
        <v>737</v>
      </c>
      <c r="Q54" s="244">
        <v>1006</v>
      </c>
      <c r="T54" s="205" t="s">
        <v>223</v>
      </c>
      <c r="U54" s="191" t="s">
        <v>168</v>
      </c>
      <c r="V54" s="207" t="s">
        <v>224</v>
      </c>
      <c r="W54" s="92">
        <f t="shared" si="36"/>
        <v>0.94233870855334301</v>
      </c>
      <c r="X54" s="303">
        <f t="shared" si="37"/>
        <v>0.15595685493100883</v>
      </c>
      <c r="Y54" s="303">
        <f t="shared" si="38"/>
        <v>0.41400582383472972</v>
      </c>
      <c r="Z54" s="304">
        <f t="shared" si="39"/>
        <v>7.486548527671269E-2</v>
      </c>
      <c r="AC54" s="205" t="s">
        <v>223</v>
      </c>
      <c r="AD54" s="191" t="s">
        <v>168</v>
      </c>
      <c r="AE54" s="207" t="s">
        <v>224</v>
      </c>
      <c r="AF54" s="303">
        <f t="shared" si="40"/>
        <v>0.17147510405125421</v>
      </c>
      <c r="AG54" s="303">
        <f t="shared" si="40"/>
        <v>7.204680130477191E-2</v>
      </c>
      <c r="AH54" s="303">
        <f t="shared" si="33"/>
        <v>2.282824271780606E-2</v>
      </c>
      <c r="AI54" s="304">
        <f t="shared" si="34"/>
        <v>3.1160396437059562E-2</v>
      </c>
    </row>
    <row r="55" spans="2:35" ht="15.75" customHeight="1">
      <c r="B55" s="205" t="s">
        <v>223</v>
      </c>
      <c r="C55" s="191" t="s">
        <v>170</v>
      </c>
      <c r="D55" s="207" t="s">
        <v>225</v>
      </c>
      <c r="E55" s="18">
        <f t="shared" si="35"/>
        <v>1695</v>
      </c>
      <c r="F55" s="115">
        <v>26</v>
      </c>
      <c r="G55" s="115">
        <v>272</v>
      </c>
      <c r="H55" s="203">
        <v>242</v>
      </c>
      <c r="K55" s="205" t="s">
        <v>223</v>
      </c>
      <c r="L55" s="191" t="s">
        <v>170</v>
      </c>
      <c r="M55" s="207" t="s">
        <v>225</v>
      </c>
      <c r="N55" s="241">
        <v>926</v>
      </c>
      <c r="O55" s="115">
        <v>150</v>
      </c>
      <c r="P55" s="115">
        <v>7</v>
      </c>
      <c r="Q55" s="244">
        <v>72</v>
      </c>
      <c r="T55" s="205" t="s">
        <v>223</v>
      </c>
      <c r="U55" s="191" t="s">
        <v>170</v>
      </c>
      <c r="V55" s="207" t="s">
        <v>225</v>
      </c>
      <c r="W55" s="92">
        <f t="shared" si="36"/>
        <v>5.2501860796039711E-2</v>
      </c>
      <c r="X55" s="303">
        <f t="shared" si="37"/>
        <v>8.053382776973643E-4</v>
      </c>
      <c r="Y55" s="303">
        <f t="shared" si="38"/>
        <v>8.4250773666801199E-3</v>
      </c>
      <c r="Z55" s="304">
        <f t="shared" si="39"/>
        <v>7.4958408924139294E-3</v>
      </c>
      <c r="AC55" s="205" t="s">
        <v>223</v>
      </c>
      <c r="AD55" s="191" t="s">
        <v>170</v>
      </c>
      <c r="AE55" s="207" t="s">
        <v>225</v>
      </c>
      <c r="AF55" s="303">
        <f t="shared" si="40"/>
        <v>2.8682432505683055E-2</v>
      </c>
      <c r="AG55" s="303">
        <f t="shared" si="40"/>
        <v>4.6461823713309482E-3</v>
      </c>
      <c r="AH55" s="303">
        <f t="shared" si="33"/>
        <v>2.1682184399544427E-4</v>
      </c>
      <c r="AI55" s="304">
        <f t="shared" si="34"/>
        <v>2.2301675382388553E-3</v>
      </c>
    </row>
    <row r="56" spans="2:35" ht="15.75" customHeight="1">
      <c r="B56" s="205" t="s">
        <v>223</v>
      </c>
      <c r="C56" s="191" t="s">
        <v>172</v>
      </c>
      <c r="D56" s="207" t="s">
        <v>226</v>
      </c>
      <c r="E56" s="18">
        <f t="shared" si="35"/>
        <v>3106</v>
      </c>
      <c r="F56" s="115">
        <v>48</v>
      </c>
      <c r="G56" s="115">
        <v>864</v>
      </c>
      <c r="H56" s="203">
        <v>675</v>
      </c>
      <c r="K56" s="205" t="s">
        <v>223</v>
      </c>
      <c r="L56" s="191" t="s">
        <v>172</v>
      </c>
      <c r="M56" s="207" t="s">
        <v>226</v>
      </c>
      <c r="N56" s="241">
        <v>1313</v>
      </c>
      <c r="O56" s="115">
        <v>196</v>
      </c>
      <c r="P56" s="115">
        <v>7</v>
      </c>
      <c r="Q56" s="244">
        <v>3</v>
      </c>
      <c r="T56" s="205" t="s">
        <v>223</v>
      </c>
      <c r="U56" s="191" t="s">
        <v>172</v>
      </c>
      <c r="V56" s="207" t="s">
        <v>226</v>
      </c>
      <c r="W56" s="92">
        <f t="shared" si="36"/>
        <v>9.6206949635692846E-2</v>
      </c>
      <c r="X56" s="303">
        <f t="shared" si="37"/>
        <v>1.4867783588259037E-3</v>
      </c>
      <c r="Y56" s="303">
        <f t="shared" si="38"/>
        <v>2.6762010458866264E-2</v>
      </c>
      <c r="Z56" s="304">
        <f t="shared" si="39"/>
        <v>2.0907820670989268E-2</v>
      </c>
      <c r="AC56" s="205" t="s">
        <v>223</v>
      </c>
      <c r="AD56" s="191" t="s">
        <v>172</v>
      </c>
      <c r="AE56" s="207" t="s">
        <v>226</v>
      </c>
      <c r="AF56" s="303">
        <f t="shared" si="40"/>
        <v>4.0669583023716906E-2</v>
      </c>
      <c r="AG56" s="303">
        <f t="shared" si="40"/>
        <v>6.0710116318724392E-3</v>
      </c>
      <c r="AH56" s="303">
        <f t="shared" si="33"/>
        <v>2.1682184399544427E-4</v>
      </c>
      <c r="AI56" s="304">
        <f t="shared" si="34"/>
        <v>9.292364742661898E-5</v>
      </c>
    </row>
    <row r="57" spans="2:35" ht="15.75" customHeight="1">
      <c r="B57" s="205" t="s">
        <v>223</v>
      </c>
      <c r="C57" s="191" t="s">
        <v>174</v>
      </c>
      <c r="D57" s="207" t="s">
        <v>227</v>
      </c>
      <c r="E57" s="18">
        <f t="shared" si="35"/>
        <v>16652</v>
      </c>
      <c r="F57" s="115">
        <v>589</v>
      </c>
      <c r="G57" s="115">
        <v>8044</v>
      </c>
      <c r="H57" s="203">
        <v>1954</v>
      </c>
      <c r="K57" s="205" t="s">
        <v>223</v>
      </c>
      <c r="L57" s="191" t="s">
        <v>174</v>
      </c>
      <c r="M57" s="207" t="s">
        <v>227</v>
      </c>
      <c r="N57" s="241">
        <v>4001</v>
      </c>
      <c r="O57" s="115">
        <v>1198</v>
      </c>
      <c r="P57" s="115">
        <v>695</v>
      </c>
      <c r="Q57" s="244">
        <v>171</v>
      </c>
      <c r="T57" s="205" t="s">
        <v>223</v>
      </c>
      <c r="U57" s="191" t="s">
        <v>174</v>
      </c>
      <c r="V57" s="207" t="s">
        <v>227</v>
      </c>
      <c r="W57" s="92">
        <f t="shared" si="36"/>
        <v>0.51578819231601969</v>
      </c>
      <c r="X57" s="303">
        <f t="shared" si="37"/>
        <v>1.8244009444759526E-2</v>
      </c>
      <c r="Y57" s="303">
        <f t="shared" si="38"/>
        <v>0.24915927329990767</v>
      </c>
      <c r="Z57" s="304">
        <f t="shared" si="39"/>
        <v>6.0524269023871154E-2</v>
      </c>
      <c r="AC57" s="205" t="s">
        <v>223</v>
      </c>
      <c r="AD57" s="191" t="s">
        <v>174</v>
      </c>
      <c r="AE57" s="207" t="s">
        <v>227</v>
      </c>
      <c r="AF57" s="303">
        <f t="shared" si="40"/>
        <v>0.1239291711179675</v>
      </c>
      <c r="AG57" s="303">
        <f t="shared" si="40"/>
        <v>3.7107509872363179E-2</v>
      </c>
      <c r="AH57" s="303">
        <f t="shared" si="33"/>
        <v>2.1527311653833394E-2</v>
      </c>
      <c r="AI57" s="304">
        <f t="shared" si="34"/>
        <v>5.296647903317281E-3</v>
      </c>
    </row>
    <row r="58" spans="2:35" ht="15.75" customHeight="1">
      <c r="B58" s="205" t="s">
        <v>223</v>
      </c>
      <c r="C58" s="191" t="s">
        <v>176</v>
      </c>
      <c r="D58" s="207" t="s">
        <v>228</v>
      </c>
      <c r="E58" s="18">
        <f t="shared" si="35"/>
        <v>111818</v>
      </c>
      <c r="F58" s="115">
        <v>7511</v>
      </c>
      <c r="G58" s="115">
        <v>44977</v>
      </c>
      <c r="H58" s="203">
        <v>10147</v>
      </c>
      <c r="K58" s="205" t="s">
        <v>223</v>
      </c>
      <c r="L58" s="191" t="s">
        <v>176</v>
      </c>
      <c r="M58" s="207" t="s">
        <v>228</v>
      </c>
      <c r="N58" s="241">
        <v>26156</v>
      </c>
      <c r="O58" s="115">
        <v>11888</v>
      </c>
      <c r="P58" s="115">
        <v>6713</v>
      </c>
      <c r="Q58" s="244">
        <v>4426</v>
      </c>
      <c r="T58" s="205" t="s">
        <v>223</v>
      </c>
      <c r="U58" s="191" t="s">
        <v>176</v>
      </c>
      <c r="V58" s="207" t="s">
        <v>228</v>
      </c>
      <c r="W58" s="92">
        <f t="shared" si="36"/>
        <v>3.463512135983227</v>
      </c>
      <c r="X58" s="303">
        <f t="shared" si="37"/>
        <v>0.23264983860711172</v>
      </c>
      <c r="Y58" s="303">
        <f t="shared" si="38"/>
        <v>1.3931422967690139</v>
      </c>
      <c r="Z58" s="304">
        <f t="shared" si="39"/>
        <v>0.31429875014596759</v>
      </c>
      <c r="AC58" s="205" t="s">
        <v>223</v>
      </c>
      <c r="AD58" s="191" t="s">
        <v>176</v>
      </c>
      <c r="AE58" s="207" t="s">
        <v>228</v>
      </c>
      <c r="AF58" s="303">
        <f t="shared" si="40"/>
        <v>0.81017030736354867</v>
      </c>
      <c r="AG58" s="303">
        <f t="shared" si="40"/>
        <v>0.36822544020254877</v>
      </c>
      <c r="AH58" s="303">
        <f t="shared" si="33"/>
        <v>0.20793214839163104</v>
      </c>
      <c r="AI58" s="304">
        <f t="shared" si="34"/>
        <v>0.13709335450340518</v>
      </c>
    </row>
    <row r="59" spans="2:35" ht="15.75" customHeight="1">
      <c r="B59" s="205" t="s">
        <v>223</v>
      </c>
      <c r="C59" s="191" t="s">
        <v>178</v>
      </c>
      <c r="D59" s="207" t="s">
        <v>229</v>
      </c>
      <c r="E59" s="18">
        <f t="shared" si="35"/>
        <v>29395</v>
      </c>
      <c r="F59" s="115">
        <v>5829</v>
      </c>
      <c r="G59" s="115">
        <v>7369</v>
      </c>
      <c r="H59" s="203">
        <v>1662</v>
      </c>
      <c r="K59" s="205" t="s">
        <v>223</v>
      </c>
      <c r="L59" s="191" t="s">
        <v>178</v>
      </c>
      <c r="M59" s="207" t="s">
        <v>229</v>
      </c>
      <c r="N59" s="241">
        <v>4660</v>
      </c>
      <c r="O59" s="115">
        <v>1214</v>
      </c>
      <c r="P59" s="115">
        <v>157</v>
      </c>
      <c r="Q59" s="244">
        <v>8504</v>
      </c>
      <c r="T59" s="205" t="s">
        <v>223</v>
      </c>
      <c r="U59" s="191" t="s">
        <v>178</v>
      </c>
      <c r="V59" s="207" t="s">
        <v>229</v>
      </c>
      <c r="W59" s="92">
        <f t="shared" si="36"/>
        <v>0.91049687203515484</v>
      </c>
      <c r="X59" s="303">
        <f t="shared" si="37"/>
        <v>0.18055064694992065</v>
      </c>
      <c r="Y59" s="303">
        <f t="shared" si="38"/>
        <v>0.22825145262891838</v>
      </c>
      <c r="Z59" s="304">
        <f t="shared" si="39"/>
        <v>5.1479700674346908E-2</v>
      </c>
      <c r="AC59" s="205" t="s">
        <v>223</v>
      </c>
      <c r="AD59" s="191" t="s">
        <v>178</v>
      </c>
      <c r="AE59" s="207" t="s">
        <v>229</v>
      </c>
      <c r="AF59" s="303">
        <f t="shared" si="40"/>
        <v>0.14434139900268145</v>
      </c>
      <c r="AG59" s="303">
        <f t="shared" si="40"/>
        <v>3.7603102658638476E-2</v>
      </c>
      <c r="AH59" s="303">
        <f t="shared" si="33"/>
        <v>4.8630042153263928E-3</v>
      </c>
      <c r="AI59" s="304">
        <f t="shared" si="34"/>
        <v>0.26340756590532255</v>
      </c>
    </row>
    <row r="60" spans="2:35" ht="15.75" customHeight="1">
      <c r="B60" s="205" t="s">
        <v>223</v>
      </c>
      <c r="C60" s="191" t="s">
        <v>180</v>
      </c>
      <c r="D60" s="207" t="s">
        <v>230</v>
      </c>
      <c r="E60" s="18">
        <f t="shared" si="35"/>
        <v>36686</v>
      </c>
      <c r="F60" s="115">
        <v>4087</v>
      </c>
      <c r="G60" s="115">
        <v>15318</v>
      </c>
      <c r="H60" s="203">
        <v>3059</v>
      </c>
      <c r="K60" s="205" t="s">
        <v>223</v>
      </c>
      <c r="L60" s="191" t="s">
        <v>180</v>
      </c>
      <c r="M60" s="207" t="s">
        <v>230</v>
      </c>
      <c r="N60" s="241">
        <v>7570</v>
      </c>
      <c r="O60" s="115">
        <v>3235</v>
      </c>
      <c r="P60" s="115">
        <v>608</v>
      </c>
      <c r="Q60" s="244">
        <v>2809</v>
      </c>
      <c r="T60" s="205" t="s">
        <v>223</v>
      </c>
      <c r="U60" s="191" t="s">
        <v>180</v>
      </c>
      <c r="V60" s="207" t="s">
        <v>230</v>
      </c>
      <c r="W60" s="92">
        <f t="shared" si="36"/>
        <v>1.1363323098309812</v>
      </c>
      <c r="X60" s="303">
        <f t="shared" si="37"/>
        <v>0.12659298234419725</v>
      </c>
      <c r="Y60" s="303">
        <f t="shared" si="38"/>
        <v>0.47446814376031643</v>
      </c>
      <c r="Z60" s="304">
        <f t="shared" si="39"/>
        <v>9.4751145826009145E-2</v>
      </c>
      <c r="AC60" s="205" t="s">
        <v>223</v>
      </c>
      <c r="AD60" s="191" t="s">
        <v>180</v>
      </c>
      <c r="AE60" s="207" t="s">
        <v>230</v>
      </c>
      <c r="AF60" s="303">
        <f t="shared" si="40"/>
        <v>0.23447733700650186</v>
      </c>
      <c r="AG60" s="303">
        <f t="shared" si="40"/>
        <v>0.10020266647503746</v>
      </c>
      <c r="AH60" s="303">
        <f t="shared" si="33"/>
        <v>1.8832525878461445E-2</v>
      </c>
      <c r="AI60" s="304">
        <f t="shared" si="34"/>
        <v>8.7007508540457565E-2</v>
      </c>
    </row>
    <row r="61" spans="2:35" ht="15.75" customHeight="1">
      <c r="B61" s="205" t="s">
        <v>223</v>
      </c>
      <c r="C61" s="191" t="s">
        <v>182</v>
      </c>
      <c r="D61" s="207" t="s">
        <v>231</v>
      </c>
      <c r="E61" s="18">
        <f t="shared" si="35"/>
        <v>38396</v>
      </c>
      <c r="F61" s="115">
        <v>4179</v>
      </c>
      <c r="G61" s="115">
        <v>15743</v>
      </c>
      <c r="H61" s="203">
        <v>1934</v>
      </c>
      <c r="K61" s="205" t="s">
        <v>223</v>
      </c>
      <c r="L61" s="191" t="s">
        <v>182</v>
      </c>
      <c r="M61" s="207" t="s">
        <v>231</v>
      </c>
      <c r="N61" s="241">
        <v>8189</v>
      </c>
      <c r="O61" s="115">
        <v>4591</v>
      </c>
      <c r="P61" s="115">
        <v>2691</v>
      </c>
      <c r="Q61" s="244">
        <v>1069</v>
      </c>
      <c r="T61" s="205" t="s">
        <v>223</v>
      </c>
      <c r="U61" s="191" t="s">
        <v>182</v>
      </c>
      <c r="V61" s="207" t="s">
        <v>231</v>
      </c>
      <c r="W61" s="92">
        <f t="shared" si="36"/>
        <v>1.189298788864154</v>
      </c>
      <c r="X61" s="303">
        <f t="shared" si="37"/>
        <v>0.12944264086528023</v>
      </c>
      <c r="Y61" s="303">
        <f t="shared" si="38"/>
        <v>0.48763232714575416</v>
      </c>
      <c r="Z61" s="304">
        <f t="shared" si="39"/>
        <v>5.9904778041027028E-2</v>
      </c>
      <c r="AC61" s="205" t="s">
        <v>223</v>
      </c>
      <c r="AD61" s="191" t="s">
        <v>182</v>
      </c>
      <c r="AE61" s="207" t="s">
        <v>231</v>
      </c>
      <c r="AF61" s="303">
        <f t="shared" si="40"/>
        <v>0.25365058292552756</v>
      </c>
      <c r="AG61" s="303">
        <f t="shared" si="40"/>
        <v>0.14220415511186923</v>
      </c>
      <c r="AH61" s="303">
        <f t="shared" si="33"/>
        <v>8.335251174167721E-2</v>
      </c>
      <c r="AI61" s="304">
        <f t="shared" si="34"/>
        <v>3.3111793033018561E-2</v>
      </c>
    </row>
    <row r="62" spans="2:35" ht="15.75" customHeight="1">
      <c r="B62" s="205" t="s">
        <v>223</v>
      </c>
      <c r="C62" s="191" t="s">
        <v>185</v>
      </c>
      <c r="D62" s="207" t="s">
        <v>232</v>
      </c>
      <c r="E62" s="18">
        <f t="shared" si="35"/>
        <v>20946</v>
      </c>
      <c r="F62" s="115">
        <v>1972</v>
      </c>
      <c r="G62" s="115">
        <v>10160</v>
      </c>
      <c r="H62" s="203">
        <v>1908</v>
      </c>
      <c r="K62" s="205" t="s">
        <v>223</v>
      </c>
      <c r="L62" s="191" t="s">
        <v>185</v>
      </c>
      <c r="M62" s="207" t="s">
        <v>232</v>
      </c>
      <c r="N62" s="241">
        <v>4894</v>
      </c>
      <c r="O62" s="115">
        <v>1436</v>
      </c>
      <c r="P62" s="115">
        <v>96</v>
      </c>
      <c r="Q62" s="244">
        <v>480</v>
      </c>
      <c r="T62" s="205" t="s">
        <v>223</v>
      </c>
      <c r="U62" s="191" t="s">
        <v>185</v>
      </c>
      <c r="V62" s="207" t="s">
        <v>232</v>
      </c>
      <c r="W62" s="92">
        <f t="shared" si="36"/>
        <v>0.64879290633265363</v>
      </c>
      <c r="X62" s="303">
        <f t="shared" si="37"/>
        <v>6.1081810908430872E-2</v>
      </c>
      <c r="Y62" s="303">
        <f t="shared" si="38"/>
        <v>0.31470141928481626</v>
      </c>
      <c r="Z62" s="304">
        <f t="shared" si="39"/>
        <v>5.9099439763329667E-2</v>
      </c>
      <c r="AC62" s="205" t="s">
        <v>223</v>
      </c>
      <c r="AD62" s="191" t="s">
        <v>185</v>
      </c>
      <c r="AE62" s="207" t="s">
        <v>232</v>
      </c>
      <c r="AF62" s="303">
        <f t="shared" si="40"/>
        <v>0.15158944350195774</v>
      </c>
      <c r="AG62" s="303">
        <f t="shared" si="40"/>
        <v>4.4479452568208282E-2</v>
      </c>
      <c r="AH62" s="303">
        <f t="shared" si="33"/>
        <v>2.9735567176518074E-3</v>
      </c>
      <c r="AI62" s="304">
        <f t="shared" si="34"/>
        <v>1.4867783588259036E-2</v>
      </c>
    </row>
    <row r="63" spans="2:35" ht="15.75" customHeight="1">
      <c r="B63" s="205" t="s">
        <v>223</v>
      </c>
      <c r="C63" s="191" t="s">
        <v>187</v>
      </c>
      <c r="D63" s="207" t="s">
        <v>233</v>
      </c>
      <c r="E63" s="18">
        <f t="shared" si="35"/>
        <v>12983</v>
      </c>
      <c r="F63" s="115">
        <v>196</v>
      </c>
      <c r="G63" s="115">
        <v>6476</v>
      </c>
      <c r="H63" s="203">
        <v>1270</v>
      </c>
      <c r="K63" s="205" t="s">
        <v>223</v>
      </c>
      <c r="L63" s="191" t="s">
        <v>187</v>
      </c>
      <c r="M63" s="207" t="s">
        <v>233</v>
      </c>
      <c r="N63" s="241">
        <v>3714</v>
      </c>
      <c r="O63" s="115">
        <v>791</v>
      </c>
      <c r="P63" s="115">
        <v>148</v>
      </c>
      <c r="Q63" s="244">
        <v>388</v>
      </c>
      <c r="T63" s="205" t="s">
        <v>223</v>
      </c>
      <c r="U63" s="191" t="s">
        <v>187</v>
      </c>
      <c r="V63" s="207" t="s">
        <v>233</v>
      </c>
      <c r="W63" s="92">
        <f t="shared" si="36"/>
        <v>0.40214257151326471</v>
      </c>
      <c r="X63" s="303">
        <f t="shared" si="37"/>
        <v>6.0710116318724392E-3</v>
      </c>
      <c r="Y63" s="303">
        <f t="shared" si="38"/>
        <v>0.20059118024492814</v>
      </c>
      <c r="Z63" s="304">
        <f t="shared" si="39"/>
        <v>3.9337677410602033E-2</v>
      </c>
      <c r="AC63" s="205" t="s">
        <v>223</v>
      </c>
      <c r="AD63" s="191" t="s">
        <v>187</v>
      </c>
      <c r="AE63" s="207" t="s">
        <v>233</v>
      </c>
      <c r="AF63" s="303">
        <f t="shared" si="40"/>
        <v>0.11503947551415429</v>
      </c>
      <c r="AG63" s="303">
        <f t="shared" si="40"/>
        <v>2.4500868371485199E-2</v>
      </c>
      <c r="AH63" s="303">
        <f t="shared" si="33"/>
        <v>4.584233273046536E-3</v>
      </c>
      <c r="AI63" s="304">
        <f t="shared" si="34"/>
        <v>1.2018125067176054E-2</v>
      </c>
    </row>
    <row r="64" spans="2:35" ht="15.75" customHeight="1">
      <c r="B64" s="205" t="s">
        <v>223</v>
      </c>
      <c r="C64" s="191" t="s">
        <v>189</v>
      </c>
      <c r="D64" s="207" t="s">
        <v>234</v>
      </c>
      <c r="E64" s="18">
        <f t="shared" si="35"/>
        <v>30372</v>
      </c>
      <c r="F64" s="115">
        <v>3735</v>
      </c>
      <c r="G64" s="115">
        <v>12512</v>
      </c>
      <c r="H64" s="203">
        <v>2745</v>
      </c>
      <c r="K64" s="205" t="s">
        <v>223</v>
      </c>
      <c r="L64" s="191" t="s">
        <v>189</v>
      </c>
      <c r="M64" s="207" t="s">
        <v>234</v>
      </c>
      <c r="N64" s="241">
        <v>6246</v>
      </c>
      <c r="O64" s="115">
        <v>1622</v>
      </c>
      <c r="P64" s="115">
        <v>181</v>
      </c>
      <c r="Q64" s="244">
        <v>3331</v>
      </c>
      <c r="T64" s="205" t="s">
        <v>223</v>
      </c>
      <c r="U64" s="191" t="s">
        <v>189</v>
      </c>
      <c r="V64" s="207" t="s">
        <v>234</v>
      </c>
      <c r="W64" s="92">
        <f t="shared" si="36"/>
        <v>0.94075900654709033</v>
      </c>
      <c r="X64" s="303">
        <f t="shared" si="37"/>
        <v>0.11568994104614062</v>
      </c>
      <c r="Y64" s="303">
        <f t="shared" si="38"/>
        <v>0.38755355886728549</v>
      </c>
      <c r="Z64" s="304">
        <f t="shared" si="39"/>
        <v>8.5025137395356359E-2</v>
      </c>
      <c r="AC64" s="205" t="s">
        <v>223</v>
      </c>
      <c r="AD64" s="191" t="s">
        <v>189</v>
      </c>
      <c r="AE64" s="207" t="s">
        <v>234</v>
      </c>
      <c r="AF64" s="303">
        <f t="shared" si="40"/>
        <v>0.1934670339422207</v>
      </c>
      <c r="AG64" s="303">
        <f t="shared" si="40"/>
        <v>5.0240718708658649E-2</v>
      </c>
      <c r="AH64" s="303">
        <f t="shared" si="33"/>
        <v>5.606393394739344E-3</v>
      </c>
      <c r="AI64" s="304">
        <f t="shared" si="34"/>
        <v>0.10317622319268926</v>
      </c>
    </row>
    <row r="65" spans="2:35" ht="15.75" customHeight="1">
      <c r="B65" s="205" t="s">
        <v>235</v>
      </c>
      <c r="C65" s="191" t="s">
        <v>168</v>
      </c>
      <c r="D65" s="207" t="s">
        <v>236</v>
      </c>
      <c r="E65" s="18">
        <f t="shared" si="35"/>
        <v>2602</v>
      </c>
      <c r="F65" s="115">
        <v>313</v>
      </c>
      <c r="G65" s="115">
        <v>919</v>
      </c>
      <c r="H65" s="203">
        <v>275</v>
      </c>
      <c r="K65" s="205" t="s">
        <v>235</v>
      </c>
      <c r="L65" s="191" t="s">
        <v>168</v>
      </c>
      <c r="M65" s="207" t="s">
        <v>236</v>
      </c>
      <c r="N65" s="241">
        <v>845</v>
      </c>
      <c r="O65" s="115">
        <v>215</v>
      </c>
      <c r="P65" s="115">
        <v>18</v>
      </c>
      <c r="Q65" s="244">
        <v>17</v>
      </c>
      <c r="T65" s="205" t="s">
        <v>235</v>
      </c>
      <c r="U65" s="191" t="s">
        <v>168</v>
      </c>
      <c r="V65" s="207" t="s">
        <v>236</v>
      </c>
      <c r="W65" s="92">
        <f t="shared" si="36"/>
        <v>8.0595776868020857E-2</v>
      </c>
      <c r="X65" s="303">
        <f t="shared" si="37"/>
        <v>9.6950338815105803E-3</v>
      </c>
      <c r="Y65" s="303">
        <f t="shared" si="38"/>
        <v>2.8465610661687613E-2</v>
      </c>
      <c r="Z65" s="304">
        <f t="shared" si="39"/>
        <v>8.5180010141067391E-3</v>
      </c>
      <c r="AC65" s="205" t="s">
        <v>235</v>
      </c>
      <c r="AD65" s="191" t="s">
        <v>168</v>
      </c>
      <c r="AE65" s="207" t="s">
        <v>236</v>
      </c>
      <c r="AF65" s="303">
        <f t="shared" si="40"/>
        <v>2.6173494025164341E-2</v>
      </c>
      <c r="AG65" s="303">
        <f t="shared" si="40"/>
        <v>6.6595280655743598E-3</v>
      </c>
      <c r="AH65" s="303">
        <f t="shared" si="33"/>
        <v>5.5754188455971383E-4</v>
      </c>
      <c r="AI65" s="304">
        <f t="shared" si="34"/>
        <v>5.2656733541750749E-4</v>
      </c>
    </row>
    <row r="66" spans="2:35" ht="15.75" customHeight="1">
      <c r="B66" s="205" t="s">
        <v>235</v>
      </c>
      <c r="C66" s="191" t="s">
        <v>170</v>
      </c>
      <c r="D66" s="207" t="s">
        <v>237</v>
      </c>
      <c r="E66" s="18">
        <f t="shared" si="35"/>
        <v>15456</v>
      </c>
      <c r="F66" s="115">
        <v>1292</v>
      </c>
      <c r="G66" s="115">
        <v>8494</v>
      </c>
      <c r="H66" s="203">
        <v>1252</v>
      </c>
      <c r="K66" s="205" t="s">
        <v>235</v>
      </c>
      <c r="L66" s="191" t="s">
        <v>170</v>
      </c>
      <c r="M66" s="207" t="s">
        <v>237</v>
      </c>
      <c r="N66" s="241">
        <v>2275</v>
      </c>
      <c r="O66" s="115">
        <v>642</v>
      </c>
      <c r="P66" s="115">
        <v>258</v>
      </c>
      <c r="Q66" s="244">
        <v>1243</v>
      </c>
      <c r="T66" s="205" t="s">
        <v>235</v>
      </c>
      <c r="U66" s="191" t="s">
        <v>170</v>
      </c>
      <c r="V66" s="207" t="s">
        <v>237</v>
      </c>
      <c r="W66" s="92">
        <f t="shared" si="36"/>
        <v>0.47874263154194097</v>
      </c>
      <c r="X66" s="303">
        <f t="shared" si="37"/>
        <v>4.0019117491730566E-2</v>
      </c>
      <c r="Y66" s="303">
        <f t="shared" si="38"/>
        <v>0.26309782041390051</v>
      </c>
      <c r="Z66" s="304">
        <f t="shared" si="39"/>
        <v>3.8780135526042321E-2</v>
      </c>
      <c r="AC66" s="205" t="s">
        <v>235</v>
      </c>
      <c r="AD66" s="191" t="s">
        <v>170</v>
      </c>
      <c r="AE66" s="207" t="s">
        <v>237</v>
      </c>
      <c r="AF66" s="303">
        <f t="shared" si="40"/>
        <v>7.0467099298519381E-2</v>
      </c>
      <c r="AG66" s="303">
        <f t="shared" si="40"/>
        <v>1.9885660549296458E-2</v>
      </c>
      <c r="AH66" s="303">
        <f t="shared" si="33"/>
        <v>7.9914336786892307E-3</v>
      </c>
      <c r="AI66" s="304">
        <f t="shared" si="34"/>
        <v>3.8501364583762458E-2</v>
      </c>
    </row>
    <row r="67" spans="2:35" ht="15.75" customHeight="1">
      <c r="B67" s="205" t="s">
        <v>235</v>
      </c>
      <c r="C67" s="191" t="s">
        <v>172</v>
      </c>
      <c r="D67" s="207" t="s">
        <v>238</v>
      </c>
      <c r="E67" s="18">
        <f t="shared" si="35"/>
        <v>21373</v>
      </c>
      <c r="F67" s="115">
        <v>3082</v>
      </c>
      <c r="G67" s="115">
        <v>9821</v>
      </c>
      <c r="H67" s="203">
        <v>1279</v>
      </c>
      <c r="K67" s="205" t="s">
        <v>235</v>
      </c>
      <c r="L67" s="191" t="s">
        <v>172</v>
      </c>
      <c r="M67" s="207" t="s">
        <v>238</v>
      </c>
      <c r="N67" s="241">
        <v>3218</v>
      </c>
      <c r="O67" s="115">
        <v>1177</v>
      </c>
      <c r="P67" s="115">
        <v>95</v>
      </c>
      <c r="Q67" s="244">
        <v>2701</v>
      </c>
      <c r="T67" s="205" t="s">
        <v>235</v>
      </c>
      <c r="U67" s="191" t="s">
        <v>172</v>
      </c>
      <c r="V67" s="207" t="s">
        <v>238</v>
      </c>
      <c r="W67" s="92">
        <f t="shared" si="36"/>
        <v>0.66201903881637569</v>
      </c>
      <c r="X67" s="303">
        <f t="shared" si="37"/>
        <v>9.5463560456279892E-2</v>
      </c>
      <c r="Y67" s="303">
        <f t="shared" si="38"/>
        <v>0.3042010471256083</v>
      </c>
      <c r="Z67" s="304">
        <f t="shared" si="39"/>
        <v>3.9616448352881889E-2</v>
      </c>
      <c r="AC67" s="205" t="s">
        <v>235</v>
      </c>
      <c r="AD67" s="191" t="s">
        <v>172</v>
      </c>
      <c r="AE67" s="207" t="s">
        <v>238</v>
      </c>
      <c r="AF67" s="303">
        <f t="shared" si="40"/>
        <v>9.9676099139619945E-2</v>
      </c>
      <c r="AG67" s="303">
        <f t="shared" si="40"/>
        <v>3.6457044340376846E-2</v>
      </c>
      <c r="AH67" s="303">
        <f t="shared" si="33"/>
        <v>2.9425821685096008E-3</v>
      </c>
      <c r="AI67" s="304">
        <f t="shared" si="34"/>
        <v>8.366225723309928E-2</v>
      </c>
    </row>
    <row r="68" spans="2:35" ht="15.75" customHeight="1">
      <c r="B68" s="205" t="s">
        <v>235</v>
      </c>
      <c r="C68" s="191" t="s">
        <v>174</v>
      </c>
      <c r="D68" s="207" t="s">
        <v>239</v>
      </c>
      <c r="E68" s="18">
        <f t="shared" si="35"/>
        <v>22876</v>
      </c>
      <c r="F68" s="115">
        <v>3168</v>
      </c>
      <c r="G68" s="115">
        <v>10311</v>
      </c>
      <c r="H68" s="203">
        <v>2419</v>
      </c>
      <c r="K68" s="205" t="s">
        <v>235</v>
      </c>
      <c r="L68" s="191" t="s">
        <v>174</v>
      </c>
      <c r="M68" s="207" t="s">
        <v>239</v>
      </c>
      <c r="N68" s="241">
        <v>5947</v>
      </c>
      <c r="O68" s="115">
        <v>621</v>
      </c>
      <c r="P68" s="115">
        <v>86</v>
      </c>
      <c r="Q68" s="244">
        <v>324</v>
      </c>
      <c r="T68" s="205" t="s">
        <v>235</v>
      </c>
      <c r="U68" s="191" t="s">
        <v>174</v>
      </c>
      <c r="V68" s="207" t="s">
        <v>239</v>
      </c>
      <c r="W68" s="92">
        <f t="shared" si="36"/>
        <v>0.70857378617711186</v>
      </c>
      <c r="X68" s="303">
        <f t="shared" si="37"/>
        <v>9.8127371682509637E-2</v>
      </c>
      <c r="Y68" s="303">
        <f t="shared" si="38"/>
        <v>0.31937857620528942</v>
      </c>
      <c r="Z68" s="304">
        <f t="shared" si="39"/>
        <v>7.492743437499709E-2</v>
      </c>
      <c r="AC68" s="205" t="s">
        <v>235</v>
      </c>
      <c r="AD68" s="191" t="s">
        <v>174</v>
      </c>
      <c r="AE68" s="207" t="s">
        <v>239</v>
      </c>
      <c r="AF68" s="303">
        <f t="shared" si="40"/>
        <v>0.18420564374870102</v>
      </c>
      <c r="AG68" s="303">
        <f t="shared" si="40"/>
        <v>1.9235195017310129E-2</v>
      </c>
      <c r="AH68" s="303">
        <f t="shared" si="33"/>
        <v>2.6638112262297436E-3</v>
      </c>
      <c r="AI68" s="304">
        <f t="shared" si="34"/>
        <v>1.0035753922074848E-2</v>
      </c>
    </row>
    <row r="69" spans="2:35" ht="15.75" customHeight="1">
      <c r="B69" s="205" t="s">
        <v>235</v>
      </c>
      <c r="C69" s="191" t="s">
        <v>176</v>
      </c>
      <c r="D69" s="207" t="s">
        <v>240</v>
      </c>
      <c r="E69" s="18">
        <f t="shared" si="35"/>
        <v>14613</v>
      </c>
      <c r="F69" s="115">
        <v>1695</v>
      </c>
      <c r="G69" s="115">
        <v>6853</v>
      </c>
      <c r="H69" s="203">
        <v>1418</v>
      </c>
      <c r="K69" s="205" t="s">
        <v>235</v>
      </c>
      <c r="L69" s="191" t="s">
        <v>176</v>
      </c>
      <c r="M69" s="207" t="s">
        <v>240</v>
      </c>
      <c r="N69" s="241">
        <v>3462</v>
      </c>
      <c r="O69" s="115">
        <v>617</v>
      </c>
      <c r="P69" s="115">
        <v>102</v>
      </c>
      <c r="Q69" s="244">
        <v>466</v>
      </c>
      <c r="T69" s="205" t="s">
        <v>235</v>
      </c>
      <c r="U69" s="191" t="s">
        <v>176</v>
      </c>
      <c r="V69" s="207" t="s">
        <v>240</v>
      </c>
      <c r="W69" s="92">
        <f t="shared" si="36"/>
        <v>0.45263108661506102</v>
      </c>
      <c r="X69" s="303">
        <f t="shared" si="37"/>
        <v>5.2501860796039725E-2</v>
      </c>
      <c r="Y69" s="303">
        <f t="shared" si="38"/>
        <v>0.21226858527153991</v>
      </c>
      <c r="Z69" s="304">
        <f t="shared" si="39"/>
        <v>4.3921910683648563E-2</v>
      </c>
      <c r="AC69" s="205" t="s">
        <v>235</v>
      </c>
      <c r="AD69" s="191" t="s">
        <v>176</v>
      </c>
      <c r="AE69" s="207" t="s">
        <v>240</v>
      </c>
      <c r="AF69" s="303">
        <f t="shared" si="40"/>
        <v>0.10723388913031828</v>
      </c>
      <c r="AG69" s="303">
        <f t="shared" si="40"/>
        <v>1.9111296820741301E-2</v>
      </c>
      <c r="AH69" s="303">
        <f t="shared" si="33"/>
        <v>3.1594040125050449E-3</v>
      </c>
      <c r="AI69" s="304">
        <f t="shared" si="34"/>
        <v>1.4434139900268147E-2</v>
      </c>
    </row>
    <row r="70" spans="2:35" ht="15.75" customHeight="1">
      <c r="B70" s="205" t="s">
        <v>235</v>
      </c>
      <c r="C70" s="191" t="s">
        <v>178</v>
      </c>
      <c r="D70" s="207" t="s">
        <v>241</v>
      </c>
      <c r="E70" s="18">
        <f t="shared" si="35"/>
        <v>24902</v>
      </c>
      <c r="F70" s="115">
        <v>2919</v>
      </c>
      <c r="G70" s="115">
        <v>11196</v>
      </c>
      <c r="H70" s="203">
        <v>1957</v>
      </c>
      <c r="K70" s="205" t="s">
        <v>235</v>
      </c>
      <c r="L70" s="191" t="s">
        <v>178</v>
      </c>
      <c r="M70" s="207" t="s">
        <v>241</v>
      </c>
      <c r="N70" s="241">
        <v>5874</v>
      </c>
      <c r="O70" s="115">
        <v>1515</v>
      </c>
      <c r="P70" s="115">
        <v>786</v>
      </c>
      <c r="Q70" s="244">
        <v>655</v>
      </c>
      <c r="T70" s="205" t="s">
        <v>235</v>
      </c>
      <c r="U70" s="191" t="s">
        <v>178</v>
      </c>
      <c r="V70" s="207" t="s">
        <v>241</v>
      </c>
      <c r="W70" s="92">
        <f t="shared" si="36"/>
        <v>0.77132822273922197</v>
      </c>
      <c r="X70" s="303">
        <f t="shared" si="37"/>
        <v>9.0414708946100264E-2</v>
      </c>
      <c r="Y70" s="303">
        <f t="shared" si="38"/>
        <v>0.34679105219614204</v>
      </c>
      <c r="Z70" s="304">
        <f t="shared" si="39"/>
        <v>6.0617192671297768E-2</v>
      </c>
      <c r="AC70" s="205" t="s">
        <v>235</v>
      </c>
      <c r="AD70" s="191" t="s">
        <v>178</v>
      </c>
      <c r="AE70" s="207" t="s">
        <v>241</v>
      </c>
      <c r="AF70" s="303">
        <f t="shared" si="40"/>
        <v>0.18194450166131992</v>
      </c>
      <c r="AG70" s="303">
        <f t="shared" si="40"/>
        <v>4.6926441950442585E-2</v>
      </c>
      <c r="AH70" s="303">
        <f t="shared" si="33"/>
        <v>2.4345995625774171E-2</v>
      </c>
      <c r="AI70" s="304">
        <f t="shared" si="34"/>
        <v>2.0288329688145142E-2</v>
      </c>
    </row>
    <row r="71" spans="2:35" ht="15.75" customHeight="1">
      <c r="B71" s="205" t="s">
        <v>235</v>
      </c>
      <c r="C71" s="191" t="s">
        <v>180</v>
      </c>
      <c r="D71" s="207" t="s">
        <v>242</v>
      </c>
      <c r="E71" s="18">
        <f t="shared" si="35"/>
        <v>43866</v>
      </c>
      <c r="F71" s="115">
        <v>2472</v>
      </c>
      <c r="G71" s="115">
        <v>15982</v>
      </c>
      <c r="H71" s="203">
        <v>8661</v>
      </c>
      <c r="K71" s="205" t="s">
        <v>235</v>
      </c>
      <c r="L71" s="191" t="s">
        <v>180</v>
      </c>
      <c r="M71" s="207" t="s">
        <v>242</v>
      </c>
      <c r="N71" s="241">
        <v>9581</v>
      </c>
      <c r="O71" s="115">
        <v>3181</v>
      </c>
      <c r="P71" s="115">
        <v>1516</v>
      </c>
      <c r="Q71" s="244">
        <v>2473</v>
      </c>
      <c r="T71" s="205" t="s">
        <v>235</v>
      </c>
      <c r="U71" s="191" t="s">
        <v>180</v>
      </c>
      <c r="V71" s="207" t="s">
        <v>242</v>
      </c>
      <c r="W71" s="92">
        <f t="shared" si="36"/>
        <v>1.3587295726720225</v>
      </c>
      <c r="X71" s="303">
        <f t="shared" si="37"/>
        <v>7.6569085479534033E-2</v>
      </c>
      <c r="Y71" s="303">
        <f t="shared" si="38"/>
        <v>0.49503524439074142</v>
      </c>
      <c r="Z71" s="304">
        <f t="shared" si="39"/>
        <v>0.26827057012064898</v>
      </c>
      <c r="AC71" s="205" t="s">
        <v>235</v>
      </c>
      <c r="AD71" s="191" t="s">
        <v>180</v>
      </c>
      <c r="AE71" s="207" t="s">
        <v>242</v>
      </c>
      <c r="AF71" s="303">
        <f t="shared" si="40"/>
        <v>0.29676715533147879</v>
      </c>
      <c r="AG71" s="303">
        <f t="shared" si="40"/>
        <v>9.8530040821358314E-2</v>
      </c>
      <c r="AH71" s="303">
        <f t="shared" si="33"/>
        <v>4.6957416499584785E-2</v>
      </c>
      <c r="AI71" s="304">
        <f t="shared" si="34"/>
        <v>7.6600060028676226E-2</v>
      </c>
    </row>
    <row r="72" spans="2:35" ht="15.75" customHeight="1">
      <c r="B72" s="205" t="s">
        <v>235</v>
      </c>
      <c r="C72" s="191" t="s">
        <v>182</v>
      </c>
      <c r="D72" s="207" t="s">
        <v>243</v>
      </c>
      <c r="E72" s="18">
        <f t="shared" si="35"/>
        <v>134772</v>
      </c>
      <c r="F72" s="115">
        <v>12183</v>
      </c>
      <c r="G72" s="115">
        <v>54993</v>
      </c>
      <c r="H72" s="203">
        <v>10815</v>
      </c>
      <c r="K72" s="205" t="s">
        <v>235</v>
      </c>
      <c r="L72" s="191" t="s">
        <v>182</v>
      </c>
      <c r="M72" s="207" t="s">
        <v>243</v>
      </c>
      <c r="N72" s="241">
        <v>30799</v>
      </c>
      <c r="O72" s="115">
        <v>12155</v>
      </c>
      <c r="P72" s="115">
        <v>8629</v>
      </c>
      <c r="Q72" s="244">
        <v>5198</v>
      </c>
      <c r="T72" s="205" t="s">
        <v>235</v>
      </c>
      <c r="U72" s="191" t="s">
        <v>182</v>
      </c>
      <c r="V72" s="207" t="s">
        <v>243</v>
      </c>
      <c r="W72" s="92">
        <f t="shared" si="36"/>
        <v>4.1745019369934306</v>
      </c>
      <c r="X72" s="303">
        <f t="shared" si="37"/>
        <v>0.37736293219949962</v>
      </c>
      <c r="Y72" s="303">
        <f t="shared" si="38"/>
        <v>1.7033833809773524</v>
      </c>
      <c r="Z72" s="304">
        <f t="shared" si="39"/>
        <v>0.33498974897296135</v>
      </c>
      <c r="AC72" s="205" t="s">
        <v>235</v>
      </c>
      <c r="AD72" s="191" t="s">
        <v>182</v>
      </c>
      <c r="AE72" s="207" t="s">
        <v>243</v>
      </c>
      <c r="AF72" s="303">
        <f t="shared" si="40"/>
        <v>0.95398513903081261</v>
      </c>
      <c r="AG72" s="303">
        <f t="shared" si="40"/>
        <v>0.37649564482351783</v>
      </c>
      <c r="AH72" s="303">
        <f t="shared" si="33"/>
        <v>0.26727938454809835</v>
      </c>
      <c r="AI72" s="304">
        <f t="shared" si="34"/>
        <v>0.16100570644118847</v>
      </c>
    </row>
    <row r="73" spans="2:35" ht="15.75" customHeight="1">
      <c r="B73" s="205" t="s">
        <v>235</v>
      </c>
      <c r="C73" s="191" t="s">
        <v>185</v>
      </c>
      <c r="D73" s="207" t="s">
        <v>244</v>
      </c>
      <c r="E73" s="18">
        <f t="shared" si="35"/>
        <v>40610</v>
      </c>
      <c r="F73" s="115">
        <v>6106</v>
      </c>
      <c r="G73" s="115">
        <v>14297</v>
      </c>
      <c r="H73" s="203">
        <v>3162</v>
      </c>
      <c r="K73" s="205" t="s">
        <v>235</v>
      </c>
      <c r="L73" s="191" t="s">
        <v>185</v>
      </c>
      <c r="M73" s="207" t="s">
        <v>244</v>
      </c>
      <c r="N73" s="241">
        <v>10206</v>
      </c>
      <c r="O73" s="115">
        <v>3398</v>
      </c>
      <c r="P73" s="115">
        <v>1248</v>
      </c>
      <c r="Q73" s="244">
        <v>2193</v>
      </c>
      <c r="T73" s="205" t="s">
        <v>235</v>
      </c>
      <c r="U73" s="191" t="s">
        <v>185</v>
      </c>
      <c r="V73" s="207" t="s">
        <v>244</v>
      </c>
      <c r="W73" s="92">
        <f t="shared" si="36"/>
        <v>1.2578764406649987</v>
      </c>
      <c r="X73" s="303">
        <f t="shared" si="37"/>
        <v>0.18913059706231181</v>
      </c>
      <c r="Y73" s="303">
        <f t="shared" si="38"/>
        <v>0.44284312908612378</v>
      </c>
      <c r="Z73" s="304">
        <f t="shared" si="39"/>
        <v>9.7941524387656381E-2</v>
      </c>
      <c r="AC73" s="205" t="s">
        <v>235</v>
      </c>
      <c r="AD73" s="191" t="s">
        <v>185</v>
      </c>
      <c r="AE73" s="207" t="s">
        <v>244</v>
      </c>
      <c r="AF73" s="303">
        <f t="shared" si="40"/>
        <v>0.3161262485453577</v>
      </c>
      <c r="AG73" s="303">
        <f t="shared" si="40"/>
        <v>0.10525151798521709</v>
      </c>
      <c r="AH73" s="303">
        <f t="shared" si="33"/>
        <v>3.8656237329473493E-2</v>
      </c>
      <c r="AI73" s="304">
        <f t="shared" si="34"/>
        <v>6.7927186268858464E-2</v>
      </c>
    </row>
    <row r="74" spans="2:35" ht="15.75" customHeight="1">
      <c r="B74" s="205" t="s">
        <v>235</v>
      </c>
      <c r="C74" s="191" t="s">
        <v>187</v>
      </c>
      <c r="D74" s="207" t="s">
        <v>245</v>
      </c>
      <c r="E74" s="18">
        <f t="shared" si="35"/>
        <v>47598</v>
      </c>
      <c r="F74" s="115">
        <v>5064</v>
      </c>
      <c r="G74" s="115">
        <v>22462</v>
      </c>
      <c r="H74" s="203">
        <v>4947</v>
      </c>
      <c r="K74" s="205" t="s">
        <v>235</v>
      </c>
      <c r="L74" s="191" t="s">
        <v>187</v>
      </c>
      <c r="M74" s="207" t="s">
        <v>245</v>
      </c>
      <c r="N74" s="241">
        <v>10575</v>
      </c>
      <c r="O74" s="115">
        <v>2788</v>
      </c>
      <c r="P74" s="115">
        <v>538</v>
      </c>
      <c r="Q74" s="244">
        <v>1224</v>
      </c>
      <c r="T74" s="205" t="s">
        <v>235</v>
      </c>
      <c r="U74" s="191" t="s">
        <v>187</v>
      </c>
      <c r="V74" s="207" t="s">
        <v>245</v>
      </c>
      <c r="W74" s="92">
        <f t="shared" si="36"/>
        <v>1.4743265900707367</v>
      </c>
      <c r="X74" s="303">
        <f t="shared" si="37"/>
        <v>0.15685511685613282</v>
      </c>
      <c r="Y74" s="303">
        <f t="shared" si="38"/>
        <v>0.69575032283223848</v>
      </c>
      <c r="Z74" s="304">
        <f t="shared" si="39"/>
        <v>0.1532310946064947</v>
      </c>
      <c r="AC74" s="205" t="s">
        <v>235</v>
      </c>
      <c r="AD74" s="191" t="s">
        <v>187</v>
      </c>
      <c r="AE74" s="207" t="s">
        <v>245</v>
      </c>
      <c r="AF74" s="303">
        <f t="shared" si="40"/>
        <v>0.32755585717883184</v>
      </c>
      <c r="AG74" s="303">
        <f t="shared" si="40"/>
        <v>8.6357043008471232E-2</v>
      </c>
      <c r="AH74" s="303">
        <f t="shared" si="33"/>
        <v>1.6664307438507001E-2</v>
      </c>
      <c r="AI74" s="304">
        <f t="shared" si="34"/>
        <v>3.7912848150060539E-2</v>
      </c>
    </row>
    <row r="75" spans="2:35" ht="15.75" customHeight="1">
      <c r="B75" s="205" t="s">
        <v>235</v>
      </c>
      <c r="C75" s="191" t="s">
        <v>189</v>
      </c>
      <c r="D75" s="207" t="s">
        <v>246</v>
      </c>
      <c r="E75" s="18">
        <f t="shared" si="35"/>
        <v>64882</v>
      </c>
      <c r="F75" s="115">
        <v>6092</v>
      </c>
      <c r="G75" s="115">
        <v>25097</v>
      </c>
      <c r="H75" s="203">
        <v>5635</v>
      </c>
      <c r="K75" s="205" t="s">
        <v>235</v>
      </c>
      <c r="L75" s="191" t="s">
        <v>189</v>
      </c>
      <c r="M75" s="207" t="s">
        <v>246</v>
      </c>
      <c r="N75" s="241">
        <v>14913</v>
      </c>
      <c r="O75" s="115">
        <v>4558</v>
      </c>
      <c r="P75" s="115">
        <v>2351</v>
      </c>
      <c r="Q75" s="244">
        <v>6236</v>
      </c>
      <c r="T75" s="205" t="s">
        <v>235</v>
      </c>
      <c r="U75" s="191" t="s">
        <v>189</v>
      </c>
      <c r="V75" s="207" t="s">
        <v>246</v>
      </c>
      <c r="W75" s="92">
        <f t="shared" si="36"/>
        <v>2.0096906974446309</v>
      </c>
      <c r="X75" s="303">
        <f t="shared" si="37"/>
        <v>0.18869695337432091</v>
      </c>
      <c r="Y75" s="303">
        <f t="shared" si="38"/>
        <v>0.77736825982195212</v>
      </c>
      <c r="Z75" s="304">
        <f t="shared" si="39"/>
        <v>0.17454158441633263</v>
      </c>
      <c r="AC75" s="205" t="s">
        <v>235</v>
      </c>
      <c r="AD75" s="191" t="s">
        <v>189</v>
      </c>
      <c r="AE75" s="207" t="s">
        <v>246</v>
      </c>
      <c r="AF75" s="303">
        <f t="shared" si="40"/>
        <v>0.46192345135772295</v>
      </c>
      <c r="AG75" s="303">
        <f t="shared" si="40"/>
        <v>0.14118199499017642</v>
      </c>
      <c r="AH75" s="303">
        <f t="shared" si="33"/>
        <v>7.2821165033327057E-2</v>
      </c>
      <c r="AI75" s="304">
        <f t="shared" si="34"/>
        <v>0.19315728845079863</v>
      </c>
    </row>
    <row r="76" spans="2:35" ht="15.75" customHeight="1">
      <c r="B76" s="205" t="s">
        <v>235</v>
      </c>
      <c r="C76" s="191" t="s">
        <v>191</v>
      </c>
      <c r="D76" s="207" t="s">
        <v>247</v>
      </c>
      <c r="E76" s="18">
        <f t="shared" si="35"/>
        <v>40714</v>
      </c>
      <c r="F76" s="115">
        <v>3603</v>
      </c>
      <c r="G76" s="115">
        <v>16162</v>
      </c>
      <c r="H76" s="203">
        <v>2538</v>
      </c>
      <c r="K76" s="205" t="s">
        <v>235</v>
      </c>
      <c r="L76" s="191" t="s">
        <v>191</v>
      </c>
      <c r="M76" s="207" t="s">
        <v>247</v>
      </c>
      <c r="N76" s="241">
        <v>7071</v>
      </c>
      <c r="O76" s="115">
        <v>2667</v>
      </c>
      <c r="P76" s="115">
        <v>552</v>
      </c>
      <c r="Q76" s="244">
        <v>8121</v>
      </c>
      <c r="T76" s="205" t="s">
        <v>235</v>
      </c>
      <c r="U76" s="191" t="s">
        <v>191</v>
      </c>
      <c r="V76" s="207" t="s">
        <v>247</v>
      </c>
      <c r="W76" s="92">
        <f t="shared" si="36"/>
        <v>1.2610977937757881</v>
      </c>
      <c r="X76" s="303">
        <f t="shared" si="37"/>
        <v>0.11160130055936938</v>
      </c>
      <c r="Y76" s="303">
        <f t="shared" si="38"/>
        <v>0.50061066323633863</v>
      </c>
      <c r="Z76" s="304">
        <f t="shared" si="39"/>
        <v>7.8613405722919652E-2</v>
      </c>
      <c r="AC76" s="205" t="s">
        <v>235</v>
      </c>
      <c r="AD76" s="191" t="s">
        <v>191</v>
      </c>
      <c r="AE76" s="207" t="s">
        <v>247</v>
      </c>
      <c r="AF76" s="303">
        <f t="shared" si="40"/>
        <v>0.21902103698454092</v>
      </c>
      <c r="AG76" s="303">
        <f t="shared" si="40"/>
        <v>8.260912256226427E-2</v>
      </c>
      <c r="AH76" s="303">
        <f t="shared" si="33"/>
        <v>1.7097951126497889E-2</v>
      </c>
      <c r="AI76" s="304">
        <f t="shared" si="34"/>
        <v>0.25154431358385754</v>
      </c>
    </row>
    <row r="77" spans="2:35" ht="15.75" customHeight="1">
      <c r="B77" s="205" t="s">
        <v>248</v>
      </c>
      <c r="C77" s="191" t="s">
        <v>168</v>
      </c>
      <c r="D77" s="207" t="s">
        <v>249</v>
      </c>
      <c r="E77" s="18">
        <f t="shared" si="35"/>
        <v>3225</v>
      </c>
      <c r="F77" s="115">
        <v>748</v>
      </c>
      <c r="G77" s="115">
        <v>697</v>
      </c>
      <c r="H77" s="203">
        <v>196</v>
      </c>
      <c r="K77" s="205" t="s">
        <v>248</v>
      </c>
      <c r="L77" s="191" t="s">
        <v>168</v>
      </c>
      <c r="M77" s="207" t="s">
        <v>249</v>
      </c>
      <c r="N77" s="241">
        <v>323</v>
      </c>
      <c r="O77" s="115">
        <v>37</v>
      </c>
      <c r="P77" s="115">
        <v>0</v>
      </c>
      <c r="Q77" s="244">
        <v>1224</v>
      </c>
      <c r="T77" s="205" t="s">
        <v>248</v>
      </c>
      <c r="U77" s="191" t="s">
        <v>168</v>
      </c>
      <c r="V77" s="207" t="s">
        <v>249</v>
      </c>
      <c r="W77" s="92">
        <f t="shared" si="36"/>
        <v>9.989292098361538E-2</v>
      </c>
      <c r="X77" s="303">
        <f t="shared" si="37"/>
        <v>2.316896275837033E-2</v>
      </c>
      <c r="Y77" s="303">
        <f t="shared" si="38"/>
        <v>2.1589260752117808E-2</v>
      </c>
      <c r="Z77" s="304">
        <f t="shared" si="39"/>
        <v>6.0710116318724392E-3</v>
      </c>
      <c r="AC77" s="205" t="s">
        <v>248</v>
      </c>
      <c r="AD77" s="191" t="s">
        <v>168</v>
      </c>
      <c r="AE77" s="207" t="s">
        <v>249</v>
      </c>
      <c r="AF77" s="303">
        <f t="shared" si="40"/>
        <v>1.0004779372932641E-2</v>
      </c>
      <c r="AG77" s="303">
        <f t="shared" si="40"/>
        <v>1.146058318261634E-3</v>
      </c>
      <c r="AH77" s="303">
        <f t="shared" si="33"/>
        <v>0</v>
      </c>
      <c r="AI77" s="304">
        <f t="shared" si="34"/>
        <v>3.7912848150060539E-2</v>
      </c>
    </row>
    <row r="78" spans="2:35" ht="15.75" customHeight="1">
      <c r="B78" s="205" t="s">
        <v>248</v>
      </c>
      <c r="C78" s="191" t="s">
        <v>170</v>
      </c>
      <c r="D78" s="207" t="s">
        <v>250</v>
      </c>
      <c r="E78" s="18">
        <f t="shared" si="35"/>
        <v>5849</v>
      </c>
      <c r="F78" s="115">
        <v>1399</v>
      </c>
      <c r="G78" s="115">
        <v>2602</v>
      </c>
      <c r="H78" s="203">
        <v>476</v>
      </c>
      <c r="K78" s="205" t="s">
        <v>248</v>
      </c>
      <c r="L78" s="191" t="s">
        <v>170</v>
      </c>
      <c r="M78" s="207" t="s">
        <v>250</v>
      </c>
      <c r="N78" s="241">
        <v>1004</v>
      </c>
      <c r="O78" s="115">
        <v>141</v>
      </c>
      <c r="P78" s="115">
        <v>42</v>
      </c>
      <c r="Q78" s="244">
        <v>185</v>
      </c>
      <c r="T78" s="205" t="s">
        <v>248</v>
      </c>
      <c r="U78" s="191" t="s">
        <v>170</v>
      </c>
      <c r="V78" s="207" t="s">
        <v>250</v>
      </c>
      <c r="W78" s="92">
        <f t="shared" si="36"/>
        <v>0.18117013793276479</v>
      </c>
      <c r="X78" s="303">
        <f t="shared" si="37"/>
        <v>4.3333394249946651E-2</v>
      </c>
      <c r="Y78" s="303">
        <f t="shared" si="38"/>
        <v>8.0595776868020857E-2</v>
      </c>
      <c r="Z78" s="304">
        <f t="shared" si="39"/>
        <v>1.474388539169021E-2</v>
      </c>
      <c r="AC78" s="205" t="s">
        <v>248</v>
      </c>
      <c r="AD78" s="191" t="s">
        <v>170</v>
      </c>
      <c r="AE78" s="207" t="s">
        <v>250</v>
      </c>
      <c r="AF78" s="303">
        <f t="shared" si="40"/>
        <v>3.1098447338775145E-2</v>
      </c>
      <c r="AG78" s="303">
        <f t="shared" si="40"/>
        <v>4.3674114290510914E-3</v>
      </c>
      <c r="AH78" s="303">
        <f t="shared" si="33"/>
        <v>1.3009310639726657E-3</v>
      </c>
      <c r="AI78" s="304">
        <f t="shared" si="34"/>
        <v>5.7302915913081702E-3</v>
      </c>
    </row>
    <row r="79" spans="2:35" ht="15.75" customHeight="1">
      <c r="B79" s="205" t="s">
        <v>248</v>
      </c>
      <c r="C79" s="191" t="s">
        <v>172</v>
      </c>
      <c r="D79" s="207" t="s">
        <v>251</v>
      </c>
      <c r="E79" s="18">
        <f t="shared" si="35"/>
        <v>5739</v>
      </c>
      <c r="F79" s="115">
        <v>1442</v>
      </c>
      <c r="G79" s="115">
        <v>2062</v>
      </c>
      <c r="H79" s="203">
        <v>460</v>
      </c>
      <c r="K79" s="205" t="s">
        <v>248</v>
      </c>
      <c r="L79" s="191" t="s">
        <v>172</v>
      </c>
      <c r="M79" s="207" t="s">
        <v>251</v>
      </c>
      <c r="N79" s="241">
        <v>1086</v>
      </c>
      <c r="O79" s="115">
        <v>96</v>
      </c>
      <c r="P79" s="115">
        <v>12</v>
      </c>
      <c r="Q79" s="244">
        <v>581</v>
      </c>
      <c r="T79" s="205" t="s">
        <v>248</v>
      </c>
      <c r="U79" s="191" t="s">
        <v>172</v>
      </c>
      <c r="V79" s="207" t="s">
        <v>251</v>
      </c>
      <c r="W79" s="92">
        <f t="shared" si="36"/>
        <v>0.17776293752712208</v>
      </c>
      <c r="X79" s="303">
        <f t="shared" si="37"/>
        <v>4.4665299863061517E-2</v>
      </c>
      <c r="Y79" s="303">
        <f t="shared" si="38"/>
        <v>6.3869520331229446E-2</v>
      </c>
      <c r="Z79" s="304">
        <f t="shared" si="39"/>
        <v>1.4248292605414908E-2</v>
      </c>
      <c r="AC79" s="205" t="s">
        <v>248</v>
      </c>
      <c r="AD79" s="191" t="s">
        <v>172</v>
      </c>
      <c r="AE79" s="207" t="s">
        <v>251</v>
      </c>
      <c r="AF79" s="303">
        <f t="shared" si="40"/>
        <v>3.3638360368436065E-2</v>
      </c>
      <c r="AG79" s="303">
        <f t="shared" si="40"/>
        <v>2.9735567176518074E-3</v>
      </c>
      <c r="AH79" s="303">
        <f t="shared" si="33"/>
        <v>3.7169458970647592E-4</v>
      </c>
      <c r="AI79" s="304">
        <f t="shared" si="34"/>
        <v>1.7996213051621874E-2</v>
      </c>
    </row>
    <row r="80" spans="2:35" ht="15.75" customHeight="1">
      <c r="B80" s="205" t="s">
        <v>248</v>
      </c>
      <c r="C80" s="191" t="s">
        <v>174</v>
      </c>
      <c r="D80" s="207" t="s">
        <v>252</v>
      </c>
      <c r="E80" s="18">
        <f t="shared" si="35"/>
        <v>8463</v>
      </c>
      <c r="F80" s="115">
        <v>1788</v>
      </c>
      <c r="G80" s="115">
        <v>3492</v>
      </c>
      <c r="H80" s="203">
        <v>664</v>
      </c>
      <c r="K80" s="205" t="s">
        <v>248</v>
      </c>
      <c r="L80" s="191" t="s">
        <v>174</v>
      </c>
      <c r="M80" s="207" t="s">
        <v>252</v>
      </c>
      <c r="N80" s="241">
        <v>1531</v>
      </c>
      <c r="O80" s="115">
        <v>404</v>
      </c>
      <c r="P80" s="115">
        <v>285</v>
      </c>
      <c r="Q80" s="244">
        <v>299</v>
      </c>
      <c r="T80" s="205" t="s">
        <v>248</v>
      </c>
      <c r="U80" s="191" t="s">
        <v>174</v>
      </c>
      <c r="V80" s="207" t="s">
        <v>252</v>
      </c>
      <c r="W80" s="92">
        <f t="shared" si="36"/>
        <v>0.26213760939049213</v>
      </c>
      <c r="X80" s="303">
        <f t="shared" si="37"/>
        <v>5.5382493866264912E-2</v>
      </c>
      <c r="Y80" s="303">
        <f t="shared" si="38"/>
        <v>0.10816312560458449</v>
      </c>
      <c r="Z80" s="304">
        <f t="shared" si="39"/>
        <v>2.0567100630424998E-2</v>
      </c>
      <c r="AC80" s="205" t="s">
        <v>248</v>
      </c>
      <c r="AD80" s="191" t="s">
        <v>174</v>
      </c>
      <c r="AE80" s="207" t="s">
        <v>252</v>
      </c>
      <c r="AF80" s="303">
        <f t="shared" si="40"/>
        <v>4.7422034736717883E-2</v>
      </c>
      <c r="AG80" s="303">
        <f t="shared" si="40"/>
        <v>1.2513717853451355E-2</v>
      </c>
      <c r="AH80" s="303">
        <f t="shared" si="33"/>
        <v>8.827746505528802E-3</v>
      </c>
      <c r="AI80" s="304">
        <f t="shared" si="34"/>
        <v>9.2613901935196894E-3</v>
      </c>
    </row>
    <row r="81" spans="2:35" ht="15.75" customHeight="1">
      <c r="B81" s="205" t="s">
        <v>248</v>
      </c>
      <c r="C81" s="191" t="s">
        <v>176</v>
      </c>
      <c r="D81" s="207" t="s">
        <v>253</v>
      </c>
      <c r="E81" s="18">
        <f t="shared" si="35"/>
        <v>9200</v>
      </c>
      <c r="F81" s="115">
        <v>1623</v>
      </c>
      <c r="G81" s="115">
        <v>3993</v>
      </c>
      <c r="H81" s="203">
        <v>1030</v>
      </c>
      <c r="K81" s="205" t="s">
        <v>248</v>
      </c>
      <c r="L81" s="191" t="s">
        <v>176</v>
      </c>
      <c r="M81" s="207" t="s">
        <v>253</v>
      </c>
      <c r="N81" s="241">
        <v>1636</v>
      </c>
      <c r="O81" s="115">
        <v>519</v>
      </c>
      <c r="P81" s="115">
        <v>41</v>
      </c>
      <c r="Q81" s="244">
        <v>358</v>
      </c>
      <c r="T81" s="205" t="s">
        <v>248</v>
      </c>
      <c r="U81" s="191" t="s">
        <v>176</v>
      </c>
      <c r="V81" s="207" t="s">
        <v>253</v>
      </c>
      <c r="W81" s="92">
        <f t="shared" si="36"/>
        <v>0.28496585210829817</v>
      </c>
      <c r="X81" s="303">
        <f t="shared" si="37"/>
        <v>5.0271693257800856E-2</v>
      </c>
      <c r="Y81" s="303">
        <f t="shared" si="38"/>
        <v>0.12368137472482985</v>
      </c>
      <c r="Z81" s="304">
        <f t="shared" si="39"/>
        <v>3.1903785616472516E-2</v>
      </c>
      <c r="AC81" s="205" t="s">
        <v>248</v>
      </c>
      <c r="AD81" s="191" t="s">
        <v>176</v>
      </c>
      <c r="AE81" s="207" t="s">
        <v>253</v>
      </c>
      <c r="AF81" s="303">
        <f t="shared" si="40"/>
        <v>5.0674362396649547E-2</v>
      </c>
      <c r="AG81" s="303">
        <f t="shared" si="40"/>
        <v>1.6075791004805082E-2</v>
      </c>
      <c r="AH81" s="303">
        <f t="shared" si="33"/>
        <v>1.2699565148304591E-3</v>
      </c>
      <c r="AI81" s="304">
        <f t="shared" si="34"/>
        <v>1.1088888592909863E-2</v>
      </c>
    </row>
    <row r="82" spans="2:35" ht="15.75" customHeight="1">
      <c r="B82" s="205" t="s">
        <v>248</v>
      </c>
      <c r="C82" s="191" t="s">
        <v>178</v>
      </c>
      <c r="D82" s="207" t="s">
        <v>254</v>
      </c>
      <c r="E82" s="18">
        <f t="shared" si="35"/>
        <v>14874</v>
      </c>
      <c r="F82" s="115">
        <v>2175</v>
      </c>
      <c r="G82" s="115">
        <v>6747</v>
      </c>
      <c r="H82" s="203">
        <v>1486</v>
      </c>
      <c r="K82" s="205" t="s">
        <v>248</v>
      </c>
      <c r="L82" s="191" t="s">
        <v>178</v>
      </c>
      <c r="M82" s="207" t="s">
        <v>254</v>
      </c>
      <c r="N82" s="241">
        <v>3378</v>
      </c>
      <c r="O82" s="115">
        <v>397</v>
      </c>
      <c r="P82" s="115">
        <v>21</v>
      </c>
      <c r="Q82" s="244">
        <v>670</v>
      </c>
      <c r="T82" s="205" t="s">
        <v>248</v>
      </c>
      <c r="U82" s="191" t="s">
        <v>178</v>
      </c>
      <c r="V82" s="207" t="s">
        <v>254</v>
      </c>
      <c r="W82" s="92">
        <f t="shared" si="36"/>
        <v>0.46071544394117686</v>
      </c>
      <c r="X82" s="303">
        <f t="shared" si="37"/>
        <v>6.7369644384298752E-2</v>
      </c>
      <c r="Y82" s="303">
        <f t="shared" si="38"/>
        <v>0.20898528306246608</v>
      </c>
      <c r="Z82" s="304">
        <f t="shared" si="39"/>
        <v>4.6028180025318596E-2</v>
      </c>
      <c r="AC82" s="205" t="s">
        <v>248</v>
      </c>
      <c r="AD82" s="191" t="s">
        <v>178</v>
      </c>
      <c r="AE82" s="207" t="s">
        <v>254</v>
      </c>
      <c r="AF82" s="303">
        <f t="shared" si="40"/>
        <v>0.10463202700237297</v>
      </c>
      <c r="AG82" s="303">
        <f t="shared" si="40"/>
        <v>1.229689600945591E-2</v>
      </c>
      <c r="AH82" s="303">
        <f t="shared" si="33"/>
        <v>6.5046553198633283E-4</v>
      </c>
      <c r="AI82" s="304">
        <f t="shared" si="34"/>
        <v>2.0752947925278237E-2</v>
      </c>
    </row>
    <row r="83" spans="2:35" ht="15.75" customHeight="1">
      <c r="B83" s="205" t="s">
        <v>248</v>
      </c>
      <c r="C83" s="191" t="s">
        <v>180</v>
      </c>
      <c r="D83" s="207" t="s">
        <v>255</v>
      </c>
      <c r="E83" s="18">
        <f t="shared" si="35"/>
        <v>8494</v>
      </c>
      <c r="F83" s="115">
        <v>2260</v>
      </c>
      <c r="G83" s="115">
        <v>3402</v>
      </c>
      <c r="H83" s="203">
        <v>1224</v>
      </c>
      <c r="K83" s="205" t="s">
        <v>248</v>
      </c>
      <c r="L83" s="191" t="s">
        <v>180</v>
      </c>
      <c r="M83" s="207" t="s">
        <v>255</v>
      </c>
      <c r="N83" s="241">
        <v>1418</v>
      </c>
      <c r="O83" s="115">
        <v>61</v>
      </c>
      <c r="P83" s="115">
        <v>17</v>
      </c>
      <c r="Q83" s="244">
        <v>112</v>
      </c>
      <c r="T83" s="205" t="s">
        <v>248</v>
      </c>
      <c r="U83" s="191" t="s">
        <v>180</v>
      </c>
      <c r="V83" s="207" t="s">
        <v>255</v>
      </c>
      <c r="W83" s="92">
        <f t="shared" si="36"/>
        <v>0.26309782041390051</v>
      </c>
      <c r="X83" s="303">
        <f t="shared" si="37"/>
        <v>7.000248106138629E-2</v>
      </c>
      <c r="Y83" s="303">
        <f t="shared" si="38"/>
        <v>0.10537541618178591</v>
      </c>
      <c r="Z83" s="304">
        <f t="shared" si="39"/>
        <v>3.7912848150060539E-2</v>
      </c>
      <c r="AC83" s="205" t="s">
        <v>248</v>
      </c>
      <c r="AD83" s="191" t="s">
        <v>180</v>
      </c>
      <c r="AE83" s="207" t="s">
        <v>255</v>
      </c>
      <c r="AF83" s="303">
        <f t="shared" si="40"/>
        <v>4.3921910683648563E-2</v>
      </c>
      <c r="AG83" s="303">
        <f t="shared" si="40"/>
        <v>1.8894474976745858E-3</v>
      </c>
      <c r="AH83" s="303">
        <f t="shared" ref="AH83:AH95" si="41">P83/$E$9*100</f>
        <v>5.2656733541750749E-4</v>
      </c>
      <c r="AI83" s="304">
        <f t="shared" ref="AI83:AI95" si="42">Q83/$E$9*100</f>
        <v>3.4691495039271083E-3</v>
      </c>
    </row>
    <row r="84" spans="2:35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43">SUM(F84:H84)+SUM(N84:Q84)</f>
        <v>10180</v>
      </c>
      <c r="F84" s="115">
        <v>962</v>
      </c>
      <c r="G84" s="115">
        <v>3827</v>
      </c>
      <c r="H84" s="203">
        <v>797</v>
      </c>
      <c r="K84" s="205" t="s">
        <v>248</v>
      </c>
      <c r="L84" s="191" t="s">
        <v>182</v>
      </c>
      <c r="M84" s="207" t="s">
        <v>256</v>
      </c>
      <c r="N84" s="241">
        <v>2127</v>
      </c>
      <c r="O84" s="115">
        <v>1592</v>
      </c>
      <c r="P84" s="115">
        <v>334</v>
      </c>
      <c r="Q84" s="244">
        <v>541</v>
      </c>
      <c r="T84" s="205" t="s">
        <v>248</v>
      </c>
      <c r="U84" s="191" t="s">
        <v>182</v>
      </c>
      <c r="V84" s="207" t="s">
        <v>256</v>
      </c>
      <c r="W84" s="92">
        <f t="shared" ref="W84:W95" si="44">SUM(X84:Z84)+SUM(AF84:AI84)</f>
        <v>0.3153209102676604</v>
      </c>
      <c r="X84" s="303">
        <f t="shared" ref="X84:X95" si="45">F84/$E$9*100</f>
        <v>2.9797516274802482E-2</v>
      </c>
      <c r="Y84" s="303">
        <f t="shared" ref="Y84:Y95" si="46">G84/$E$9*100</f>
        <v>0.1185395995672236</v>
      </c>
      <c r="Z84" s="304">
        <f t="shared" ref="Z84:Z95" si="47">H84/$E$9*100</f>
        <v>2.4686715666338441E-2</v>
      </c>
      <c r="AC84" s="205" t="s">
        <v>248</v>
      </c>
      <c r="AD84" s="191" t="s">
        <v>182</v>
      </c>
      <c r="AE84" s="207" t="s">
        <v>256</v>
      </c>
      <c r="AF84" s="303">
        <f t="shared" ref="AF84:AG95" si="48">N84/$E$9*100</f>
        <v>6.5882866025472844E-2</v>
      </c>
      <c r="AG84" s="303">
        <f t="shared" si="48"/>
        <v>4.9311482234392461E-2</v>
      </c>
      <c r="AH84" s="303">
        <f t="shared" si="41"/>
        <v>1.0345499413496911E-2</v>
      </c>
      <c r="AI84" s="304">
        <f t="shared" si="42"/>
        <v>1.6757231085933622E-2</v>
      </c>
    </row>
    <row r="85" spans="2:35" ht="15.75" customHeight="1">
      <c r="B85" s="205" t="s">
        <v>248</v>
      </c>
      <c r="C85" s="191" t="s">
        <v>185</v>
      </c>
      <c r="D85" s="207" t="s">
        <v>257</v>
      </c>
      <c r="E85" s="18">
        <f t="shared" si="43"/>
        <v>17019</v>
      </c>
      <c r="F85" s="115">
        <v>3984</v>
      </c>
      <c r="G85" s="115">
        <v>6736</v>
      </c>
      <c r="H85" s="203">
        <v>1587</v>
      </c>
      <c r="K85" s="205" t="s">
        <v>248</v>
      </c>
      <c r="L85" s="191" t="s">
        <v>185</v>
      </c>
      <c r="M85" s="207" t="s">
        <v>257</v>
      </c>
      <c r="N85" s="241">
        <v>3979</v>
      </c>
      <c r="O85" s="115">
        <v>415</v>
      </c>
      <c r="P85" s="115">
        <v>16</v>
      </c>
      <c r="Q85" s="244">
        <v>302</v>
      </c>
      <c r="T85" s="205" t="s">
        <v>248</v>
      </c>
      <c r="U85" s="191" t="s">
        <v>185</v>
      </c>
      <c r="V85" s="207" t="s">
        <v>257</v>
      </c>
      <c r="W85" s="92">
        <f t="shared" si="44"/>
        <v>0.52715585185120939</v>
      </c>
      <c r="X85" s="303">
        <f t="shared" si="45"/>
        <v>0.12340260378255</v>
      </c>
      <c r="Y85" s="303">
        <f t="shared" si="46"/>
        <v>0.20864456302190176</v>
      </c>
      <c r="Z85" s="304">
        <f t="shared" si="47"/>
        <v>4.9156609488681439E-2</v>
      </c>
      <c r="AC85" s="205" t="s">
        <v>248</v>
      </c>
      <c r="AD85" s="191" t="s">
        <v>185</v>
      </c>
      <c r="AE85" s="207" t="s">
        <v>257</v>
      </c>
      <c r="AF85" s="303">
        <f t="shared" si="48"/>
        <v>0.12324773103683896</v>
      </c>
      <c r="AG85" s="303">
        <f t="shared" si="48"/>
        <v>1.2854437894015623E-2</v>
      </c>
      <c r="AH85" s="303">
        <f t="shared" si="41"/>
        <v>4.9559278627530116E-4</v>
      </c>
      <c r="AI85" s="304">
        <f t="shared" si="42"/>
        <v>9.3543138409463104E-3</v>
      </c>
    </row>
    <row r="86" spans="2:35" ht="15.75" customHeight="1">
      <c r="B86" s="205" t="s">
        <v>248</v>
      </c>
      <c r="C86" s="191" t="s">
        <v>187</v>
      </c>
      <c r="D86" s="207" t="s">
        <v>258</v>
      </c>
      <c r="E86" s="18">
        <f t="shared" si="43"/>
        <v>35908</v>
      </c>
      <c r="F86" s="115">
        <v>2995</v>
      </c>
      <c r="G86" s="115">
        <v>17221</v>
      </c>
      <c r="H86" s="203">
        <v>2772</v>
      </c>
      <c r="K86" s="205" t="s">
        <v>248</v>
      </c>
      <c r="L86" s="191" t="s">
        <v>187</v>
      </c>
      <c r="M86" s="207" t="s">
        <v>258</v>
      </c>
      <c r="N86" s="241">
        <v>8450</v>
      </c>
      <c r="O86" s="115">
        <v>1760</v>
      </c>
      <c r="P86" s="115">
        <v>182</v>
      </c>
      <c r="Q86" s="244">
        <v>2528</v>
      </c>
      <c r="T86" s="205" t="s">
        <v>248</v>
      </c>
      <c r="U86" s="191" t="s">
        <v>187</v>
      </c>
      <c r="V86" s="207" t="s">
        <v>258</v>
      </c>
      <c r="W86" s="92">
        <f t="shared" si="44"/>
        <v>1.1122341105983446</v>
      </c>
      <c r="X86" s="303">
        <f t="shared" si="45"/>
        <v>9.2768774680907939E-2</v>
      </c>
      <c r="Y86" s="303">
        <f t="shared" si="46"/>
        <v>0.53341271077793506</v>
      </c>
      <c r="Z86" s="304">
        <f t="shared" si="47"/>
        <v>8.5861450222195934E-2</v>
      </c>
      <c r="AC86" s="205" t="s">
        <v>248</v>
      </c>
      <c r="AD86" s="191" t="s">
        <v>187</v>
      </c>
      <c r="AE86" s="207" t="s">
        <v>258</v>
      </c>
      <c r="AF86" s="303">
        <f t="shared" si="48"/>
        <v>0.26173494025164346</v>
      </c>
      <c r="AG86" s="303">
        <f t="shared" si="48"/>
        <v>5.451520649028313E-2</v>
      </c>
      <c r="AH86" s="303">
        <f t="shared" si="41"/>
        <v>5.6373679438815509E-3</v>
      </c>
      <c r="AI86" s="304">
        <f t="shared" si="42"/>
        <v>7.8303660231497582E-2</v>
      </c>
    </row>
    <row r="87" spans="2:35" ht="15.75" customHeight="1">
      <c r="B87" s="205" t="s">
        <v>259</v>
      </c>
      <c r="C87" s="191" t="s">
        <v>168</v>
      </c>
      <c r="D87" s="207" t="s">
        <v>260</v>
      </c>
      <c r="E87" s="18">
        <f t="shared" si="43"/>
        <v>8859</v>
      </c>
      <c r="F87" s="115">
        <v>2026</v>
      </c>
      <c r="G87" s="115">
        <v>3797</v>
      </c>
      <c r="H87" s="203">
        <v>751</v>
      </c>
      <c r="K87" s="205" t="s">
        <v>259</v>
      </c>
      <c r="L87" s="191" t="s">
        <v>168</v>
      </c>
      <c r="M87" s="207" t="s">
        <v>260</v>
      </c>
      <c r="N87" s="241">
        <v>1637</v>
      </c>
      <c r="O87" s="115">
        <v>318</v>
      </c>
      <c r="P87" s="115">
        <v>206</v>
      </c>
      <c r="Q87" s="244">
        <v>124</v>
      </c>
      <c r="T87" s="205" t="s">
        <v>259</v>
      </c>
      <c r="U87" s="191" t="s">
        <v>168</v>
      </c>
      <c r="V87" s="207" t="s">
        <v>260</v>
      </c>
      <c r="W87" s="92">
        <f t="shared" si="44"/>
        <v>0.27440353085080582</v>
      </c>
      <c r="X87" s="303">
        <f t="shared" si="45"/>
        <v>6.2754436562110008E-2</v>
      </c>
      <c r="Y87" s="303">
        <f t="shared" si="46"/>
        <v>0.11761036309295742</v>
      </c>
      <c r="Z87" s="304">
        <f t="shared" si="47"/>
        <v>2.3261886405796951E-2</v>
      </c>
      <c r="AC87" s="205" t="s">
        <v>259</v>
      </c>
      <c r="AD87" s="191" t="s">
        <v>168</v>
      </c>
      <c r="AE87" s="207" t="s">
        <v>260</v>
      </c>
      <c r="AF87" s="303">
        <f t="shared" si="48"/>
        <v>5.0705336945791754E-2</v>
      </c>
      <c r="AG87" s="303">
        <f t="shared" si="48"/>
        <v>9.84990662722161E-3</v>
      </c>
      <c r="AH87" s="303">
        <f t="shared" si="41"/>
        <v>6.380757123294503E-3</v>
      </c>
      <c r="AI87" s="304">
        <f t="shared" si="42"/>
        <v>3.8408440936335839E-3</v>
      </c>
    </row>
    <row r="88" spans="2:35" ht="15.75" customHeight="1">
      <c r="B88" s="205" t="s">
        <v>259</v>
      </c>
      <c r="C88" s="191" t="s">
        <v>170</v>
      </c>
      <c r="D88" s="207" t="s">
        <v>261</v>
      </c>
      <c r="E88" s="18">
        <f t="shared" si="43"/>
        <v>15446</v>
      </c>
      <c r="F88" s="115">
        <v>4845</v>
      </c>
      <c r="G88" s="115">
        <v>5660</v>
      </c>
      <c r="H88" s="203">
        <v>1329</v>
      </c>
      <c r="K88" s="205" t="s">
        <v>259</v>
      </c>
      <c r="L88" s="191" t="s">
        <v>170</v>
      </c>
      <c r="M88" s="207" t="s">
        <v>261</v>
      </c>
      <c r="N88" s="241">
        <v>3039</v>
      </c>
      <c r="O88" s="115">
        <v>414</v>
      </c>
      <c r="P88" s="115">
        <v>27</v>
      </c>
      <c r="Q88" s="244">
        <v>132</v>
      </c>
      <c r="T88" s="205" t="s">
        <v>259</v>
      </c>
      <c r="U88" s="191" t="s">
        <v>170</v>
      </c>
      <c r="V88" s="207" t="s">
        <v>261</v>
      </c>
      <c r="W88" s="92">
        <f t="shared" si="44"/>
        <v>0.47843288605051887</v>
      </c>
      <c r="X88" s="303">
        <f t="shared" si="45"/>
        <v>0.15007169059398962</v>
      </c>
      <c r="Y88" s="303">
        <f t="shared" si="46"/>
        <v>0.1753159481448878</v>
      </c>
      <c r="Z88" s="304">
        <f t="shared" si="47"/>
        <v>4.1165175809992204E-2</v>
      </c>
      <c r="AC88" s="205" t="s">
        <v>259</v>
      </c>
      <c r="AD88" s="191" t="s">
        <v>170</v>
      </c>
      <c r="AE88" s="207" t="s">
        <v>261</v>
      </c>
      <c r="AF88" s="303">
        <f t="shared" si="48"/>
        <v>9.4131654843165019E-2</v>
      </c>
      <c r="AG88" s="303">
        <f t="shared" si="48"/>
        <v>1.2823463344873418E-2</v>
      </c>
      <c r="AH88" s="303">
        <f t="shared" si="41"/>
        <v>8.3631282683957074E-4</v>
      </c>
      <c r="AI88" s="304">
        <f t="shared" si="42"/>
        <v>4.0886404867712346E-3</v>
      </c>
    </row>
    <row r="89" spans="2:35" ht="15.75" customHeight="1">
      <c r="B89" s="205" t="s">
        <v>259</v>
      </c>
      <c r="C89" s="191" t="s">
        <v>172</v>
      </c>
      <c r="D89" s="207" t="s">
        <v>262</v>
      </c>
      <c r="E89" s="18">
        <f t="shared" si="43"/>
        <v>10837</v>
      </c>
      <c r="F89" s="115">
        <v>815</v>
      </c>
      <c r="G89" s="115">
        <v>4919</v>
      </c>
      <c r="H89" s="203">
        <v>1104</v>
      </c>
      <c r="K89" s="205" t="s">
        <v>259</v>
      </c>
      <c r="L89" s="191" t="s">
        <v>172</v>
      </c>
      <c r="M89" s="207" t="s">
        <v>262</v>
      </c>
      <c r="N89" s="241">
        <v>2098</v>
      </c>
      <c r="O89" s="115">
        <v>345</v>
      </c>
      <c r="P89" s="115">
        <v>276</v>
      </c>
      <c r="Q89" s="244">
        <v>1280</v>
      </c>
      <c r="T89" s="205" t="s">
        <v>259</v>
      </c>
      <c r="U89" s="191" t="s">
        <v>172</v>
      </c>
      <c r="V89" s="207" t="s">
        <v>262</v>
      </c>
      <c r="W89" s="92">
        <f t="shared" si="44"/>
        <v>0.33567118905408994</v>
      </c>
      <c r="X89" s="303">
        <f t="shared" si="45"/>
        <v>2.5244257550898153E-2</v>
      </c>
      <c r="Y89" s="303">
        <f t="shared" si="46"/>
        <v>0.1523638072305129</v>
      </c>
      <c r="Z89" s="304">
        <f t="shared" si="47"/>
        <v>3.4195902252995777E-2</v>
      </c>
      <c r="AC89" s="205" t="s">
        <v>259</v>
      </c>
      <c r="AD89" s="191" t="s">
        <v>172</v>
      </c>
      <c r="AE89" s="207" t="s">
        <v>262</v>
      </c>
      <c r="AF89" s="303">
        <f t="shared" si="48"/>
        <v>6.4984604100348856E-2</v>
      </c>
      <c r="AG89" s="303">
        <f t="shared" si="48"/>
        <v>1.0686219454061181E-2</v>
      </c>
      <c r="AH89" s="303">
        <f t="shared" si="41"/>
        <v>8.5489755632489443E-3</v>
      </c>
      <c r="AI89" s="304">
        <f t="shared" si="42"/>
        <v>3.9647422902024096E-2</v>
      </c>
    </row>
    <row r="90" spans="2:35" ht="15.75" customHeight="1">
      <c r="B90" s="205" t="s">
        <v>259</v>
      </c>
      <c r="C90" s="191" t="s">
        <v>174</v>
      </c>
      <c r="D90" s="207" t="s">
        <v>263</v>
      </c>
      <c r="E90" s="18">
        <f t="shared" si="43"/>
        <v>12268</v>
      </c>
      <c r="F90" s="115">
        <v>1565</v>
      </c>
      <c r="G90" s="115">
        <v>5494</v>
      </c>
      <c r="H90" s="203">
        <v>1236</v>
      </c>
      <c r="K90" s="205" t="s">
        <v>259</v>
      </c>
      <c r="L90" s="191" t="s">
        <v>174</v>
      </c>
      <c r="M90" s="207" t="s">
        <v>263</v>
      </c>
      <c r="N90" s="241">
        <v>3718</v>
      </c>
      <c r="O90" s="115">
        <v>213</v>
      </c>
      <c r="P90" s="115">
        <v>14</v>
      </c>
      <c r="Q90" s="244">
        <v>28</v>
      </c>
      <c r="T90" s="205" t="s">
        <v>259</v>
      </c>
      <c r="U90" s="191" t="s">
        <v>174</v>
      </c>
      <c r="V90" s="207" t="s">
        <v>263</v>
      </c>
      <c r="W90" s="92">
        <f t="shared" si="44"/>
        <v>0.3799957688765872</v>
      </c>
      <c r="X90" s="303">
        <f t="shared" si="45"/>
        <v>4.8475169407552893E-2</v>
      </c>
      <c r="Y90" s="303">
        <f t="shared" si="46"/>
        <v>0.17017417298728155</v>
      </c>
      <c r="Z90" s="304">
        <f t="shared" si="47"/>
        <v>3.8284542739767016E-2</v>
      </c>
      <c r="AC90" s="205" t="s">
        <v>259</v>
      </c>
      <c r="AD90" s="191" t="s">
        <v>174</v>
      </c>
      <c r="AE90" s="207" t="s">
        <v>263</v>
      </c>
      <c r="AF90" s="303">
        <f t="shared" si="48"/>
        <v>0.11516337371072312</v>
      </c>
      <c r="AG90" s="303">
        <f t="shared" si="48"/>
        <v>6.5975789672899458E-3</v>
      </c>
      <c r="AH90" s="303">
        <f t="shared" si="41"/>
        <v>4.3364368799088854E-4</v>
      </c>
      <c r="AI90" s="304">
        <f t="shared" si="42"/>
        <v>8.6728737598177708E-4</v>
      </c>
    </row>
    <row r="91" spans="2:35" ht="15.75" customHeight="1">
      <c r="B91" s="205" t="s">
        <v>259</v>
      </c>
      <c r="C91" s="191" t="s">
        <v>176</v>
      </c>
      <c r="D91" s="207" t="s">
        <v>264</v>
      </c>
      <c r="E91" s="18">
        <f t="shared" si="43"/>
        <v>11469</v>
      </c>
      <c r="F91" s="115">
        <v>1539</v>
      </c>
      <c r="G91" s="115">
        <v>5004</v>
      </c>
      <c r="H91" s="203">
        <v>1097</v>
      </c>
      <c r="K91" s="205" t="s">
        <v>259</v>
      </c>
      <c r="L91" s="191" t="s">
        <v>176</v>
      </c>
      <c r="M91" s="207" t="s">
        <v>264</v>
      </c>
      <c r="N91" s="241">
        <v>2633</v>
      </c>
      <c r="O91" s="115">
        <v>683</v>
      </c>
      <c r="P91" s="115">
        <v>442</v>
      </c>
      <c r="Q91" s="244">
        <v>71</v>
      </c>
      <c r="T91" s="205" t="s">
        <v>259</v>
      </c>
      <c r="U91" s="191" t="s">
        <v>176</v>
      </c>
      <c r="V91" s="207" t="s">
        <v>264</v>
      </c>
      <c r="W91" s="92">
        <f t="shared" si="44"/>
        <v>0.35524710411196431</v>
      </c>
      <c r="X91" s="303">
        <f t="shared" si="45"/>
        <v>4.7669831129855532E-2</v>
      </c>
      <c r="Y91" s="303">
        <f t="shared" si="46"/>
        <v>0.15499664390760043</v>
      </c>
      <c r="Z91" s="304">
        <f t="shared" si="47"/>
        <v>3.3979080409000335E-2</v>
      </c>
      <c r="AC91" s="205" t="s">
        <v>259</v>
      </c>
      <c r="AD91" s="191" t="s">
        <v>176</v>
      </c>
      <c r="AE91" s="207" t="s">
        <v>264</v>
      </c>
      <c r="AF91" s="303">
        <f t="shared" si="48"/>
        <v>8.1555987891429246E-2</v>
      </c>
      <c r="AG91" s="303">
        <f t="shared" si="48"/>
        <v>2.1155617064126917E-2</v>
      </c>
      <c r="AH91" s="303">
        <f t="shared" si="41"/>
        <v>1.3690750720855195E-2</v>
      </c>
      <c r="AI91" s="304">
        <f t="shared" si="42"/>
        <v>2.1991929890966492E-3</v>
      </c>
    </row>
    <row r="92" spans="2:35" ht="15.75" customHeight="1">
      <c r="B92" s="205" t="s">
        <v>259</v>
      </c>
      <c r="C92" s="191" t="s">
        <v>178</v>
      </c>
      <c r="D92" s="207" t="s">
        <v>265</v>
      </c>
      <c r="E92" s="18">
        <f t="shared" si="43"/>
        <v>9826</v>
      </c>
      <c r="F92" s="115">
        <v>1314</v>
      </c>
      <c r="G92" s="115">
        <v>3998</v>
      </c>
      <c r="H92" s="203">
        <v>1184</v>
      </c>
      <c r="K92" s="205" t="s">
        <v>259</v>
      </c>
      <c r="L92" s="191" t="s">
        <v>178</v>
      </c>
      <c r="M92" s="207" t="s">
        <v>265</v>
      </c>
      <c r="N92" s="241">
        <v>2828</v>
      </c>
      <c r="O92" s="115">
        <v>308</v>
      </c>
      <c r="P92" s="115">
        <v>63</v>
      </c>
      <c r="Q92" s="244">
        <v>131</v>
      </c>
      <c r="T92" s="205" t="s">
        <v>259</v>
      </c>
      <c r="U92" s="191" t="s">
        <v>178</v>
      </c>
      <c r="V92" s="207" t="s">
        <v>265</v>
      </c>
      <c r="W92" s="92">
        <f t="shared" si="44"/>
        <v>0.30435591987131938</v>
      </c>
      <c r="X92" s="303">
        <f t="shared" si="45"/>
        <v>4.0700557572859113E-2</v>
      </c>
      <c r="Y92" s="303">
        <f t="shared" si="46"/>
        <v>0.12383624747054089</v>
      </c>
      <c r="Z92" s="304">
        <f t="shared" si="47"/>
        <v>3.6673866184372288E-2</v>
      </c>
      <c r="AC92" s="205" t="s">
        <v>259</v>
      </c>
      <c r="AD92" s="191" t="s">
        <v>178</v>
      </c>
      <c r="AE92" s="207" t="s">
        <v>265</v>
      </c>
      <c r="AF92" s="303">
        <f t="shared" si="48"/>
        <v>8.7596024974159484E-2</v>
      </c>
      <c r="AG92" s="303">
        <f t="shared" si="48"/>
        <v>9.5401611357995488E-3</v>
      </c>
      <c r="AH92" s="303">
        <f t="shared" si="41"/>
        <v>1.9513965959589983E-3</v>
      </c>
      <c r="AI92" s="304">
        <f t="shared" si="42"/>
        <v>4.0576659376290285E-3</v>
      </c>
    </row>
    <row r="93" spans="2:35" ht="15.75" customHeight="1">
      <c r="B93" s="205" t="s">
        <v>259</v>
      </c>
      <c r="C93" s="191" t="s">
        <v>180</v>
      </c>
      <c r="D93" s="207" t="s">
        <v>266</v>
      </c>
      <c r="E93" s="18">
        <f t="shared" si="43"/>
        <v>13680</v>
      </c>
      <c r="F93" s="115">
        <v>1720</v>
      </c>
      <c r="G93" s="115">
        <v>4384</v>
      </c>
      <c r="H93" s="203">
        <v>1197</v>
      </c>
      <c r="K93" s="205" t="s">
        <v>259</v>
      </c>
      <c r="L93" s="191" t="s">
        <v>180</v>
      </c>
      <c r="M93" s="207" t="s">
        <v>266</v>
      </c>
      <c r="N93" s="241">
        <v>3403</v>
      </c>
      <c r="O93" s="115">
        <v>858</v>
      </c>
      <c r="P93" s="115">
        <v>23</v>
      </c>
      <c r="Q93" s="244">
        <v>2095</v>
      </c>
      <c r="T93" s="205" t="s">
        <v>259</v>
      </c>
      <c r="U93" s="191" t="s">
        <v>180</v>
      </c>
      <c r="V93" s="207" t="s">
        <v>266</v>
      </c>
      <c r="W93" s="92">
        <f t="shared" si="44"/>
        <v>0.42373183226538258</v>
      </c>
      <c r="X93" s="303">
        <f t="shared" si="45"/>
        <v>5.3276224524594878E-2</v>
      </c>
      <c r="Y93" s="303">
        <f t="shared" si="46"/>
        <v>0.13579242343943254</v>
      </c>
      <c r="Z93" s="304">
        <f t="shared" si="47"/>
        <v>3.7076535323220972E-2</v>
      </c>
      <c r="AC93" s="205" t="s">
        <v>259</v>
      </c>
      <c r="AD93" s="191" t="s">
        <v>180</v>
      </c>
      <c r="AE93" s="207" t="s">
        <v>266</v>
      </c>
      <c r="AF93" s="303">
        <f t="shared" si="48"/>
        <v>0.10540639073092811</v>
      </c>
      <c r="AG93" s="303">
        <f t="shared" si="48"/>
        <v>2.6576163164013029E-2</v>
      </c>
      <c r="AH93" s="303">
        <f t="shared" si="41"/>
        <v>7.124146302707454E-4</v>
      </c>
      <c r="AI93" s="304">
        <f t="shared" si="42"/>
        <v>6.4891680452922249E-2</v>
      </c>
    </row>
    <row r="94" spans="2:35" ht="15.75" customHeight="1">
      <c r="B94" s="205" t="s">
        <v>259</v>
      </c>
      <c r="C94" s="191" t="s">
        <v>182</v>
      </c>
      <c r="D94" s="207" t="s">
        <v>267</v>
      </c>
      <c r="E94" s="18">
        <f t="shared" si="43"/>
        <v>66753</v>
      </c>
      <c r="F94" s="115">
        <v>6029</v>
      </c>
      <c r="G94" s="115">
        <v>30103</v>
      </c>
      <c r="H94" s="203">
        <v>5258</v>
      </c>
      <c r="K94" s="205" t="s">
        <v>259</v>
      </c>
      <c r="L94" s="191" t="s">
        <v>182</v>
      </c>
      <c r="M94" s="207" t="s">
        <v>267</v>
      </c>
      <c r="N94" s="241">
        <v>16814</v>
      </c>
      <c r="O94" s="115">
        <v>5486</v>
      </c>
      <c r="P94" s="115">
        <v>874</v>
      </c>
      <c r="Q94" s="244">
        <v>2189</v>
      </c>
      <c r="T94" s="205" t="s">
        <v>259</v>
      </c>
      <c r="U94" s="191" t="s">
        <v>182</v>
      </c>
      <c r="V94" s="207" t="s">
        <v>267</v>
      </c>
      <c r="W94" s="92">
        <f t="shared" si="44"/>
        <v>2.0676440788896988</v>
      </c>
      <c r="X94" s="303">
        <f t="shared" si="45"/>
        <v>0.18674555677836191</v>
      </c>
      <c r="Y94" s="303">
        <f t="shared" si="46"/>
        <v>0.93242685282783688</v>
      </c>
      <c r="Z94" s="304">
        <f t="shared" si="47"/>
        <v>0.16286417938972086</v>
      </c>
      <c r="AC94" s="205" t="s">
        <v>259</v>
      </c>
      <c r="AD94" s="191" t="s">
        <v>182</v>
      </c>
      <c r="AE94" s="207" t="s">
        <v>267</v>
      </c>
      <c r="AF94" s="303">
        <f t="shared" si="48"/>
        <v>0.52080606927705719</v>
      </c>
      <c r="AG94" s="303">
        <f t="shared" si="48"/>
        <v>0.16992637659414389</v>
      </c>
      <c r="AH94" s="303">
        <f t="shared" si="41"/>
        <v>2.7071755950288327E-2</v>
      </c>
      <c r="AI94" s="304">
        <f t="shared" si="42"/>
        <v>6.7803288072289636E-2</v>
      </c>
    </row>
    <row r="95" spans="2:35" ht="15.75" customHeight="1">
      <c r="B95" s="209" t="s">
        <v>259</v>
      </c>
      <c r="C95" s="210" t="s">
        <v>185</v>
      </c>
      <c r="D95" s="211" t="s">
        <v>268</v>
      </c>
      <c r="E95" s="71">
        <f t="shared" si="43"/>
        <v>36062</v>
      </c>
      <c r="F95" s="212">
        <v>3200</v>
      </c>
      <c r="G95" s="212">
        <v>16144</v>
      </c>
      <c r="H95" s="213">
        <v>2769</v>
      </c>
      <c r="K95" s="209" t="s">
        <v>259</v>
      </c>
      <c r="L95" s="210" t="s">
        <v>185</v>
      </c>
      <c r="M95" s="211" t="s">
        <v>268</v>
      </c>
      <c r="N95" s="250">
        <v>9083</v>
      </c>
      <c r="O95" s="212">
        <v>1704</v>
      </c>
      <c r="P95" s="212">
        <v>2059</v>
      </c>
      <c r="Q95" s="245">
        <v>1103</v>
      </c>
      <c r="T95" s="209" t="s">
        <v>259</v>
      </c>
      <c r="U95" s="210" t="s">
        <v>185</v>
      </c>
      <c r="V95" s="211" t="s">
        <v>268</v>
      </c>
      <c r="W95" s="158">
        <f t="shared" si="44"/>
        <v>1.1170041911662443</v>
      </c>
      <c r="X95" s="305">
        <f t="shared" si="45"/>
        <v>9.9118557255060233E-2</v>
      </c>
      <c r="Y95" s="305">
        <f t="shared" si="46"/>
        <v>0.50005312135177882</v>
      </c>
      <c r="Z95" s="306">
        <f t="shared" si="47"/>
        <v>8.5768526574769313E-2</v>
      </c>
      <c r="AC95" s="209" t="s">
        <v>259</v>
      </c>
      <c r="AD95" s="210" t="s">
        <v>185</v>
      </c>
      <c r="AE95" s="211" t="s">
        <v>268</v>
      </c>
      <c r="AF95" s="305">
        <f t="shared" si="48"/>
        <v>0.28134182985866002</v>
      </c>
      <c r="AG95" s="305">
        <f t="shared" si="48"/>
        <v>5.2780631738319567E-2</v>
      </c>
      <c r="AH95" s="305">
        <f t="shared" si="41"/>
        <v>6.3776596683802825E-2</v>
      </c>
      <c r="AI95" s="306">
        <f t="shared" si="42"/>
        <v>3.4164927703853577E-2</v>
      </c>
    </row>
    <row r="96" spans="2:35" ht="6.75" customHeight="1"/>
    <row r="97" spans="2:29" ht="15.75" customHeight="1">
      <c r="B97" s="154" t="s">
        <v>152</v>
      </c>
      <c r="K97" s="154" t="s">
        <v>152</v>
      </c>
      <c r="L97" s="7"/>
      <c r="T97" s="154" t="s">
        <v>294</v>
      </c>
      <c r="AC97" s="154" t="s">
        <v>152</v>
      </c>
    </row>
    <row r="98" spans="2:29" ht="15.75" customHeight="1">
      <c r="B98" s="240" t="s">
        <v>292</v>
      </c>
      <c r="K98" s="240" t="s">
        <v>292</v>
      </c>
      <c r="L98" s="7"/>
      <c r="T98" s="240" t="s">
        <v>295</v>
      </c>
      <c r="AC98" s="240" t="s">
        <v>292</v>
      </c>
    </row>
    <row r="99" spans="2:29" ht="15.75" customHeight="1">
      <c r="B99" s="155" t="s">
        <v>293</v>
      </c>
      <c r="K99" s="155" t="s">
        <v>293</v>
      </c>
      <c r="L99" s="7"/>
      <c r="T99" s="155" t="s">
        <v>296</v>
      </c>
      <c r="AC99" s="155" t="s">
        <v>293</v>
      </c>
    </row>
    <row r="100" spans="2:29" ht="15.75" customHeight="1"/>
  </sheetData>
  <mergeCells count="4">
    <mergeCell ref="E5:H5"/>
    <mergeCell ref="N5:Q5"/>
    <mergeCell ref="W5:Z5"/>
    <mergeCell ref="AF5:AI5"/>
  </mergeCells>
  <phoneticPr fontId="3"/>
  <pageMargins left="0.70866141732283472" right="0.70866141732283472" top="0.55118110236220474" bottom="0.55118110236220474" header="0.31496062992125984" footer="0.31496062992125984"/>
  <pageSetup paperSize="9" scale="85" firstPageNumber="57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27" max="1048575" man="1"/>
  </colBreaks>
  <ignoredErrors>
    <ignoredError sqref="T19:U95 AC19:AD95" numberStoredAsText="1"/>
    <ignoredError sqref="W9:Z12 AF9:AI12 W19:W95 W18:Z18 W13:Z17 X19:Z95 AF18:AI18 AF13:AI17 AF19:AI95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99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8" width="12.6640625" style="6" customWidth="1"/>
    <col min="9" max="12" width="2.6640625" style="6" customWidth="1"/>
    <col min="13" max="13" width="21.6640625" style="6" customWidth="1"/>
    <col min="14" max="17" width="12.6640625" style="6" customWidth="1"/>
    <col min="18" max="18" width="2.6640625" style="6" customWidth="1"/>
    <col min="19" max="31" width="9.1328125" style="9"/>
    <col min="32" max="16384" width="9.1328125" style="7"/>
  </cols>
  <sheetData>
    <row r="1" spans="2:28">
      <c r="E1" s="13"/>
      <c r="H1" s="75" t="s">
        <v>7</v>
      </c>
      <c r="I1" s="75"/>
      <c r="J1" s="75"/>
      <c r="K1" s="75"/>
      <c r="L1" s="17"/>
      <c r="N1" s="17"/>
      <c r="O1" s="17"/>
      <c r="P1" s="17"/>
      <c r="Q1" s="75" t="s">
        <v>8</v>
      </c>
      <c r="R1" s="17"/>
    </row>
    <row r="2" spans="2:28" ht="18" customHeight="1">
      <c r="D2" s="16" t="s">
        <v>342</v>
      </c>
      <c r="E2" s="16"/>
      <c r="F2" s="16"/>
      <c r="G2" s="16"/>
      <c r="H2" s="16"/>
      <c r="I2" s="16"/>
      <c r="J2" s="16"/>
      <c r="K2" s="16"/>
      <c r="L2" s="16"/>
      <c r="M2" s="16" t="s">
        <v>342</v>
      </c>
      <c r="N2" s="16"/>
      <c r="O2" s="16"/>
      <c r="P2" s="16"/>
      <c r="Q2" s="16"/>
      <c r="R2" s="16"/>
    </row>
    <row r="3" spans="2:28" ht="18" customHeight="1">
      <c r="D3" s="16" t="s">
        <v>52</v>
      </c>
      <c r="E3" s="16"/>
      <c r="F3" s="16"/>
      <c r="G3" s="16"/>
      <c r="H3" s="16"/>
      <c r="I3" s="16"/>
      <c r="J3" s="16"/>
      <c r="K3" s="16"/>
      <c r="L3" s="16"/>
      <c r="M3" s="16" t="s">
        <v>52</v>
      </c>
      <c r="N3" s="16"/>
      <c r="O3" s="16"/>
      <c r="P3" s="16"/>
      <c r="Q3" s="16"/>
      <c r="R3" s="16"/>
    </row>
    <row r="4" spans="2:28">
      <c r="D4" s="16"/>
      <c r="E4" s="16"/>
      <c r="F4" s="16"/>
      <c r="G4" s="16"/>
      <c r="H4" s="17" t="s">
        <v>302</v>
      </c>
      <c r="I4" s="17"/>
      <c r="J4" s="17"/>
      <c r="K4" s="17"/>
      <c r="L4" s="17"/>
      <c r="M4" s="16"/>
      <c r="N4" s="17"/>
      <c r="O4" s="17"/>
      <c r="P4" s="17"/>
      <c r="Q4" s="17" t="s">
        <v>302</v>
      </c>
      <c r="R4" s="17"/>
    </row>
    <row r="5" spans="2:28" ht="18" customHeight="1">
      <c r="B5" s="215" t="s">
        <v>269</v>
      </c>
      <c r="C5" s="216"/>
      <c r="D5" s="217"/>
      <c r="E5" s="339" t="s">
        <v>104</v>
      </c>
      <c r="F5" s="340"/>
      <c r="G5" s="340"/>
      <c r="H5" s="341"/>
      <c r="I5" s="27"/>
      <c r="J5" s="27"/>
      <c r="K5" s="215" t="s">
        <v>269</v>
      </c>
      <c r="L5" s="216"/>
      <c r="M5" s="217"/>
      <c r="N5" s="339" t="s">
        <v>104</v>
      </c>
      <c r="O5" s="340"/>
      <c r="P5" s="340"/>
      <c r="Q5" s="341"/>
      <c r="R5" s="27"/>
    </row>
    <row r="6" spans="2:28" ht="53.25" customHeight="1">
      <c r="B6" s="218"/>
      <c r="C6" s="219" t="s">
        <v>270</v>
      </c>
      <c r="D6" s="220"/>
      <c r="E6" s="33" t="s">
        <v>3</v>
      </c>
      <c r="F6" s="34" t="s">
        <v>51</v>
      </c>
      <c r="G6" s="34" t="s">
        <v>98</v>
      </c>
      <c r="H6" s="59" t="s">
        <v>99</v>
      </c>
      <c r="I6" s="28"/>
      <c r="J6" s="28"/>
      <c r="K6" s="218"/>
      <c r="L6" s="219" t="s">
        <v>270</v>
      </c>
      <c r="M6" s="220"/>
      <c r="N6" s="33" t="s">
        <v>122</v>
      </c>
      <c r="O6" s="34" t="s">
        <v>123</v>
      </c>
      <c r="P6" s="34" t="s">
        <v>121</v>
      </c>
      <c r="Q6" s="59" t="s">
        <v>147</v>
      </c>
      <c r="R6" s="28"/>
    </row>
    <row r="7" spans="2:28" ht="18" customHeight="1">
      <c r="B7" s="214"/>
      <c r="C7" s="221"/>
      <c r="D7" s="222" t="s">
        <v>271</v>
      </c>
      <c r="E7" s="322"/>
      <c r="F7" s="323"/>
      <c r="G7" s="324"/>
      <c r="H7" s="325"/>
      <c r="I7" s="2"/>
      <c r="J7" s="2"/>
      <c r="K7" s="214"/>
      <c r="L7" s="221"/>
      <c r="M7" s="222" t="s">
        <v>271</v>
      </c>
      <c r="N7" s="333"/>
      <c r="O7" s="324"/>
      <c r="P7" s="323"/>
      <c r="Q7" s="334"/>
      <c r="R7" s="1"/>
    </row>
    <row r="8" spans="2:28" ht="6.75" customHeight="1">
      <c r="B8" s="195"/>
      <c r="C8" s="196"/>
      <c r="D8" s="197"/>
      <c r="E8" s="18"/>
      <c r="F8" s="4"/>
      <c r="G8" s="4"/>
      <c r="H8" s="5"/>
      <c r="I8" s="4"/>
      <c r="J8" s="4"/>
      <c r="K8" s="195"/>
      <c r="L8" s="196"/>
      <c r="M8" s="197"/>
      <c r="N8" s="4"/>
      <c r="O8" s="4"/>
      <c r="P8" s="4"/>
      <c r="Q8" s="5"/>
      <c r="R8" s="4"/>
    </row>
    <row r="9" spans="2:28" ht="15.75" customHeight="1">
      <c r="B9" s="201"/>
      <c r="C9" s="26"/>
      <c r="D9" s="202" t="s">
        <v>160</v>
      </c>
      <c r="E9" s="241">
        <f t="shared" ref="E9:H9" si="0">SUM(E19:E95)</f>
        <v>3228457</v>
      </c>
      <c r="F9" s="115">
        <f t="shared" si="0"/>
        <v>88282</v>
      </c>
      <c r="G9" s="115">
        <f t="shared" si="0"/>
        <v>157292</v>
      </c>
      <c r="H9" s="203">
        <f t="shared" si="0"/>
        <v>79636</v>
      </c>
      <c r="I9" s="4"/>
      <c r="J9" s="4"/>
      <c r="K9" s="201"/>
      <c r="L9" s="26"/>
      <c r="M9" s="202" t="s">
        <v>160</v>
      </c>
      <c r="N9" s="241">
        <f t="shared" ref="N9:Q9" si="1">SUM(N19:N95)</f>
        <v>374365</v>
      </c>
      <c r="O9" s="115">
        <f t="shared" si="1"/>
        <v>244695</v>
      </c>
      <c r="P9" s="115">
        <f t="shared" si="1"/>
        <v>251143</v>
      </c>
      <c r="Q9" s="203">
        <f t="shared" si="1"/>
        <v>2033044</v>
      </c>
      <c r="R9" s="4"/>
      <c r="S9" s="152"/>
      <c r="T9" s="190"/>
      <c r="U9" s="190"/>
      <c r="V9" s="190"/>
      <c r="W9" s="190"/>
      <c r="X9" s="190"/>
      <c r="Y9" s="190"/>
      <c r="Z9" s="190"/>
      <c r="AA9" s="190"/>
      <c r="AB9" s="190"/>
    </row>
    <row r="10" spans="2:28" ht="6.75" customHeight="1">
      <c r="B10" s="201"/>
      <c r="C10" s="26"/>
      <c r="D10" s="202"/>
      <c r="E10" s="18"/>
      <c r="F10" s="115"/>
      <c r="G10" s="115"/>
      <c r="H10" s="203"/>
      <c r="I10" s="13"/>
      <c r="J10" s="13"/>
      <c r="K10" s="201"/>
      <c r="L10" s="26"/>
      <c r="M10" s="202"/>
      <c r="N10" s="241"/>
      <c r="O10" s="115"/>
      <c r="P10" s="115"/>
      <c r="Q10" s="38"/>
      <c r="R10" s="13"/>
      <c r="S10" s="153"/>
      <c r="T10" s="189"/>
      <c r="U10" s="189"/>
      <c r="V10" s="189"/>
      <c r="W10" s="189"/>
      <c r="X10" s="189"/>
      <c r="Y10" s="189"/>
      <c r="Z10" s="189"/>
      <c r="AA10" s="189"/>
      <c r="AB10" s="189"/>
    </row>
    <row r="11" spans="2:28" ht="15.75" customHeight="1">
      <c r="B11" s="201"/>
      <c r="C11" s="26"/>
      <c r="D11" s="202" t="s">
        <v>161</v>
      </c>
      <c r="E11" s="18">
        <f t="shared" ref="E11:H11" si="2">SUM(E19:E32)</f>
        <v>544079</v>
      </c>
      <c r="F11" s="13">
        <f t="shared" si="2"/>
        <v>10870</v>
      </c>
      <c r="G11" s="13">
        <f t="shared" si="2"/>
        <v>22651</v>
      </c>
      <c r="H11" s="14">
        <f t="shared" si="2"/>
        <v>10544</v>
      </c>
      <c r="I11" s="13"/>
      <c r="J11" s="13"/>
      <c r="K11" s="201"/>
      <c r="L11" s="26"/>
      <c r="M11" s="202" t="s">
        <v>161</v>
      </c>
      <c r="N11" s="18">
        <f t="shared" ref="N11:Q11" si="3">SUM(N19:N32)</f>
        <v>59991</v>
      </c>
      <c r="O11" s="13">
        <f t="shared" si="3"/>
        <v>50840</v>
      </c>
      <c r="P11" s="13">
        <f t="shared" si="3"/>
        <v>49523</v>
      </c>
      <c r="Q11" s="14">
        <f t="shared" si="3"/>
        <v>339660</v>
      </c>
      <c r="R11" s="13"/>
      <c r="S11" s="153"/>
      <c r="T11" s="189"/>
      <c r="U11" s="189"/>
      <c r="V11" s="189"/>
      <c r="W11" s="189"/>
      <c r="X11" s="189"/>
      <c r="Y11" s="189"/>
      <c r="Z11" s="189"/>
      <c r="AA11" s="189"/>
      <c r="AB11" s="189"/>
    </row>
    <row r="12" spans="2:28" ht="15.75" customHeight="1">
      <c r="B12" s="201"/>
      <c r="C12" s="26"/>
      <c r="D12" s="202" t="s">
        <v>162</v>
      </c>
      <c r="E12" s="18">
        <f t="shared" ref="E12:H12" si="4">SUM(E33:E40)</f>
        <v>354994</v>
      </c>
      <c r="F12" s="13">
        <f t="shared" si="4"/>
        <v>24378</v>
      </c>
      <c r="G12" s="13">
        <f t="shared" si="4"/>
        <v>26835</v>
      </c>
      <c r="H12" s="14">
        <f t="shared" si="4"/>
        <v>8510</v>
      </c>
      <c r="I12" s="13"/>
      <c r="J12" s="13"/>
      <c r="K12" s="201"/>
      <c r="L12" s="26"/>
      <c r="M12" s="202" t="s">
        <v>162</v>
      </c>
      <c r="N12" s="18">
        <f t="shared" ref="N12:Q12" si="5">SUM(N33:N40)</f>
        <v>41481</v>
      </c>
      <c r="O12" s="13">
        <f t="shared" si="5"/>
        <v>23385</v>
      </c>
      <c r="P12" s="13">
        <f t="shared" si="5"/>
        <v>35345</v>
      </c>
      <c r="Q12" s="14">
        <f t="shared" si="5"/>
        <v>195060</v>
      </c>
      <c r="R12" s="13"/>
      <c r="S12" s="153"/>
      <c r="T12" s="189"/>
      <c r="U12" s="189"/>
      <c r="V12" s="189"/>
      <c r="W12" s="189"/>
      <c r="X12" s="189"/>
      <c r="Y12" s="189"/>
      <c r="Z12" s="189"/>
      <c r="AA12" s="189"/>
      <c r="AB12" s="189"/>
    </row>
    <row r="13" spans="2:28" ht="15.75" customHeight="1">
      <c r="B13" s="201"/>
      <c r="C13" s="26"/>
      <c r="D13" s="202" t="s">
        <v>163</v>
      </c>
      <c r="E13" s="18">
        <f t="shared" ref="E13:H13" si="6">SUM(E41:E53)</f>
        <v>1218497</v>
      </c>
      <c r="F13" s="13">
        <f t="shared" si="6"/>
        <v>20740</v>
      </c>
      <c r="G13" s="13">
        <f t="shared" si="6"/>
        <v>48952</v>
      </c>
      <c r="H13" s="14">
        <f t="shared" si="6"/>
        <v>29663</v>
      </c>
      <c r="I13" s="13"/>
      <c r="J13" s="13"/>
      <c r="K13" s="201"/>
      <c r="L13" s="26"/>
      <c r="M13" s="202" t="s">
        <v>163</v>
      </c>
      <c r="N13" s="18">
        <f t="shared" ref="N13:Q13" si="7">SUM(N41:N53)</f>
        <v>128622</v>
      </c>
      <c r="O13" s="13">
        <f t="shared" si="7"/>
        <v>79600</v>
      </c>
      <c r="P13" s="13">
        <f t="shared" si="7"/>
        <v>93991</v>
      </c>
      <c r="Q13" s="14">
        <f t="shared" si="7"/>
        <v>816929</v>
      </c>
      <c r="R13" s="13"/>
      <c r="S13" s="153"/>
      <c r="T13" s="189"/>
      <c r="U13" s="189"/>
      <c r="V13" s="189"/>
      <c r="W13" s="189"/>
      <c r="X13" s="189"/>
      <c r="Y13" s="189"/>
      <c r="Z13" s="189"/>
      <c r="AA13" s="189"/>
      <c r="AB13" s="189"/>
    </row>
    <row r="14" spans="2:28" ht="15.75" customHeight="1">
      <c r="B14" s="201"/>
      <c r="C14" s="26"/>
      <c r="D14" s="202" t="s">
        <v>164</v>
      </c>
      <c r="E14" s="18">
        <f t="shared" ref="E14:H14" si="8">SUM(E54:E64)</f>
        <v>332472</v>
      </c>
      <c r="F14" s="13">
        <f t="shared" si="8"/>
        <v>5305</v>
      </c>
      <c r="G14" s="13">
        <f t="shared" si="8"/>
        <v>13201</v>
      </c>
      <c r="H14" s="14">
        <f t="shared" si="8"/>
        <v>8013</v>
      </c>
      <c r="I14" s="13"/>
      <c r="J14" s="13"/>
      <c r="K14" s="201"/>
      <c r="L14" s="26"/>
      <c r="M14" s="202" t="s">
        <v>164</v>
      </c>
      <c r="N14" s="18">
        <f t="shared" ref="N14:Q14" si="9">SUM(N54:N64)</f>
        <v>36554</v>
      </c>
      <c r="O14" s="13">
        <f t="shared" si="9"/>
        <v>28850</v>
      </c>
      <c r="P14" s="13">
        <f t="shared" si="9"/>
        <v>21691</v>
      </c>
      <c r="Q14" s="14">
        <f t="shared" si="9"/>
        <v>218858</v>
      </c>
      <c r="R14" s="13"/>
      <c r="S14" s="153"/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2:28" ht="15.75" customHeight="1">
      <c r="B15" s="201"/>
      <c r="C15" s="26"/>
      <c r="D15" s="202" t="s">
        <v>165</v>
      </c>
      <c r="E15" s="18">
        <f t="shared" ref="E15:H15" si="10">SUM(E65:E76)</f>
        <v>474264</v>
      </c>
      <c r="F15" s="13">
        <f t="shared" si="10"/>
        <v>11526</v>
      </c>
      <c r="G15" s="13">
        <f t="shared" si="10"/>
        <v>24212</v>
      </c>
      <c r="H15" s="14">
        <f t="shared" si="10"/>
        <v>13605</v>
      </c>
      <c r="I15" s="13"/>
      <c r="J15" s="13"/>
      <c r="K15" s="201"/>
      <c r="L15" s="26"/>
      <c r="M15" s="202" t="s">
        <v>165</v>
      </c>
      <c r="N15" s="18">
        <f t="shared" ref="N15:Q15" si="11">SUM(N65:N76)</f>
        <v>63126</v>
      </c>
      <c r="O15" s="13">
        <f t="shared" si="11"/>
        <v>38492</v>
      </c>
      <c r="P15" s="13">
        <f t="shared" si="11"/>
        <v>34656</v>
      </c>
      <c r="Q15" s="14">
        <f t="shared" si="11"/>
        <v>288647</v>
      </c>
      <c r="R15" s="13"/>
      <c r="S15" s="153"/>
      <c r="T15" s="189"/>
      <c r="U15" s="189"/>
      <c r="V15" s="189"/>
      <c r="W15" s="189"/>
      <c r="X15" s="189"/>
      <c r="Y15" s="189"/>
      <c r="Z15" s="189"/>
      <c r="AA15" s="189"/>
      <c r="AB15" s="189"/>
    </row>
    <row r="16" spans="2:28" ht="15.75" customHeight="1">
      <c r="B16" s="201"/>
      <c r="C16" s="26"/>
      <c r="D16" s="202" t="s">
        <v>166</v>
      </c>
      <c r="E16" s="18">
        <f t="shared" ref="E16:H16" si="12">SUM(E77:E86)</f>
        <v>118951</v>
      </c>
      <c r="F16" s="13">
        <f t="shared" si="12"/>
        <v>5373</v>
      </c>
      <c r="G16" s="13">
        <f t="shared" si="12"/>
        <v>8081</v>
      </c>
      <c r="H16" s="14">
        <f t="shared" si="12"/>
        <v>3828</v>
      </c>
      <c r="I16" s="13"/>
      <c r="J16" s="13"/>
      <c r="K16" s="201"/>
      <c r="L16" s="26"/>
      <c r="M16" s="202" t="s">
        <v>166</v>
      </c>
      <c r="N16" s="18">
        <f t="shared" ref="N16:Q16" si="13">SUM(N77:N86)</f>
        <v>17410</v>
      </c>
      <c r="O16" s="13">
        <f t="shared" si="13"/>
        <v>7319</v>
      </c>
      <c r="P16" s="13">
        <f t="shared" si="13"/>
        <v>2357</v>
      </c>
      <c r="Q16" s="14">
        <f t="shared" si="13"/>
        <v>74583</v>
      </c>
      <c r="R16" s="13"/>
      <c r="S16" s="153"/>
      <c r="T16" s="189"/>
      <c r="U16" s="189"/>
      <c r="V16" s="189"/>
      <c r="W16" s="189"/>
      <c r="X16" s="189"/>
      <c r="Y16" s="189"/>
      <c r="Z16" s="189"/>
      <c r="AA16" s="189"/>
      <c r="AB16" s="189"/>
    </row>
    <row r="17" spans="2:29" ht="15.75" customHeight="1">
      <c r="B17" s="201"/>
      <c r="C17" s="26"/>
      <c r="D17" s="202" t="s">
        <v>348</v>
      </c>
      <c r="E17" s="18">
        <f t="shared" ref="E17:H17" si="14">SUM(E87:E95)</f>
        <v>185200</v>
      </c>
      <c r="F17" s="13">
        <f t="shared" si="14"/>
        <v>10090</v>
      </c>
      <c r="G17" s="13">
        <f t="shared" si="14"/>
        <v>13360</v>
      </c>
      <c r="H17" s="14">
        <f t="shared" si="14"/>
        <v>5473</v>
      </c>
      <c r="I17" s="13"/>
      <c r="J17" s="13"/>
      <c r="K17" s="201"/>
      <c r="L17" s="26"/>
      <c r="M17" s="202" t="s">
        <v>348</v>
      </c>
      <c r="N17" s="18">
        <f t="shared" ref="N17:Q17" si="15">SUM(N87:N95)</f>
        <v>27181</v>
      </c>
      <c r="O17" s="13">
        <f t="shared" si="15"/>
        <v>16209</v>
      </c>
      <c r="P17" s="13">
        <f t="shared" si="15"/>
        <v>13580</v>
      </c>
      <c r="Q17" s="14">
        <f t="shared" si="15"/>
        <v>99307</v>
      </c>
      <c r="R17" s="13"/>
      <c r="S17" s="153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</row>
    <row r="18" spans="2:29" ht="6.75" customHeight="1">
      <c r="B18" s="201"/>
      <c r="C18" s="26"/>
      <c r="D18" s="202"/>
      <c r="E18" s="204"/>
      <c r="F18" s="115"/>
      <c r="G18" s="115"/>
      <c r="H18" s="203"/>
      <c r="I18" s="13"/>
      <c r="J18" s="13"/>
      <c r="K18" s="201"/>
      <c r="L18" s="26"/>
      <c r="M18" s="202"/>
      <c r="N18" s="241"/>
      <c r="O18" s="115"/>
      <c r="P18" s="115"/>
      <c r="Q18" s="38"/>
      <c r="R18" s="13"/>
      <c r="S18" s="153"/>
      <c r="T18" s="309"/>
      <c r="U18" s="309"/>
      <c r="V18" s="309"/>
      <c r="W18" s="309"/>
      <c r="X18" s="309"/>
      <c r="Y18" s="309"/>
      <c r="Z18" s="309"/>
      <c r="AA18" s="309"/>
      <c r="AB18" s="309"/>
      <c r="AC18" s="310"/>
    </row>
    <row r="19" spans="2:29" ht="15.75" customHeight="1">
      <c r="B19" s="205" t="s">
        <v>167</v>
      </c>
      <c r="C19" s="191" t="s">
        <v>168</v>
      </c>
      <c r="D19" s="206" t="s">
        <v>169</v>
      </c>
      <c r="E19" s="18">
        <f>SUM(F19:H19)+SUM(N19:Q19)</f>
        <v>11573</v>
      </c>
      <c r="F19" s="115">
        <v>207</v>
      </c>
      <c r="G19" s="115">
        <v>326</v>
      </c>
      <c r="H19" s="203">
        <v>70</v>
      </c>
      <c r="I19" s="13"/>
      <c r="J19" s="13"/>
      <c r="K19" s="205" t="s">
        <v>167</v>
      </c>
      <c r="L19" s="191" t="s">
        <v>168</v>
      </c>
      <c r="M19" s="206" t="s">
        <v>169</v>
      </c>
      <c r="N19" s="241">
        <v>1182</v>
      </c>
      <c r="O19" s="115">
        <v>1377</v>
      </c>
      <c r="P19" s="115">
        <v>566</v>
      </c>
      <c r="Q19" s="38">
        <v>7845</v>
      </c>
      <c r="R19" s="13"/>
      <c r="S19" s="153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</row>
    <row r="20" spans="2:29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6">SUM(F20:H20)+SUM(N20:Q20)</f>
        <v>19227</v>
      </c>
      <c r="F20" s="115">
        <v>47</v>
      </c>
      <c r="G20" s="115">
        <v>526</v>
      </c>
      <c r="H20" s="203">
        <v>369</v>
      </c>
      <c r="I20" s="13"/>
      <c r="J20" s="13"/>
      <c r="K20" s="205" t="s">
        <v>167</v>
      </c>
      <c r="L20" s="191" t="s">
        <v>170</v>
      </c>
      <c r="M20" s="207" t="s">
        <v>171</v>
      </c>
      <c r="N20" s="241">
        <v>1858</v>
      </c>
      <c r="O20" s="115">
        <v>1453</v>
      </c>
      <c r="P20" s="115">
        <v>941</v>
      </c>
      <c r="Q20" s="38">
        <v>14033</v>
      </c>
      <c r="R20" s="13"/>
      <c r="S20" s="153"/>
      <c r="T20" s="309"/>
      <c r="U20" s="309"/>
      <c r="V20" s="309"/>
      <c r="W20" s="309"/>
      <c r="X20" s="309"/>
      <c r="Y20" s="309"/>
      <c r="Z20" s="309"/>
      <c r="AA20" s="309"/>
      <c r="AB20" s="309"/>
      <c r="AC20" s="310"/>
    </row>
    <row r="21" spans="2:29" ht="15.75" customHeight="1">
      <c r="B21" s="205" t="s">
        <v>167</v>
      </c>
      <c r="C21" s="191" t="s">
        <v>172</v>
      </c>
      <c r="D21" s="207" t="s">
        <v>173</v>
      </c>
      <c r="E21" s="18">
        <f t="shared" si="16"/>
        <v>19134</v>
      </c>
      <c r="F21" s="115">
        <v>2301</v>
      </c>
      <c r="G21" s="115">
        <v>4972</v>
      </c>
      <c r="H21" s="203">
        <v>2411</v>
      </c>
      <c r="I21" s="13"/>
      <c r="J21" s="13"/>
      <c r="K21" s="205" t="s">
        <v>167</v>
      </c>
      <c r="L21" s="191" t="s">
        <v>172</v>
      </c>
      <c r="M21" s="207" t="s">
        <v>173</v>
      </c>
      <c r="N21" s="241">
        <v>3389</v>
      </c>
      <c r="O21" s="115">
        <v>411</v>
      </c>
      <c r="P21" s="115">
        <v>167</v>
      </c>
      <c r="Q21" s="38">
        <v>5483</v>
      </c>
      <c r="R21" s="13"/>
      <c r="S21" s="153"/>
      <c r="T21" s="309"/>
      <c r="U21" s="309"/>
      <c r="V21" s="309"/>
      <c r="W21" s="309"/>
      <c r="X21" s="309"/>
      <c r="Y21" s="309"/>
      <c r="Z21" s="309"/>
      <c r="AA21" s="309"/>
      <c r="AB21" s="309"/>
      <c r="AC21" s="310"/>
    </row>
    <row r="22" spans="2:29" ht="15.75" customHeight="1">
      <c r="B22" s="205" t="s">
        <v>167</v>
      </c>
      <c r="C22" s="191" t="s">
        <v>174</v>
      </c>
      <c r="D22" s="207" t="s">
        <v>175</v>
      </c>
      <c r="E22" s="18">
        <f t="shared" si="16"/>
        <v>22031</v>
      </c>
      <c r="F22" s="115">
        <v>419</v>
      </c>
      <c r="G22" s="115">
        <v>1199</v>
      </c>
      <c r="H22" s="203">
        <v>335</v>
      </c>
      <c r="I22" s="13"/>
      <c r="J22" s="13"/>
      <c r="K22" s="205" t="s">
        <v>167</v>
      </c>
      <c r="L22" s="191" t="s">
        <v>174</v>
      </c>
      <c r="M22" s="207" t="s">
        <v>175</v>
      </c>
      <c r="N22" s="241">
        <v>1726</v>
      </c>
      <c r="O22" s="115">
        <v>991</v>
      </c>
      <c r="P22" s="115">
        <v>432</v>
      </c>
      <c r="Q22" s="38">
        <v>16929</v>
      </c>
      <c r="R22" s="13"/>
      <c r="S22" s="153"/>
      <c r="T22" s="309"/>
      <c r="U22" s="309"/>
      <c r="V22" s="309"/>
      <c r="W22" s="309"/>
      <c r="X22" s="309"/>
      <c r="Y22" s="309"/>
      <c r="Z22" s="309"/>
      <c r="AA22" s="309"/>
      <c r="AB22" s="309"/>
      <c r="AC22" s="310"/>
    </row>
    <row r="23" spans="2:29" ht="15.75" customHeight="1">
      <c r="B23" s="205" t="s">
        <v>167</v>
      </c>
      <c r="C23" s="191" t="s">
        <v>176</v>
      </c>
      <c r="D23" s="207" t="s">
        <v>177</v>
      </c>
      <c r="E23" s="18">
        <f t="shared" si="16"/>
        <v>11314</v>
      </c>
      <c r="F23" s="115">
        <v>1</v>
      </c>
      <c r="G23" s="115">
        <v>12</v>
      </c>
      <c r="H23" s="203">
        <v>114</v>
      </c>
      <c r="I23" s="13"/>
      <c r="J23" s="13"/>
      <c r="K23" s="205" t="s">
        <v>167</v>
      </c>
      <c r="L23" s="191" t="s">
        <v>176</v>
      </c>
      <c r="M23" s="207" t="s">
        <v>177</v>
      </c>
      <c r="N23" s="241">
        <v>2129</v>
      </c>
      <c r="O23" s="115">
        <v>971</v>
      </c>
      <c r="P23" s="115">
        <v>688</v>
      </c>
      <c r="Q23" s="38">
        <v>7399</v>
      </c>
      <c r="R23" s="13"/>
      <c r="S23" s="153"/>
      <c r="T23" s="309"/>
      <c r="U23" s="309"/>
      <c r="V23" s="309"/>
      <c r="W23" s="309"/>
      <c r="X23" s="309"/>
      <c r="Y23" s="309"/>
      <c r="Z23" s="309"/>
      <c r="AA23" s="309"/>
      <c r="AB23" s="309"/>
      <c r="AC23" s="310"/>
    </row>
    <row r="24" spans="2:29" ht="15.75" customHeight="1">
      <c r="B24" s="205" t="s">
        <v>167</v>
      </c>
      <c r="C24" s="191" t="s">
        <v>178</v>
      </c>
      <c r="D24" s="207" t="s">
        <v>179</v>
      </c>
      <c r="E24" s="18">
        <f t="shared" si="16"/>
        <v>10362</v>
      </c>
      <c r="F24" s="115">
        <v>185</v>
      </c>
      <c r="G24" s="115">
        <v>704</v>
      </c>
      <c r="H24" s="203">
        <v>239</v>
      </c>
      <c r="I24" s="13"/>
      <c r="J24" s="13"/>
      <c r="K24" s="205" t="s">
        <v>167</v>
      </c>
      <c r="L24" s="191" t="s">
        <v>178</v>
      </c>
      <c r="M24" s="207" t="s">
        <v>179</v>
      </c>
      <c r="N24" s="241">
        <v>1536</v>
      </c>
      <c r="O24" s="115">
        <v>826</v>
      </c>
      <c r="P24" s="115">
        <v>470</v>
      </c>
      <c r="Q24" s="38">
        <v>6402</v>
      </c>
      <c r="R24" s="13"/>
      <c r="S24" s="153"/>
      <c r="T24" s="309"/>
      <c r="U24" s="309"/>
      <c r="V24" s="309"/>
      <c r="W24" s="309"/>
      <c r="X24" s="309"/>
      <c r="Y24" s="309"/>
      <c r="Z24" s="309"/>
      <c r="AA24" s="309"/>
      <c r="AB24" s="309"/>
      <c r="AC24" s="310"/>
    </row>
    <row r="25" spans="2:29" ht="15.75" customHeight="1">
      <c r="B25" s="205" t="s">
        <v>167</v>
      </c>
      <c r="C25" s="191" t="s">
        <v>180</v>
      </c>
      <c r="D25" s="207" t="s">
        <v>181</v>
      </c>
      <c r="E25" s="18">
        <f t="shared" si="16"/>
        <v>15820</v>
      </c>
      <c r="F25" s="115">
        <v>687</v>
      </c>
      <c r="G25" s="115">
        <v>840</v>
      </c>
      <c r="H25" s="203">
        <v>825</v>
      </c>
      <c r="I25" s="13"/>
      <c r="J25" s="13"/>
      <c r="K25" s="205" t="s">
        <v>167</v>
      </c>
      <c r="L25" s="191" t="s">
        <v>180</v>
      </c>
      <c r="M25" s="207" t="s">
        <v>181</v>
      </c>
      <c r="N25" s="241">
        <v>2567</v>
      </c>
      <c r="O25" s="115">
        <v>853</v>
      </c>
      <c r="P25" s="115">
        <v>359</v>
      </c>
      <c r="Q25" s="38">
        <v>9689</v>
      </c>
      <c r="R25" s="13"/>
      <c r="S25" s="153"/>
      <c r="T25" s="309"/>
      <c r="U25" s="309"/>
      <c r="V25" s="309"/>
      <c r="W25" s="309"/>
      <c r="X25" s="309"/>
      <c r="Y25" s="309"/>
      <c r="Z25" s="309"/>
      <c r="AA25" s="309"/>
      <c r="AB25" s="309"/>
      <c r="AC25" s="310"/>
    </row>
    <row r="26" spans="2:29" ht="15.75" customHeight="1">
      <c r="B26" s="205" t="s">
        <v>167</v>
      </c>
      <c r="C26" s="191" t="s">
        <v>182</v>
      </c>
      <c r="D26" s="207" t="s">
        <v>183</v>
      </c>
      <c r="E26" s="18">
        <f t="shared" si="16"/>
        <v>8955</v>
      </c>
      <c r="F26" s="115">
        <v>187</v>
      </c>
      <c r="G26" s="115">
        <v>236</v>
      </c>
      <c r="H26" s="203">
        <v>211</v>
      </c>
      <c r="I26" s="13"/>
      <c r="J26" s="13"/>
      <c r="K26" s="205" t="s">
        <v>167</v>
      </c>
      <c r="L26" s="191" t="s">
        <v>182</v>
      </c>
      <c r="M26" s="207" t="s">
        <v>183</v>
      </c>
      <c r="N26" s="241">
        <v>1871</v>
      </c>
      <c r="O26" s="115">
        <v>535</v>
      </c>
      <c r="P26" s="115">
        <v>213</v>
      </c>
      <c r="Q26" s="38">
        <v>5702</v>
      </c>
      <c r="R26" s="13"/>
      <c r="S26" s="153"/>
      <c r="T26" s="309"/>
      <c r="U26" s="309"/>
      <c r="V26" s="309"/>
      <c r="W26" s="309"/>
      <c r="X26" s="309"/>
      <c r="Y26" s="309"/>
      <c r="Z26" s="309"/>
      <c r="AA26" s="309"/>
      <c r="AB26" s="309"/>
      <c r="AC26" s="310"/>
    </row>
    <row r="27" spans="2:29" ht="15.75" customHeight="1">
      <c r="B27" s="205" t="s">
        <v>184</v>
      </c>
      <c r="C27" s="191" t="s">
        <v>185</v>
      </c>
      <c r="D27" s="207" t="s">
        <v>186</v>
      </c>
      <c r="E27" s="18">
        <f t="shared" si="16"/>
        <v>13534</v>
      </c>
      <c r="F27" s="115">
        <v>32</v>
      </c>
      <c r="G27" s="115">
        <v>170</v>
      </c>
      <c r="H27" s="203">
        <v>195</v>
      </c>
      <c r="I27" s="8"/>
      <c r="J27" s="8"/>
      <c r="K27" s="205" t="s">
        <v>184</v>
      </c>
      <c r="L27" s="191" t="s">
        <v>185</v>
      </c>
      <c r="M27" s="207" t="s">
        <v>186</v>
      </c>
      <c r="N27" s="241">
        <v>2146</v>
      </c>
      <c r="O27" s="115">
        <v>1293</v>
      </c>
      <c r="P27" s="115">
        <v>627</v>
      </c>
      <c r="Q27" s="38">
        <v>9071</v>
      </c>
      <c r="R27" s="13"/>
      <c r="S27" s="153"/>
      <c r="T27" s="309"/>
      <c r="U27" s="309"/>
      <c r="V27" s="309"/>
      <c r="W27" s="309"/>
      <c r="X27" s="309"/>
      <c r="Y27" s="309"/>
      <c r="Z27" s="309"/>
      <c r="AA27" s="309"/>
      <c r="AB27" s="309"/>
      <c r="AC27" s="310"/>
    </row>
    <row r="28" spans="2:29" ht="15.75" customHeight="1">
      <c r="B28" s="205" t="s">
        <v>184</v>
      </c>
      <c r="C28" s="191" t="s">
        <v>187</v>
      </c>
      <c r="D28" s="207" t="s">
        <v>188</v>
      </c>
      <c r="E28" s="18">
        <f t="shared" si="16"/>
        <v>26804</v>
      </c>
      <c r="F28" s="115">
        <v>537</v>
      </c>
      <c r="G28" s="115">
        <v>1356</v>
      </c>
      <c r="H28" s="203">
        <v>570</v>
      </c>
      <c r="I28" s="8"/>
      <c r="J28" s="8"/>
      <c r="K28" s="205" t="s">
        <v>184</v>
      </c>
      <c r="L28" s="191" t="s">
        <v>187</v>
      </c>
      <c r="M28" s="207" t="s">
        <v>188</v>
      </c>
      <c r="N28" s="241">
        <v>3733</v>
      </c>
      <c r="O28" s="115">
        <v>2885</v>
      </c>
      <c r="P28" s="115">
        <v>1895</v>
      </c>
      <c r="Q28" s="38">
        <v>15828</v>
      </c>
      <c r="R28" s="13"/>
      <c r="T28" s="309"/>
      <c r="U28" s="309"/>
      <c r="V28" s="309"/>
      <c r="W28" s="309"/>
      <c r="X28" s="309"/>
      <c r="Y28" s="309"/>
      <c r="Z28" s="309"/>
      <c r="AA28" s="309"/>
      <c r="AB28" s="309"/>
      <c r="AC28" s="310"/>
    </row>
    <row r="29" spans="2:29" ht="15.75" customHeight="1">
      <c r="B29" s="205" t="s">
        <v>167</v>
      </c>
      <c r="C29" s="191" t="s">
        <v>189</v>
      </c>
      <c r="D29" s="207" t="s">
        <v>190</v>
      </c>
      <c r="E29" s="18">
        <f t="shared" si="16"/>
        <v>116837</v>
      </c>
      <c r="F29" s="115">
        <v>1000</v>
      </c>
      <c r="G29" s="115">
        <v>3213</v>
      </c>
      <c r="H29" s="203">
        <v>1204</v>
      </c>
      <c r="K29" s="205" t="s">
        <v>167</v>
      </c>
      <c r="L29" s="191" t="s">
        <v>189</v>
      </c>
      <c r="M29" s="207" t="s">
        <v>190</v>
      </c>
      <c r="N29" s="241">
        <v>9579</v>
      </c>
      <c r="O29" s="115">
        <v>9128</v>
      </c>
      <c r="P29" s="115">
        <v>11231</v>
      </c>
      <c r="Q29" s="38">
        <v>81482</v>
      </c>
      <c r="T29" s="309"/>
      <c r="U29" s="309"/>
      <c r="V29" s="309"/>
      <c r="W29" s="309"/>
      <c r="X29" s="309"/>
      <c r="Y29" s="309"/>
      <c r="Z29" s="309"/>
      <c r="AA29" s="309"/>
      <c r="AB29" s="309"/>
      <c r="AC29" s="310"/>
    </row>
    <row r="30" spans="2:29" ht="15.75" customHeight="1">
      <c r="B30" s="205" t="s">
        <v>167</v>
      </c>
      <c r="C30" s="191" t="s">
        <v>191</v>
      </c>
      <c r="D30" s="207" t="s">
        <v>192</v>
      </c>
      <c r="E30" s="18">
        <f t="shared" si="16"/>
        <v>127887</v>
      </c>
      <c r="F30" s="115">
        <v>721</v>
      </c>
      <c r="G30" s="115">
        <v>2259</v>
      </c>
      <c r="H30" s="203">
        <v>1369</v>
      </c>
      <c r="K30" s="205" t="s">
        <v>167</v>
      </c>
      <c r="L30" s="191" t="s">
        <v>191</v>
      </c>
      <c r="M30" s="207" t="s">
        <v>192</v>
      </c>
      <c r="N30" s="241">
        <v>14114</v>
      </c>
      <c r="O30" s="115">
        <v>16866</v>
      </c>
      <c r="P30" s="115">
        <v>18353</v>
      </c>
      <c r="Q30" s="38">
        <v>74205</v>
      </c>
      <c r="T30" s="309"/>
      <c r="U30" s="309"/>
      <c r="V30" s="309"/>
      <c r="W30" s="309"/>
      <c r="X30" s="309"/>
      <c r="Y30" s="309"/>
      <c r="Z30" s="309"/>
      <c r="AA30" s="309"/>
      <c r="AB30" s="309"/>
      <c r="AC30" s="310"/>
    </row>
    <row r="31" spans="2:29" ht="15.75" customHeight="1">
      <c r="B31" s="205" t="s">
        <v>167</v>
      </c>
      <c r="C31" s="191" t="s">
        <v>193</v>
      </c>
      <c r="D31" s="207" t="s">
        <v>194</v>
      </c>
      <c r="E31" s="18">
        <f t="shared" si="16"/>
        <v>112708</v>
      </c>
      <c r="F31" s="115">
        <v>3556</v>
      </c>
      <c r="G31" s="115">
        <v>5346</v>
      </c>
      <c r="H31" s="203">
        <v>1955</v>
      </c>
      <c r="K31" s="205" t="s">
        <v>167</v>
      </c>
      <c r="L31" s="191" t="s">
        <v>193</v>
      </c>
      <c r="M31" s="207" t="s">
        <v>194</v>
      </c>
      <c r="N31" s="241">
        <v>11107</v>
      </c>
      <c r="O31" s="115">
        <v>11324</v>
      </c>
      <c r="P31" s="115">
        <v>12301</v>
      </c>
      <c r="Q31" s="38">
        <v>67119</v>
      </c>
      <c r="T31" s="309"/>
      <c r="U31" s="309"/>
      <c r="V31" s="309"/>
      <c r="W31" s="309"/>
      <c r="X31" s="309"/>
      <c r="Y31" s="309"/>
      <c r="Z31" s="309"/>
      <c r="AA31" s="309"/>
      <c r="AB31" s="309"/>
      <c r="AC31" s="310"/>
    </row>
    <row r="32" spans="2:29" ht="15.75" customHeight="1">
      <c r="B32" s="205" t="s">
        <v>167</v>
      </c>
      <c r="C32" s="191" t="s">
        <v>195</v>
      </c>
      <c r="D32" s="207" t="s">
        <v>196</v>
      </c>
      <c r="E32" s="18">
        <f t="shared" si="16"/>
        <v>27893</v>
      </c>
      <c r="F32" s="115">
        <v>990</v>
      </c>
      <c r="G32" s="115">
        <v>1492</v>
      </c>
      <c r="H32" s="203">
        <v>677</v>
      </c>
      <c r="K32" s="205" t="s">
        <v>167</v>
      </c>
      <c r="L32" s="191" t="s">
        <v>195</v>
      </c>
      <c r="M32" s="207" t="s">
        <v>196</v>
      </c>
      <c r="N32" s="241">
        <v>3054</v>
      </c>
      <c r="O32" s="115">
        <v>1927</v>
      </c>
      <c r="P32" s="115">
        <v>1280</v>
      </c>
      <c r="Q32" s="38">
        <v>18473</v>
      </c>
      <c r="T32" s="309"/>
      <c r="U32" s="309"/>
      <c r="V32" s="309"/>
      <c r="W32" s="309"/>
      <c r="X32" s="309"/>
      <c r="Y32" s="309"/>
      <c r="Z32" s="309"/>
      <c r="AA32" s="309"/>
      <c r="AB32" s="309"/>
      <c r="AC32" s="310"/>
    </row>
    <row r="33" spans="2:29" ht="15.75" customHeight="1">
      <c r="B33" s="205" t="s">
        <v>197</v>
      </c>
      <c r="C33" s="191" t="s">
        <v>168</v>
      </c>
      <c r="D33" s="207" t="s">
        <v>198</v>
      </c>
      <c r="E33" s="18">
        <f t="shared" si="16"/>
        <v>42252</v>
      </c>
      <c r="F33" s="115">
        <v>3094</v>
      </c>
      <c r="G33" s="115">
        <v>5959</v>
      </c>
      <c r="H33" s="203">
        <v>1015</v>
      </c>
      <c r="K33" s="205" t="s">
        <v>197</v>
      </c>
      <c r="L33" s="191" t="s">
        <v>168</v>
      </c>
      <c r="M33" s="207" t="s">
        <v>198</v>
      </c>
      <c r="N33" s="241">
        <v>6837</v>
      </c>
      <c r="O33" s="115">
        <v>1997</v>
      </c>
      <c r="P33" s="115">
        <v>2206</v>
      </c>
      <c r="Q33" s="335">
        <v>21144</v>
      </c>
      <c r="T33" s="309"/>
      <c r="U33" s="309"/>
      <c r="V33" s="309"/>
      <c r="W33" s="309"/>
      <c r="X33" s="309"/>
      <c r="Y33" s="309"/>
      <c r="Z33" s="309"/>
      <c r="AA33" s="309"/>
      <c r="AB33" s="309"/>
      <c r="AC33" s="310"/>
    </row>
    <row r="34" spans="2:29" ht="15.75" customHeight="1">
      <c r="B34" s="205" t="s">
        <v>197</v>
      </c>
      <c r="C34" s="191" t="s">
        <v>170</v>
      </c>
      <c r="D34" s="207" t="s">
        <v>199</v>
      </c>
      <c r="E34" s="18">
        <f t="shared" si="16"/>
        <v>40513</v>
      </c>
      <c r="F34" s="115">
        <v>7815</v>
      </c>
      <c r="G34" s="115">
        <v>5010</v>
      </c>
      <c r="H34" s="203">
        <v>1112</v>
      </c>
      <c r="K34" s="205" t="s">
        <v>197</v>
      </c>
      <c r="L34" s="191" t="s">
        <v>170</v>
      </c>
      <c r="M34" s="207" t="s">
        <v>199</v>
      </c>
      <c r="N34" s="241">
        <v>5588</v>
      </c>
      <c r="O34" s="115">
        <v>3375</v>
      </c>
      <c r="P34" s="115">
        <v>4518</v>
      </c>
      <c r="Q34" s="38">
        <v>13095</v>
      </c>
      <c r="T34" s="309"/>
      <c r="U34" s="309"/>
      <c r="V34" s="309"/>
      <c r="W34" s="309"/>
      <c r="X34" s="309"/>
      <c r="Y34" s="309"/>
      <c r="Z34" s="309"/>
      <c r="AA34" s="309"/>
      <c r="AB34" s="309"/>
      <c r="AC34" s="309"/>
    </row>
    <row r="35" spans="2:29" ht="15.75" customHeight="1">
      <c r="B35" s="205" t="s">
        <v>197</v>
      </c>
      <c r="C35" s="191" t="s">
        <v>172</v>
      </c>
      <c r="D35" s="207" t="s">
        <v>200</v>
      </c>
      <c r="E35" s="18">
        <f t="shared" si="16"/>
        <v>56475</v>
      </c>
      <c r="F35" s="115">
        <v>5210</v>
      </c>
      <c r="G35" s="115">
        <v>4470</v>
      </c>
      <c r="H35" s="203">
        <v>1391</v>
      </c>
      <c r="K35" s="205" t="s">
        <v>197</v>
      </c>
      <c r="L35" s="191" t="s">
        <v>172</v>
      </c>
      <c r="M35" s="207" t="s">
        <v>200</v>
      </c>
      <c r="N35" s="241">
        <v>7895</v>
      </c>
      <c r="O35" s="115">
        <v>3543</v>
      </c>
      <c r="P35" s="115">
        <v>3032</v>
      </c>
      <c r="Q35" s="38">
        <v>30934</v>
      </c>
      <c r="T35" s="309"/>
      <c r="U35" s="309"/>
      <c r="V35" s="309"/>
      <c r="W35" s="309"/>
      <c r="X35" s="309"/>
      <c r="Y35" s="309"/>
      <c r="Z35" s="309"/>
      <c r="AA35" s="309"/>
      <c r="AB35" s="309"/>
      <c r="AC35" s="310"/>
    </row>
    <row r="36" spans="2:29" ht="15.75" customHeight="1">
      <c r="B36" s="205" t="s">
        <v>197</v>
      </c>
      <c r="C36" s="191" t="s">
        <v>174</v>
      </c>
      <c r="D36" s="207" t="s">
        <v>201</v>
      </c>
      <c r="E36" s="18">
        <f t="shared" si="16"/>
        <v>36998</v>
      </c>
      <c r="F36" s="115">
        <v>2757</v>
      </c>
      <c r="G36" s="115">
        <v>2001</v>
      </c>
      <c r="H36" s="203">
        <v>884</v>
      </c>
      <c r="K36" s="205" t="s">
        <v>197</v>
      </c>
      <c r="L36" s="191" t="s">
        <v>174</v>
      </c>
      <c r="M36" s="207" t="s">
        <v>201</v>
      </c>
      <c r="N36" s="241">
        <v>3526</v>
      </c>
      <c r="O36" s="115">
        <v>2320</v>
      </c>
      <c r="P36" s="115">
        <v>1327</v>
      </c>
      <c r="Q36" s="38">
        <v>24183</v>
      </c>
      <c r="T36" s="309"/>
      <c r="U36" s="309"/>
      <c r="V36" s="309"/>
      <c r="W36" s="309"/>
      <c r="X36" s="309"/>
      <c r="Y36" s="309"/>
      <c r="Z36" s="309"/>
      <c r="AA36" s="309"/>
      <c r="AB36" s="309"/>
      <c r="AC36" s="310"/>
    </row>
    <row r="37" spans="2:29" ht="15.75" customHeight="1">
      <c r="B37" s="205" t="s">
        <v>197</v>
      </c>
      <c r="C37" s="191" t="s">
        <v>176</v>
      </c>
      <c r="D37" s="207" t="s">
        <v>203</v>
      </c>
      <c r="E37" s="18">
        <f t="shared" si="16"/>
        <v>38657</v>
      </c>
      <c r="F37" s="115">
        <v>760</v>
      </c>
      <c r="G37" s="115">
        <v>2507</v>
      </c>
      <c r="H37" s="203">
        <v>879</v>
      </c>
      <c r="K37" s="205" t="s">
        <v>197</v>
      </c>
      <c r="L37" s="191" t="s">
        <v>176</v>
      </c>
      <c r="M37" s="207" t="s">
        <v>203</v>
      </c>
      <c r="N37" s="241">
        <v>4107</v>
      </c>
      <c r="O37" s="115">
        <v>3667</v>
      </c>
      <c r="P37" s="115">
        <v>3001</v>
      </c>
      <c r="Q37" s="38">
        <v>23736</v>
      </c>
      <c r="T37" s="309"/>
      <c r="U37" s="309"/>
      <c r="V37" s="309"/>
      <c r="W37" s="309"/>
      <c r="X37" s="309"/>
      <c r="Y37" s="309"/>
      <c r="Z37" s="309"/>
      <c r="AA37" s="309"/>
      <c r="AB37" s="309"/>
      <c r="AC37" s="310"/>
    </row>
    <row r="38" spans="2:29" ht="15.75" customHeight="1">
      <c r="B38" s="205" t="s">
        <v>197</v>
      </c>
      <c r="C38" s="191" t="s">
        <v>178</v>
      </c>
      <c r="D38" s="207" t="s">
        <v>204</v>
      </c>
      <c r="E38" s="18">
        <f t="shared" si="16"/>
        <v>41265</v>
      </c>
      <c r="F38" s="115">
        <v>1651</v>
      </c>
      <c r="G38" s="115">
        <v>1921</v>
      </c>
      <c r="H38" s="203">
        <v>695</v>
      </c>
      <c r="K38" s="205" t="s">
        <v>197</v>
      </c>
      <c r="L38" s="191" t="s">
        <v>178</v>
      </c>
      <c r="M38" s="207" t="s">
        <v>204</v>
      </c>
      <c r="N38" s="241">
        <v>3512</v>
      </c>
      <c r="O38" s="115">
        <v>2552</v>
      </c>
      <c r="P38" s="115">
        <v>5616</v>
      </c>
      <c r="Q38" s="203">
        <v>25318</v>
      </c>
      <c r="T38" s="309"/>
      <c r="U38" s="309"/>
      <c r="V38" s="309"/>
      <c r="W38" s="309"/>
      <c r="X38" s="309"/>
      <c r="Y38" s="309"/>
      <c r="Z38" s="309"/>
      <c r="AA38" s="309"/>
      <c r="AB38" s="309"/>
      <c r="AC38" s="310"/>
    </row>
    <row r="39" spans="2:29" ht="15.75" customHeight="1">
      <c r="B39" s="205" t="s">
        <v>197</v>
      </c>
      <c r="C39" s="191" t="s">
        <v>180</v>
      </c>
      <c r="D39" s="207" t="s">
        <v>205</v>
      </c>
      <c r="E39" s="18">
        <f t="shared" si="16"/>
        <v>48724</v>
      </c>
      <c r="F39" s="115">
        <v>1705</v>
      </c>
      <c r="G39" s="115">
        <v>1980</v>
      </c>
      <c r="H39" s="203">
        <v>1109</v>
      </c>
      <c r="K39" s="205" t="s">
        <v>197</v>
      </c>
      <c r="L39" s="191" t="s">
        <v>180</v>
      </c>
      <c r="M39" s="207" t="s">
        <v>205</v>
      </c>
      <c r="N39" s="241">
        <v>4665</v>
      </c>
      <c r="O39" s="115">
        <v>3283</v>
      </c>
      <c r="P39" s="115">
        <v>9724</v>
      </c>
      <c r="Q39" s="203">
        <v>26258</v>
      </c>
      <c r="T39" s="309"/>
      <c r="U39" s="309"/>
      <c r="V39" s="309"/>
      <c r="W39" s="309"/>
      <c r="X39" s="309"/>
      <c r="Y39" s="309"/>
      <c r="Z39" s="309"/>
      <c r="AA39" s="309"/>
      <c r="AB39" s="309"/>
      <c r="AC39" s="309"/>
    </row>
    <row r="40" spans="2:29" ht="15.75" customHeight="1">
      <c r="B40" s="205" t="s">
        <v>197</v>
      </c>
      <c r="C40" s="191" t="s">
        <v>182</v>
      </c>
      <c r="D40" s="207" t="s">
        <v>206</v>
      </c>
      <c r="E40" s="18">
        <f t="shared" si="16"/>
        <v>50110</v>
      </c>
      <c r="F40" s="115">
        <v>1386</v>
      </c>
      <c r="G40" s="115">
        <v>2987</v>
      </c>
      <c r="H40" s="203">
        <v>1425</v>
      </c>
      <c r="K40" s="205" t="s">
        <v>197</v>
      </c>
      <c r="L40" s="191" t="s">
        <v>182</v>
      </c>
      <c r="M40" s="207" t="s">
        <v>206</v>
      </c>
      <c r="N40" s="241">
        <v>5351</v>
      </c>
      <c r="O40" s="115">
        <v>2648</v>
      </c>
      <c r="P40" s="115">
        <v>5921</v>
      </c>
      <c r="Q40" s="203">
        <v>30392</v>
      </c>
      <c r="T40" s="309"/>
      <c r="U40" s="309"/>
      <c r="V40" s="309"/>
      <c r="W40" s="309"/>
      <c r="X40" s="309"/>
      <c r="Y40" s="309"/>
      <c r="Z40" s="309"/>
      <c r="AA40" s="309"/>
      <c r="AB40" s="309"/>
      <c r="AC40" s="310"/>
    </row>
    <row r="41" spans="2:29" ht="15.75" customHeight="1">
      <c r="B41" s="205" t="s">
        <v>207</v>
      </c>
      <c r="C41" s="191" t="s">
        <v>168</v>
      </c>
      <c r="D41" s="207" t="s">
        <v>208</v>
      </c>
      <c r="E41" s="18">
        <f t="shared" si="16"/>
        <v>22331</v>
      </c>
      <c r="F41" s="115">
        <v>80</v>
      </c>
      <c r="G41" s="115">
        <v>827</v>
      </c>
      <c r="H41" s="203">
        <v>676</v>
      </c>
      <c r="K41" s="205" t="s">
        <v>207</v>
      </c>
      <c r="L41" s="191" t="s">
        <v>168</v>
      </c>
      <c r="M41" s="207" t="s">
        <v>208</v>
      </c>
      <c r="N41" s="241">
        <v>2486</v>
      </c>
      <c r="O41" s="115">
        <v>1365</v>
      </c>
      <c r="P41" s="115">
        <v>2455</v>
      </c>
      <c r="Q41" s="203">
        <v>14442</v>
      </c>
      <c r="T41" s="309"/>
      <c r="U41" s="309"/>
      <c r="V41" s="309"/>
      <c r="W41" s="309"/>
      <c r="X41" s="309"/>
      <c r="Y41" s="309"/>
      <c r="Z41" s="309"/>
      <c r="AA41" s="309"/>
      <c r="AB41" s="309"/>
      <c r="AC41" s="310"/>
    </row>
    <row r="42" spans="2:29" ht="15.75" customHeight="1">
      <c r="B42" s="205" t="s">
        <v>207</v>
      </c>
      <c r="C42" s="191" t="s">
        <v>170</v>
      </c>
      <c r="D42" s="208" t="s">
        <v>209</v>
      </c>
      <c r="E42" s="18">
        <f t="shared" si="16"/>
        <v>32949</v>
      </c>
      <c r="F42" s="115">
        <v>1801</v>
      </c>
      <c r="G42" s="115">
        <v>3435</v>
      </c>
      <c r="H42" s="203">
        <v>963</v>
      </c>
      <c r="K42" s="205" t="s">
        <v>207</v>
      </c>
      <c r="L42" s="191" t="s">
        <v>170</v>
      </c>
      <c r="M42" s="208" t="s">
        <v>209</v>
      </c>
      <c r="N42" s="241">
        <v>3073</v>
      </c>
      <c r="O42" s="115">
        <v>2750</v>
      </c>
      <c r="P42" s="115">
        <v>1355</v>
      </c>
      <c r="Q42" s="203">
        <v>19572</v>
      </c>
      <c r="T42" s="309"/>
      <c r="U42" s="309"/>
      <c r="V42" s="309"/>
      <c r="W42" s="309"/>
      <c r="X42" s="309"/>
      <c r="Y42" s="309"/>
      <c r="Z42" s="310"/>
      <c r="AA42" s="309"/>
      <c r="AB42" s="309"/>
      <c r="AC42" s="310"/>
    </row>
    <row r="43" spans="2:29" ht="15.75" customHeight="1">
      <c r="B43" s="205" t="s">
        <v>207</v>
      </c>
      <c r="C43" s="191" t="s">
        <v>172</v>
      </c>
      <c r="D43" s="207" t="s">
        <v>210</v>
      </c>
      <c r="E43" s="18">
        <f t="shared" si="16"/>
        <v>4174</v>
      </c>
      <c r="F43" s="115">
        <v>26</v>
      </c>
      <c r="G43" s="115">
        <v>488</v>
      </c>
      <c r="H43" s="203">
        <v>213</v>
      </c>
      <c r="K43" s="205" t="s">
        <v>207</v>
      </c>
      <c r="L43" s="191" t="s">
        <v>172</v>
      </c>
      <c r="M43" s="207" t="s">
        <v>210</v>
      </c>
      <c r="N43" s="241">
        <v>713</v>
      </c>
      <c r="O43" s="115">
        <v>303</v>
      </c>
      <c r="P43" s="115">
        <v>126</v>
      </c>
      <c r="Q43" s="203">
        <v>2305</v>
      </c>
      <c r="T43" s="309"/>
      <c r="U43" s="309"/>
      <c r="V43" s="309"/>
      <c r="W43" s="309"/>
      <c r="X43" s="309"/>
      <c r="Y43" s="309"/>
      <c r="Z43" s="309"/>
      <c r="AA43" s="309"/>
      <c r="AB43" s="309"/>
      <c r="AC43" s="309"/>
    </row>
    <row r="44" spans="2:29" ht="15.75" customHeight="1">
      <c r="B44" s="205" t="s">
        <v>207</v>
      </c>
      <c r="C44" s="191" t="s">
        <v>174</v>
      </c>
      <c r="D44" s="207" t="s">
        <v>211</v>
      </c>
      <c r="E44" s="18">
        <f t="shared" si="16"/>
        <v>55521</v>
      </c>
      <c r="F44" s="115">
        <v>2357</v>
      </c>
      <c r="G44" s="115">
        <v>3596</v>
      </c>
      <c r="H44" s="203">
        <v>1262</v>
      </c>
      <c r="K44" s="205" t="s">
        <v>207</v>
      </c>
      <c r="L44" s="191" t="s">
        <v>174</v>
      </c>
      <c r="M44" s="207" t="s">
        <v>211</v>
      </c>
      <c r="N44" s="241">
        <v>4548</v>
      </c>
      <c r="O44" s="115">
        <v>2430</v>
      </c>
      <c r="P44" s="115">
        <v>6953</v>
      </c>
      <c r="Q44" s="203">
        <v>34375</v>
      </c>
      <c r="T44" s="309"/>
      <c r="U44" s="309"/>
      <c r="V44" s="309"/>
      <c r="W44" s="309"/>
      <c r="X44" s="309"/>
      <c r="Y44" s="309"/>
      <c r="Z44" s="309"/>
      <c r="AA44" s="309"/>
      <c r="AB44" s="309"/>
      <c r="AC44" s="310"/>
    </row>
    <row r="45" spans="2:29" ht="15.75" customHeight="1">
      <c r="B45" s="205" t="s">
        <v>207</v>
      </c>
      <c r="C45" s="191" t="s">
        <v>176</v>
      </c>
      <c r="D45" s="207" t="s">
        <v>212</v>
      </c>
      <c r="E45" s="18">
        <f t="shared" si="16"/>
        <v>30129</v>
      </c>
      <c r="F45" s="115">
        <v>445</v>
      </c>
      <c r="G45" s="115">
        <v>1745</v>
      </c>
      <c r="H45" s="203">
        <v>1096</v>
      </c>
      <c r="K45" s="205" t="s">
        <v>207</v>
      </c>
      <c r="L45" s="191" t="s">
        <v>176</v>
      </c>
      <c r="M45" s="207" t="s">
        <v>212</v>
      </c>
      <c r="N45" s="241">
        <v>4722</v>
      </c>
      <c r="O45" s="115">
        <v>3607</v>
      </c>
      <c r="P45" s="115">
        <v>1573</v>
      </c>
      <c r="Q45" s="203">
        <v>16941</v>
      </c>
      <c r="T45" s="309"/>
      <c r="U45" s="309"/>
      <c r="V45" s="309"/>
      <c r="W45" s="309"/>
      <c r="X45" s="309"/>
      <c r="Y45" s="309"/>
      <c r="Z45" s="309"/>
      <c r="AA45" s="309"/>
      <c r="AB45" s="309"/>
      <c r="AC45" s="310"/>
    </row>
    <row r="46" spans="2:29" ht="15.75" customHeight="1">
      <c r="B46" s="205" t="s">
        <v>207</v>
      </c>
      <c r="C46" s="191" t="s">
        <v>178</v>
      </c>
      <c r="D46" s="207" t="s">
        <v>213</v>
      </c>
      <c r="E46" s="18">
        <f t="shared" si="16"/>
        <v>590002</v>
      </c>
      <c r="F46" s="115">
        <v>11523</v>
      </c>
      <c r="G46" s="115">
        <v>23850</v>
      </c>
      <c r="H46" s="203">
        <v>14898</v>
      </c>
      <c r="K46" s="205" t="s">
        <v>207</v>
      </c>
      <c r="L46" s="191" t="s">
        <v>178</v>
      </c>
      <c r="M46" s="207" t="s">
        <v>213</v>
      </c>
      <c r="N46" s="241">
        <v>60888</v>
      </c>
      <c r="O46" s="115">
        <v>27567</v>
      </c>
      <c r="P46" s="115">
        <v>32973</v>
      </c>
      <c r="Q46" s="203">
        <v>418303</v>
      </c>
      <c r="T46" s="309"/>
      <c r="U46" s="309"/>
      <c r="V46" s="309"/>
      <c r="W46" s="309"/>
      <c r="X46" s="309"/>
      <c r="Y46" s="309"/>
      <c r="Z46" s="309"/>
      <c r="AA46" s="309"/>
      <c r="AB46" s="309"/>
      <c r="AC46" s="310"/>
    </row>
    <row r="47" spans="2:29" ht="15.75" customHeight="1">
      <c r="B47" s="205" t="s">
        <v>207</v>
      </c>
      <c r="C47" s="191" t="s">
        <v>180</v>
      </c>
      <c r="D47" s="207" t="s">
        <v>215</v>
      </c>
      <c r="E47" s="18">
        <f t="shared" si="16"/>
        <v>86296</v>
      </c>
      <c r="F47" s="115">
        <v>1161</v>
      </c>
      <c r="G47" s="115">
        <v>1638</v>
      </c>
      <c r="H47" s="203">
        <v>1257</v>
      </c>
      <c r="K47" s="205" t="s">
        <v>207</v>
      </c>
      <c r="L47" s="191" t="s">
        <v>180</v>
      </c>
      <c r="M47" s="207" t="s">
        <v>215</v>
      </c>
      <c r="N47" s="241">
        <v>9684</v>
      </c>
      <c r="O47" s="115">
        <v>7702</v>
      </c>
      <c r="P47" s="115">
        <v>11151</v>
      </c>
      <c r="Q47" s="203">
        <v>53703</v>
      </c>
      <c r="T47" s="309"/>
      <c r="U47" s="309"/>
      <c r="V47" s="309"/>
      <c r="W47" s="309"/>
      <c r="X47" s="309"/>
      <c r="Y47" s="309"/>
      <c r="Z47" s="309"/>
      <c r="AA47" s="309"/>
      <c r="AB47" s="309"/>
      <c r="AC47" s="310"/>
    </row>
    <row r="48" spans="2:29" ht="15.75" customHeight="1">
      <c r="B48" s="205" t="s">
        <v>207</v>
      </c>
      <c r="C48" s="191" t="s">
        <v>182</v>
      </c>
      <c r="D48" s="207" t="s">
        <v>216</v>
      </c>
      <c r="E48" s="18">
        <f t="shared" si="16"/>
        <v>134408</v>
      </c>
      <c r="F48" s="115">
        <v>723</v>
      </c>
      <c r="G48" s="115">
        <v>3609</v>
      </c>
      <c r="H48" s="203">
        <v>3501</v>
      </c>
      <c r="K48" s="205" t="s">
        <v>207</v>
      </c>
      <c r="L48" s="191" t="s">
        <v>182</v>
      </c>
      <c r="M48" s="207" t="s">
        <v>216</v>
      </c>
      <c r="N48" s="241">
        <v>17082</v>
      </c>
      <c r="O48" s="115">
        <v>9272</v>
      </c>
      <c r="P48" s="115">
        <v>13166</v>
      </c>
      <c r="Q48" s="203">
        <v>87055</v>
      </c>
      <c r="T48" s="309"/>
      <c r="U48" s="309"/>
      <c r="V48" s="309"/>
      <c r="W48" s="309"/>
      <c r="X48" s="309"/>
      <c r="Y48" s="309"/>
      <c r="Z48" s="309"/>
      <c r="AA48" s="309"/>
      <c r="AB48" s="309"/>
      <c r="AC48" s="310"/>
    </row>
    <row r="49" spans="2:29" ht="15.75" customHeight="1">
      <c r="B49" s="205" t="s">
        <v>207</v>
      </c>
      <c r="C49" s="191" t="s">
        <v>185</v>
      </c>
      <c r="D49" s="207" t="s">
        <v>217</v>
      </c>
      <c r="E49" s="18">
        <f t="shared" si="16"/>
        <v>54575</v>
      </c>
      <c r="F49" s="115">
        <v>567</v>
      </c>
      <c r="G49" s="115">
        <v>2157</v>
      </c>
      <c r="H49" s="203">
        <v>1513</v>
      </c>
      <c r="K49" s="205" t="s">
        <v>207</v>
      </c>
      <c r="L49" s="191" t="s">
        <v>185</v>
      </c>
      <c r="M49" s="207" t="s">
        <v>217</v>
      </c>
      <c r="N49" s="241">
        <v>6721</v>
      </c>
      <c r="O49" s="115">
        <v>5208</v>
      </c>
      <c r="P49" s="115">
        <v>6974</v>
      </c>
      <c r="Q49" s="203">
        <v>31435</v>
      </c>
      <c r="T49" s="309"/>
      <c r="U49" s="309"/>
      <c r="V49" s="309"/>
      <c r="W49" s="309"/>
      <c r="X49" s="309"/>
      <c r="Y49" s="309"/>
      <c r="Z49" s="309"/>
      <c r="AA49" s="309"/>
      <c r="AB49" s="309"/>
      <c r="AC49" s="310"/>
    </row>
    <row r="50" spans="2:29" ht="15.75" customHeight="1">
      <c r="B50" s="205" t="s">
        <v>207</v>
      </c>
      <c r="C50" s="191" t="s">
        <v>187</v>
      </c>
      <c r="D50" s="207" t="s">
        <v>218</v>
      </c>
      <c r="E50" s="18">
        <f t="shared" si="16"/>
        <v>22818</v>
      </c>
      <c r="F50" s="115">
        <v>579</v>
      </c>
      <c r="G50" s="115">
        <v>1639</v>
      </c>
      <c r="H50" s="203">
        <v>513</v>
      </c>
      <c r="K50" s="205" t="s">
        <v>207</v>
      </c>
      <c r="L50" s="191" t="s">
        <v>187</v>
      </c>
      <c r="M50" s="207" t="s">
        <v>218</v>
      </c>
      <c r="N50" s="241">
        <v>1776</v>
      </c>
      <c r="O50" s="115">
        <v>1437</v>
      </c>
      <c r="P50" s="115">
        <v>737</v>
      </c>
      <c r="Q50" s="203">
        <v>16137</v>
      </c>
      <c r="T50" s="309"/>
      <c r="U50" s="309"/>
      <c r="V50" s="309"/>
      <c r="W50" s="309"/>
      <c r="X50" s="309"/>
      <c r="Y50" s="309"/>
      <c r="Z50" s="309"/>
      <c r="AA50" s="309"/>
      <c r="AB50" s="309"/>
      <c r="AC50" s="310"/>
    </row>
    <row r="51" spans="2:29" ht="15.75" customHeight="1">
      <c r="B51" s="205" t="s">
        <v>207</v>
      </c>
      <c r="C51" s="191" t="s">
        <v>189</v>
      </c>
      <c r="D51" s="207" t="s">
        <v>220</v>
      </c>
      <c r="E51" s="18">
        <f t="shared" si="16"/>
        <v>34085</v>
      </c>
      <c r="F51" s="115">
        <v>666</v>
      </c>
      <c r="G51" s="115">
        <v>1559</v>
      </c>
      <c r="H51" s="203">
        <v>905</v>
      </c>
      <c r="K51" s="205" t="s">
        <v>207</v>
      </c>
      <c r="L51" s="191" t="s">
        <v>189</v>
      </c>
      <c r="M51" s="207" t="s">
        <v>220</v>
      </c>
      <c r="N51" s="241">
        <v>3535</v>
      </c>
      <c r="O51" s="115">
        <v>2350</v>
      </c>
      <c r="P51" s="115">
        <v>870</v>
      </c>
      <c r="Q51" s="203">
        <v>24200</v>
      </c>
      <c r="T51" s="309"/>
      <c r="U51" s="309"/>
      <c r="V51" s="309"/>
      <c r="W51" s="309"/>
      <c r="X51" s="309"/>
      <c r="Y51" s="309"/>
      <c r="Z51" s="309"/>
      <c r="AA51" s="309"/>
      <c r="AB51" s="309"/>
      <c r="AC51" s="310"/>
    </row>
    <row r="52" spans="2:29" ht="15.75" customHeight="1">
      <c r="B52" s="205" t="s">
        <v>207</v>
      </c>
      <c r="C52" s="191" t="s">
        <v>191</v>
      </c>
      <c r="D52" s="207" t="s">
        <v>221</v>
      </c>
      <c r="E52" s="18">
        <f t="shared" si="16"/>
        <v>46582</v>
      </c>
      <c r="F52" s="115">
        <v>446</v>
      </c>
      <c r="G52" s="115">
        <v>1673</v>
      </c>
      <c r="H52" s="203">
        <v>1044</v>
      </c>
      <c r="K52" s="205" t="s">
        <v>207</v>
      </c>
      <c r="L52" s="191" t="s">
        <v>191</v>
      </c>
      <c r="M52" s="207" t="s">
        <v>221</v>
      </c>
      <c r="N52" s="241">
        <v>5577</v>
      </c>
      <c r="O52" s="115">
        <v>5344</v>
      </c>
      <c r="P52" s="115">
        <v>4397</v>
      </c>
      <c r="Q52" s="203">
        <v>28101</v>
      </c>
      <c r="T52" s="309"/>
      <c r="U52" s="309"/>
      <c r="V52" s="309"/>
      <c r="W52" s="309"/>
      <c r="X52" s="309"/>
      <c r="Y52" s="309"/>
      <c r="Z52" s="309"/>
      <c r="AA52" s="309"/>
      <c r="AB52" s="309"/>
      <c r="AC52" s="310"/>
    </row>
    <row r="53" spans="2:29" ht="15.75" customHeight="1">
      <c r="B53" s="205" t="s">
        <v>207</v>
      </c>
      <c r="C53" s="191" t="s">
        <v>193</v>
      </c>
      <c r="D53" s="207" t="s">
        <v>222</v>
      </c>
      <c r="E53" s="18">
        <f t="shared" si="16"/>
        <v>104627</v>
      </c>
      <c r="F53" s="115">
        <v>366</v>
      </c>
      <c r="G53" s="115">
        <v>2736</v>
      </c>
      <c r="H53" s="203">
        <v>1822</v>
      </c>
      <c r="K53" s="205" t="s">
        <v>207</v>
      </c>
      <c r="L53" s="191" t="s">
        <v>193</v>
      </c>
      <c r="M53" s="207" t="s">
        <v>222</v>
      </c>
      <c r="N53" s="241">
        <v>7817</v>
      </c>
      <c r="O53" s="115">
        <v>10265</v>
      </c>
      <c r="P53" s="115">
        <v>11261</v>
      </c>
      <c r="Q53" s="203">
        <v>70360</v>
      </c>
      <c r="T53" s="309"/>
      <c r="U53" s="309"/>
      <c r="V53" s="309"/>
      <c r="W53" s="309"/>
      <c r="X53" s="309"/>
      <c r="Y53" s="309"/>
      <c r="Z53" s="309"/>
      <c r="AA53" s="309"/>
      <c r="AB53" s="309"/>
      <c r="AC53" s="310"/>
    </row>
    <row r="54" spans="2:29" ht="15.75" customHeight="1">
      <c r="B54" s="205" t="s">
        <v>223</v>
      </c>
      <c r="C54" s="191" t="s">
        <v>168</v>
      </c>
      <c r="D54" s="207" t="s">
        <v>224</v>
      </c>
      <c r="E54" s="18">
        <f t="shared" si="16"/>
        <v>30423</v>
      </c>
      <c r="F54" s="115">
        <v>2472</v>
      </c>
      <c r="G54" s="115">
        <v>2370</v>
      </c>
      <c r="H54" s="203">
        <v>742</v>
      </c>
      <c r="K54" s="205" t="s">
        <v>223</v>
      </c>
      <c r="L54" s="191" t="s">
        <v>168</v>
      </c>
      <c r="M54" s="207" t="s">
        <v>224</v>
      </c>
      <c r="N54" s="241">
        <v>3154</v>
      </c>
      <c r="O54" s="115">
        <v>2530</v>
      </c>
      <c r="P54" s="115">
        <v>2053</v>
      </c>
      <c r="Q54" s="203">
        <v>17102</v>
      </c>
      <c r="T54" s="309"/>
      <c r="U54" s="309"/>
      <c r="V54" s="309"/>
      <c r="W54" s="309"/>
      <c r="X54" s="309"/>
      <c r="Y54" s="309"/>
      <c r="Z54" s="309"/>
      <c r="AA54" s="309"/>
      <c r="AB54" s="309"/>
      <c r="AC54" s="310"/>
    </row>
    <row r="55" spans="2:29" ht="15.75" customHeight="1">
      <c r="B55" s="205" t="s">
        <v>223</v>
      </c>
      <c r="C55" s="191" t="s">
        <v>170</v>
      </c>
      <c r="D55" s="207" t="s">
        <v>225</v>
      </c>
      <c r="E55" s="18">
        <f t="shared" si="16"/>
        <v>1695</v>
      </c>
      <c r="F55" s="115">
        <v>61</v>
      </c>
      <c r="G55" s="115">
        <v>466</v>
      </c>
      <c r="H55" s="203">
        <v>230</v>
      </c>
      <c r="K55" s="205" t="s">
        <v>223</v>
      </c>
      <c r="L55" s="191" t="s">
        <v>170</v>
      </c>
      <c r="M55" s="207" t="s">
        <v>225</v>
      </c>
      <c r="N55" s="241">
        <v>341</v>
      </c>
      <c r="O55" s="115">
        <v>69</v>
      </c>
      <c r="P55" s="115">
        <v>93</v>
      </c>
      <c r="Q55" s="203">
        <v>435</v>
      </c>
      <c r="T55" s="309"/>
      <c r="U55" s="309"/>
      <c r="V55" s="309"/>
      <c r="W55" s="309"/>
      <c r="X55" s="309"/>
      <c r="Y55" s="309"/>
      <c r="Z55" s="309"/>
      <c r="AA55" s="309"/>
      <c r="AB55" s="309"/>
      <c r="AC55" s="310"/>
    </row>
    <row r="56" spans="2:29" ht="15.75" customHeight="1">
      <c r="B56" s="205" t="s">
        <v>223</v>
      </c>
      <c r="C56" s="191" t="s">
        <v>172</v>
      </c>
      <c r="D56" s="207" t="s">
        <v>226</v>
      </c>
      <c r="E56" s="18">
        <f t="shared" si="16"/>
        <v>3106</v>
      </c>
      <c r="F56" s="115">
        <v>11</v>
      </c>
      <c r="G56" s="115">
        <v>100</v>
      </c>
      <c r="H56" s="203">
        <v>98</v>
      </c>
      <c r="K56" s="205" t="s">
        <v>223</v>
      </c>
      <c r="L56" s="191" t="s">
        <v>172</v>
      </c>
      <c r="M56" s="207" t="s">
        <v>226</v>
      </c>
      <c r="N56" s="241">
        <v>483</v>
      </c>
      <c r="O56" s="115">
        <v>133</v>
      </c>
      <c r="P56" s="115">
        <v>40</v>
      </c>
      <c r="Q56" s="203">
        <v>2241</v>
      </c>
      <c r="T56" s="309"/>
      <c r="U56" s="309"/>
      <c r="V56" s="309"/>
      <c r="W56" s="309"/>
      <c r="X56" s="309"/>
      <c r="Y56" s="309"/>
      <c r="Z56" s="309"/>
      <c r="AA56" s="309"/>
      <c r="AB56" s="309"/>
      <c r="AC56" s="310"/>
    </row>
    <row r="57" spans="2:29" ht="15.75" customHeight="1">
      <c r="B57" s="205" t="s">
        <v>223</v>
      </c>
      <c r="C57" s="191" t="s">
        <v>174</v>
      </c>
      <c r="D57" s="207" t="s">
        <v>227</v>
      </c>
      <c r="E57" s="18">
        <f t="shared" si="16"/>
        <v>16652</v>
      </c>
      <c r="F57" s="115">
        <v>85</v>
      </c>
      <c r="G57" s="115">
        <v>807</v>
      </c>
      <c r="H57" s="203">
        <v>582</v>
      </c>
      <c r="K57" s="205" t="s">
        <v>223</v>
      </c>
      <c r="L57" s="191" t="s">
        <v>174</v>
      </c>
      <c r="M57" s="207" t="s">
        <v>227</v>
      </c>
      <c r="N57" s="241">
        <v>774</v>
      </c>
      <c r="O57" s="115">
        <v>391</v>
      </c>
      <c r="P57" s="115">
        <v>136</v>
      </c>
      <c r="Q57" s="203">
        <v>13877</v>
      </c>
      <c r="T57" s="309"/>
      <c r="U57" s="309"/>
      <c r="V57" s="309"/>
      <c r="W57" s="309"/>
      <c r="X57" s="309"/>
      <c r="Y57" s="309"/>
      <c r="Z57" s="309"/>
      <c r="AA57" s="309"/>
      <c r="AB57" s="309"/>
      <c r="AC57" s="310"/>
    </row>
    <row r="58" spans="2:29" ht="15.75" customHeight="1">
      <c r="B58" s="205" t="s">
        <v>223</v>
      </c>
      <c r="C58" s="191" t="s">
        <v>176</v>
      </c>
      <c r="D58" s="207" t="s">
        <v>228</v>
      </c>
      <c r="E58" s="18">
        <f t="shared" si="16"/>
        <v>111818</v>
      </c>
      <c r="F58" s="115">
        <v>506</v>
      </c>
      <c r="G58" s="115">
        <v>4017</v>
      </c>
      <c r="H58" s="203">
        <v>2650</v>
      </c>
      <c r="K58" s="205" t="s">
        <v>223</v>
      </c>
      <c r="L58" s="191" t="s">
        <v>176</v>
      </c>
      <c r="M58" s="207" t="s">
        <v>228</v>
      </c>
      <c r="N58" s="241">
        <v>12650</v>
      </c>
      <c r="O58" s="115">
        <v>10807</v>
      </c>
      <c r="P58" s="115">
        <v>9195</v>
      </c>
      <c r="Q58" s="203">
        <v>71993</v>
      </c>
      <c r="T58" s="309"/>
      <c r="U58" s="309"/>
      <c r="V58" s="309"/>
      <c r="W58" s="309"/>
      <c r="X58" s="309"/>
      <c r="Y58" s="309"/>
      <c r="Z58" s="309"/>
      <c r="AA58" s="309"/>
      <c r="AB58" s="309"/>
      <c r="AC58" s="310"/>
    </row>
    <row r="59" spans="2:29" ht="15.75" customHeight="1">
      <c r="B59" s="205" t="s">
        <v>223</v>
      </c>
      <c r="C59" s="191" t="s">
        <v>178</v>
      </c>
      <c r="D59" s="207" t="s">
        <v>229</v>
      </c>
      <c r="E59" s="18">
        <f t="shared" si="16"/>
        <v>29395</v>
      </c>
      <c r="F59" s="115">
        <v>1525</v>
      </c>
      <c r="G59" s="115">
        <v>1549</v>
      </c>
      <c r="H59" s="203">
        <v>533</v>
      </c>
      <c r="K59" s="205" t="s">
        <v>223</v>
      </c>
      <c r="L59" s="191" t="s">
        <v>178</v>
      </c>
      <c r="M59" s="207" t="s">
        <v>229</v>
      </c>
      <c r="N59" s="241">
        <v>2616</v>
      </c>
      <c r="O59" s="115">
        <v>1504</v>
      </c>
      <c r="P59" s="115">
        <v>494</v>
      </c>
      <c r="Q59" s="203">
        <v>21174</v>
      </c>
      <c r="T59" s="309"/>
      <c r="U59" s="309"/>
      <c r="V59" s="309"/>
      <c r="W59" s="309"/>
      <c r="X59" s="309"/>
      <c r="Y59" s="309"/>
      <c r="Z59" s="309"/>
      <c r="AA59" s="309"/>
      <c r="AB59" s="309"/>
      <c r="AC59" s="310"/>
    </row>
    <row r="60" spans="2:29" ht="15.75" customHeight="1">
      <c r="B60" s="205" t="s">
        <v>223</v>
      </c>
      <c r="C60" s="191" t="s">
        <v>180</v>
      </c>
      <c r="D60" s="207" t="s">
        <v>230</v>
      </c>
      <c r="E60" s="18">
        <f t="shared" si="16"/>
        <v>36686</v>
      </c>
      <c r="F60" s="115">
        <v>65</v>
      </c>
      <c r="G60" s="115">
        <v>540</v>
      </c>
      <c r="H60" s="203">
        <v>366</v>
      </c>
      <c r="K60" s="205" t="s">
        <v>223</v>
      </c>
      <c r="L60" s="191" t="s">
        <v>180</v>
      </c>
      <c r="M60" s="207" t="s">
        <v>230</v>
      </c>
      <c r="N60" s="241">
        <v>3281</v>
      </c>
      <c r="O60" s="115">
        <v>3551</v>
      </c>
      <c r="P60" s="115">
        <v>2655</v>
      </c>
      <c r="Q60" s="203">
        <v>26228</v>
      </c>
      <c r="T60" s="309"/>
      <c r="U60" s="309"/>
      <c r="V60" s="309"/>
      <c r="W60" s="309"/>
      <c r="X60" s="309"/>
      <c r="Y60" s="309"/>
      <c r="Z60" s="309"/>
      <c r="AA60" s="309"/>
      <c r="AB60" s="309"/>
      <c r="AC60" s="310"/>
    </row>
    <row r="61" spans="2:29" ht="15.75" customHeight="1">
      <c r="B61" s="205" t="s">
        <v>223</v>
      </c>
      <c r="C61" s="191" t="s">
        <v>182</v>
      </c>
      <c r="D61" s="207" t="s">
        <v>231</v>
      </c>
      <c r="E61" s="18">
        <f t="shared" si="16"/>
        <v>38396</v>
      </c>
      <c r="F61" s="115">
        <v>142</v>
      </c>
      <c r="G61" s="115">
        <v>733</v>
      </c>
      <c r="H61" s="203">
        <v>486</v>
      </c>
      <c r="K61" s="205" t="s">
        <v>223</v>
      </c>
      <c r="L61" s="191" t="s">
        <v>182</v>
      </c>
      <c r="M61" s="207" t="s">
        <v>231</v>
      </c>
      <c r="N61" s="241">
        <v>4028</v>
      </c>
      <c r="O61" s="115">
        <v>4961</v>
      </c>
      <c r="P61" s="115">
        <v>4574</v>
      </c>
      <c r="Q61" s="203">
        <v>23472</v>
      </c>
      <c r="T61" s="309"/>
      <c r="U61" s="309"/>
      <c r="V61" s="309"/>
      <c r="W61" s="309"/>
      <c r="X61" s="309"/>
      <c r="Y61" s="309"/>
      <c r="Z61" s="309"/>
      <c r="AA61" s="309"/>
      <c r="AB61" s="309"/>
      <c r="AC61" s="310"/>
    </row>
    <row r="62" spans="2:29" ht="15.75" customHeight="1">
      <c r="B62" s="205" t="s">
        <v>223</v>
      </c>
      <c r="C62" s="191" t="s">
        <v>185</v>
      </c>
      <c r="D62" s="207" t="s">
        <v>232</v>
      </c>
      <c r="E62" s="18">
        <f t="shared" si="16"/>
        <v>20946</v>
      </c>
      <c r="F62" s="115">
        <v>92</v>
      </c>
      <c r="G62" s="115">
        <v>465</v>
      </c>
      <c r="H62" s="203">
        <v>990</v>
      </c>
      <c r="K62" s="205" t="s">
        <v>223</v>
      </c>
      <c r="L62" s="191" t="s">
        <v>185</v>
      </c>
      <c r="M62" s="207" t="s">
        <v>232</v>
      </c>
      <c r="N62" s="241">
        <v>3333</v>
      </c>
      <c r="O62" s="115">
        <v>1790</v>
      </c>
      <c r="P62" s="115">
        <v>526</v>
      </c>
      <c r="Q62" s="203">
        <v>13750</v>
      </c>
      <c r="T62" s="309"/>
      <c r="U62" s="309"/>
      <c r="V62" s="309"/>
      <c r="W62" s="309"/>
      <c r="X62" s="309"/>
      <c r="Y62" s="309"/>
      <c r="Z62" s="309"/>
      <c r="AA62" s="309"/>
      <c r="AB62" s="309"/>
      <c r="AC62" s="310"/>
    </row>
    <row r="63" spans="2:29" ht="15.75" customHeight="1">
      <c r="B63" s="205" t="s">
        <v>223</v>
      </c>
      <c r="C63" s="191" t="s">
        <v>187</v>
      </c>
      <c r="D63" s="207" t="s">
        <v>233</v>
      </c>
      <c r="E63" s="18">
        <f t="shared" si="16"/>
        <v>12983</v>
      </c>
      <c r="F63" s="115">
        <v>50</v>
      </c>
      <c r="G63" s="115">
        <v>648</v>
      </c>
      <c r="H63" s="203">
        <v>296</v>
      </c>
      <c r="K63" s="205" t="s">
        <v>223</v>
      </c>
      <c r="L63" s="191" t="s">
        <v>187</v>
      </c>
      <c r="M63" s="207" t="s">
        <v>233</v>
      </c>
      <c r="N63" s="241">
        <v>2215</v>
      </c>
      <c r="O63" s="115">
        <v>1319</v>
      </c>
      <c r="P63" s="115">
        <v>688</v>
      </c>
      <c r="Q63" s="203">
        <v>7767</v>
      </c>
      <c r="T63" s="309"/>
      <c r="U63" s="309"/>
      <c r="V63" s="309"/>
      <c r="W63" s="309"/>
      <c r="X63" s="309"/>
      <c r="Y63" s="309"/>
      <c r="Z63" s="309"/>
      <c r="AA63" s="309"/>
      <c r="AB63" s="309"/>
      <c r="AC63" s="310"/>
    </row>
    <row r="64" spans="2:29" ht="15.75" customHeight="1">
      <c r="B64" s="205" t="s">
        <v>223</v>
      </c>
      <c r="C64" s="191" t="s">
        <v>189</v>
      </c>
      <c r="D64" s="207" t="s">
        <v>234</v>
      </c>
      <c r="E64" s="18">
        <f t="shared" si="16"/>
        <v>30372</v>
      </c>
      <c r="F64" s="115">
        <v>296</v>
      </c>
      <c r="G64" s="115">
        <v>1506</v>
      </c>
      <c r="H64" s="203">
        <v>1040</v>
      </c>
      <c r="K64" s="205" t="s">
        <v>223</v>
      </c>
      <c r="L64" s="191" t="s">
        <v>189</v>
      </c>
      <c r="M64" s="207" t="s">
        <v>234</v>
      </c>
      <c r="N64" s="241">
        <v>3679</v>
      </c>
      <c r="O64" s="115">
        <v>1795</v>
      </c>
      <c r="P64" s="115">
        <v>1237</v>
      </c>
      <c r="Q64" s="203">
        <v>20819</v>
      </c>
      <c r="T64" s="309"/>
      <c r="U64" s="309"/>
      <c r="V64" s="309"/>
      <c r="W64" s="309"/>
      <c r="X64" s="309"/>
      <c r="Y64" s="309"/>
      <c r="Z64" s="309"/>
      <c r="AA64" s="309"/>
      <c r="AB64" s="309"/>
      <c r="AC64" s="310"/>
    </row>
    <row r="65" spans="2:29" ht="15.75" customHeight="1">
      <c r="B65" s="205" t="s">
        <v>235</v>
      </c>
      <c r="C65" s="191" t="s">
        <v>168</v>
      </c>
      <c r="D65" s="207" t="s">
        <v>236</v>
      </c>
      <c r="E65" s="18">
        <f t="shared" si="16"/>
        <v>2602</v>
      </c>
      <c r="F65" s="115">
        <v>4</v>
      </c>
      <c r="G65" s="115">
        <v>33</v>
      </c>
      <c r="H65" s="203">
        <v>130</v>
      </c>
      <c r="K65" s="205" t="s">
        <v>235</v>
      </c>
      <c r="L65" s="191" t="s">
        <v>168</v>
      </c>
      <c r="M65" s="207" t="s">
        <v>236</v>
      </c>
      <c r="N65" s="241">
        <v>644</v>
      </c>
      <c r="O65" s="115">
        <v>64</v>
      </c>
      <c r="P65" s="115">
        <v>32</v>
      </c>
      <c r="Q65" s="203">
        <v>1695</v>
      </c>
      <c r="T65" s="309"/>
      <c r="U65" s="309"/>
      <c r="V65" s="309"/>
      <c r="W65" s="309"/>
      <c r="X65" s="309"/>
      <c r="Y65" s="309"/>
      <c r="Z65" s="309"/>
      <c r="AA65" s="309"/>
      <c r="AB65" s="309"/>
      <c r="AC65" s="310"/>
    </row>
    <row r="66" spans="2:29" ht="15.75" customHeight="1">
      <c r="B66" s="205" t="s">
        <v>235</v>
      </c>
      <c r="C66" s="191" t="s">
        <v>170</v>
      </c>
      <c r="D66" s="207" t="s">
        <v>237</v>
      </c>
      <c r="E66" s="18">
        <f t="shared" si="16"/>
        <v>15456</v>
      </c>
      <c r="F66" s="115">
        <v>600</v>
      </c>
      <c r="G66" s="115">
        <v>1172</v>
      </c>
      <c r="H66" s="203">
        <v>608</v>
      </c>
      <c r="K66" s="205" t="s">
        <v>235</v>
      </c>
      <c r="L66" s="191" t="s">
        <v>170</v>
      </c>
      <c r="M66" s="207" t="s">
        <v>237</v>
      </c>
      <c r="N66" s="241">
        <v>2055</v>
      </c>
      <c r="O66" s="115">
        <v>606</v>
      </c>
      <c r="P66" s="115">
        <v>243</v>
      </c>
      <c r="Q66" s="203">
        <v>10172</v>
      </c>
      <c r="T66" s="309"/>
      <c r="U66" s="309"/>
      <c r="V66" s="309"/>
      <c r="W66" s="309"/>
      <c r="X66" s="309"/>
      <c r="Y66" s="309"/>
      <c r="Z66" s="309"/>
      <c r="AA66" s="309"/>
      <c r="AB66" s="309"/>
      <c r="AC66" s="310"/>
    </row>
    <row r="67" spans="2:29" ht="15.75" customHeight="1">
      <c r="B67" s="205" t="s">
        <v>235</v>
      </c>
      <c r="C67" s="191" t="s">
        <v>172</v>
      </c>
      <c r="D67" s="207" t="s">
        <v>238</v>
      </c>
      <c r="E67" s="18">
        <f t="shared" si="16"/>
        <v>21373</v>
      </c>
      <c r="F67" s="115">
        <v>454</v>
      </c>
      <c r="G67" s="115">
        <v>1088</v>
      </c>
      <c r="H67" s="203">
        <v>742</v>
      </c>
      <c r="K67" s="205" t="s">
        <v>235</v>
      </c>
      <c r="L67" s="191" t="s">
        <v>172</v>
      </c>
      <c r="M67" s="207" t="s">
        <v>238</v>
      </c>
      <c r="N67" s="241">
        <v>1710</v>
      </c>
      <c r="O67" s="115">
        <v>1287</v>
      </c>
      <c r="P67" s="115">
        <v>432</v>
      </c>
      <c r="Q67" s="203">
        <v>15660</v>
      </c>
      <c r="T67" s="309"/>
      <c r="U67" s="309"/>
      <c r="V67" s="309"/>
      <c r="W67" s="309"/>
      <c r="X67" s="309"/>
      <c r="Y67" s="309"/>
      <c r="Z67" s="309"/>
      <c r="AA67" s="309"/>
      <c r="AB67" s="309"/>
      <c r="AC67" s="310"/>
    </row>
    <row r="68" spans="2:29" ht="15.75" customHeight="1">
      <c r="B68" s="205" t="s">
        <v>235</v>
      </c>
      <c r="C68" s="191" t="s">
        <v>174</v>
      </c>
      <c r="D68" s="207" t="s">
        <v>239</v>
      </c>
      <c r="E68" s="18">
        <f t="shared" si="16"/>
        <v>22876</v>
      </c>
      <c r="F68" s="115">
        <v>334</v>
      </c>
      <c r="G68" s="115">
        <v>1275</v>
      </c>
      <c r="H68" s="203">
        <v>1007</v>
      </c>
      <c r="K68" s="205" t="s">
        <v>235</v>
      </c>
      <c r="L68" s="191" t="s">
        <v>174</v>
      </c>
      <c r="M68" s="207" t="s">
        <v>239</v>
      </c>
      <c r="N68" s="241">
        <v>3531</v>
      </c>
      <c r="O68" s="115">
        <v>1000</v>
      </c>
      <c r="P68" s="115">
        <v>328</v>
      </c>
      <c r="Q68" s="203">
        <v>15401</v>
      </c>
      <c r="T68" s="309"/>
      <c r="U68" s="309"/>
      <c r="V68" s="309"/>
      <c r="W68" s="309"/>
      <c r="X68" s="309"/>
      <c r="Y68" s="309"/>
      <c r="Z68" s="309"/>
      <c r="AA68" s="309"/>
      <c r="AB68" s="309"/>
      <c r="AC68" s="310"/>
    </row>
    <row r="69" spans="2:29" ht="15.75" customHeight="1">
      <c r="B69" s="205" t="s">
        <v>235</v>
      </c>
      <c r="C69" s="191" t="s">
        <v>176</v>
      </c>
      <c r="D69" s="207" t="s">
        <v>240</v>
      </c>
      <c r="E69" s="18">
        <f t="shared" si="16"/>
        <v>14613</v>
      </c>
      <c r="F69" s="115">
        <v>90</v>
      </c>
      <c r="G69" s="115">
        <v>814</v>
      </c>
      <c r="H69" s="203">
        <v>451</v>
      </c>
      <c r="K69" s="205" t="s">
        <v>235</v>
      </c>
      <c r="L69" s="191" t="s">
        <v>176</v>
      </c>
      <c r="M69" s="207" t="s">
        <v>240</v>
      </c>
      <c r="N69" s="241">
        <v>2497</v>
      </c>
      <c r="O69" s="115">
        <v>910</v>
      </c>
      <c r="P69" s="115">
        <v>217</v>
      </c>
      <c r="Q69" s="203">
        <v>9634</v>
      </c>
      <c r="T69" s="309"/>
      <c r="U69" s="309"/>
      <c r="V69" s="309"/>
      <c r="W69" s="309"/>
      <c r="X69" s="309"/>
      <c r="Y69" s="309"/>
      <c r="Z69" s="309"/>
      <c r="AA69" s="309"/>
      <c r="AB69" s="309"/>
      <c r="AC69" s="310"/>
    </row>
    <row r="70" spans="2:29" ht="15.75" customHeight="1">
      <c r="B70" s="205" t="s">
        <v>235</v>
      </c>
      <c r="C70" s="191" t="s">
        <v>178</v>
      </c>
      <c r="D70" s="207" t="s">
        <v>241</v>
      </c>
      <c r="E70" s="18">
        <f t="shared" si="16"/>
        <v>24902</v>
      </c>
      <c r="F70" s="115">
        <v>653</v>
      </c>
      <c r="G70" s="115">
        <v>1379</v>
      </c>
      <c r="H70" s="203">
        <v>891</v>
      </c>
      <c r="K70" s="205" t="s">
        <v>235</v>
      </c>
      <c r="L70" s="191" t="s">
        <v>178</v>
      </c>
      <c r="M70" s="207" t="s">
        <v>241</v>
      </c>
      <c r="N70" s="241">
        <v>4020</v>
      </c>
      <c r="O70" s="115">
        <v>1205</v>
      </c>
      <c r="P70" s="115">
        <v>1839</v>
      </c>
      <c r="Q70" s="203">
        <v>14915</v>
      </c>
      <c r="T70" s="309"/>
      <c r="U70" s="309"/>
      <c r="V70" s="309"/>
      <c r="W70" s="309"/>
      <c r="X70" s="309"/>
      <c r="Y70" s="309"/>
      <c r="Z70" s="309"/>
      <c r="AA70" s="309"/>
      <c r="AB70" s="309"/>
      <c r="AC70" s="310"/>
    </row>
    <row r="71" spans="2:29" ht="15.75" customHeight="1">
      <c r="B71" s="205" t="s">
        <v>235</v>
      </c>
      <c r="C71" s="191" t="s">
        <v>180</v>
      </c>
      <c r="D71" s="207" t="s">
        <v>242</v>
      </c>
      <c r="E71" s="18">
        <f t="shared" si="16"/>
        <v>43866</v>
      </c>
      <c r="F71" s="115">
        <v>633</v>
      </c>
      <c r="G71" s="115">
        <v>1948</v>
      </c>
      <c r="H71" s="203">
        <v>1343</v>
      </c>
      <c r="K71" s="205" t="s">
        <v>235</v>
      </c>
      <c r="L71" s="191" t="s">
        <v>180</v>
      </c>
      <c r="M71" s="207" t="s">
        <v>242</v>
      </c>
      <c r="N71" s="241">
        <v>4249</v>
      </c>
      <c r="O71" s="115">
        <v>4616</v>
      </c>
      <c r="P71" s="115">
        <v>4014</v>
      </c>
      <c r="Q71" s="203">
        <v>27063</v>
      </c>
      <c r="T71" s="309"/>
      <c r="U71" s="309"/>
      <c r="V71" s="309"/>
      <c r="W71" s="309"/>
      <c r="X71" s="309"/>
      <c r="Y71" s="309"/>
      <c r="Z71" s="309"/>
      <c r="AA71" s="309"/>
      <c r="AB71" s="309"/>
      <c r="AC71" s="310"/>
    </row>
    <row r="72" spans="2:29" ht="15.75" customHeight="1">
      <c r="B72" s="205" t="s">
        <v>235</v>
      </c>
      <c r="C72" s="191" t="s">
        <v>182</v>
      </c>
      <c r="D72" s="207" t="s">
        <v>243</v>
      </c>
      <c r="E72" s="18">
        <f t="shared" si="16"/>
        <v>134772</v>
      </c>
      <c r="F72" s="115">
        <v>1505</v>
      </c>
      <c r="G72" s="115">
        <v>5223</v>
      </c>
      <c r="H72" s="203">
        <v>2856</v>
      </c>
      <c r="K72" s="205" t="s">
        <v>235</v>
      </c>
      <c r="L72" s="191" t="s">
        <v>182</v>
      </c>
      <c r="M72" s="207" t="s">
        <v>243</v>
      </c>
      <c r="N72" s="241">
        <v>16302</v>
      </c>
      <c r="O72" s="115">
        <v>11282</v>
      </c>
      <c r="P72" s="115">
        <v>12255</v>
      </c>
      <c r="Q72" s="203">
        <v>85349</v>
      </c>
      <c r="T72" s="309"/>
      <c r="U72" s="309"/>
      <c r="V72" s="309"/>
      <c r="W72" s="309"/>
      <c r="X72" s="309"/>
      <c r="Y72" s="309"/>
      <c r="Z72" s="309"/>
      <c r="AA72" s="309"/>
      <c r="AB72" s="309"/>
      <c r="AC72" s="310"/>
    </row>
    <row r="73" spans="2:29" ht="15.75" customHeight="1">
      <c r="B73" s="205" t="s">
        <v>235</v>
      </c>
      <c r="C73" s="191" t="s">
        <v>185</v>
      </c>
      <c r="D73" s="207" t="s">
        <v>244</v>
      </c>
      <c r="E73" s="18">
        <f t="shared" si="16"/>
        <v>40610</v>
      </c>
      <c r="F73" s="115">
        <v>1948</v>
      </c>
      <c r="G73" s="115">
        <v>3823</v>
      </c>
      <c r="H73" s="203">
        <v>1185</v>
      </c>
      <c r="K73" s="205" t="s">
        <v>235</v>
      </c>
      <c r="L73" s="191" t="s">
        <v>185</v>
      </c>
      <c r="M73" s="207" t="s">
        <v>244</v>
      </c>
      <c r="N73" s="241">
        <v>6583</v>
      </c>
      <c r="O73" s="115">
        <v>3509</v>
      </c>
      <c r="P73" s="115">
        <v>4871</v>
      </c>
      <c r="Q73" s="203">
        <v>18691</v>
      </c>
      <c r="T73" s="309"/>
      <c r="U73" s="309"/>
      <c r="V73" s="309"/>
      <c r="W73" s="309"/>
      <c r="X73" s="309"/>
      <c r="Y73" s="309"/>
      <c r="Z73" s="309"/>
      <c r="AA73" s="309"/>
      <c r="AB73" s="309"/>
      <c r="AC73" s="310"/>
    </row>
    <row r="74" spans="2:29" ht="15.75" customHeight="1">
      <c r="B74" s="205" t="s">
        <v>235</v>
      </c>
      <c r="C74" s="191" t="s">
        <v>187</v>
      </c>
      <c r="D74" s="207" t="s">
        <v>245</v>
      </c>
      <c r="E74" s="18">
        <f t="shared" si="16"/>
        <v>47598</v>
      </c>
      <c r="F74" s="115">
        <v>983</v>
      </c>
      <c r="G74" s="115">
        <v>1494</v>
      </c>
      <c r="H74" s="203">
        <v>1201</v>
      </c>
      <c r="K74" s="205" t="s">
        <v>235</v>
      </c>
      <c r="L74" s="191" t="s">
        <v>187</v>
      </c>
      <c r="M74" s="207" t="s">
        <v>245</v>
      </c>
      <c r="N74" s="241">
        <v>7648</v>
      </c>
      <c r="O74" s="115">
        <v>3734</v>
      </c>
      <c r="P74" s="115">
        <v>1990</v>
      </c>
      <c r="Q74" s="203">
        <v>30548</v>
      </c>
      <c r="T74" s="309"/>
      <c r="U74" s="309"/>
      <c r="V74" s="309"/>
      <c r="W74" s="309"/>
      <c r="X74" s="309"/>
      <c r="Y74" s="309"/>
      <c r="Z74" s="309"/>
      <c r="AA74" s="309"/>
      <c r="AB74" s="309"/>
      <c r="AC74" s="310"/>
    </row>
    <row r="75" spans="2:29" ht="15.75" customHeight="1">
      <c r="B75" s="205" t="s">
        <v>235</v>
      </c>
      <c r="C75" s="191" t="s">
        <v>189</v>
      </c>
      <c r="D75" s="207" t="s">
        <v>246</v>
      </c>
      <c r="E75" s="18">
        <f t="shared" si="16"/>
        <v>64882</v>
      </c>
      <c r="F75" s="115">
        <v>2401</v>
      </c>
      <c r="G75" s="115">
        <v>2934</v>
      </c>
      <c r="H75" s="203">
        <v>2100</v>
      </c>
      <c r="K75" s="205" t="s">
        <v>235</v>
      </c>
      <c r="L75" s="191" t="s">
        <v>189</v>
      </c>
      <c r="M75" s="207" t="s">
        <v>246</v>
      </c>
      <c r="N75" s="241">
        <v>9757</v>
      </c>
      <c r="O75" s="115">
        <v>6544</v>
      </c>
      <c r="P75" s="115">
        <v>6053</v>
      </c>
      <c r="Q75" s="203">
        <v>35093</v>
      </c>
      <c r="T75" s="309"/>
      <c r="U75" s="309"/>
      <c r="V75" s="309"/>
      <c r="W75" s="309"/>
      <c r="X75" s="309"/>
      <c r="Y75" s="309"/>
      <c r="Z75" s="309"/>
      <c r="AA75" s="309"/>
      <c r="AB75" s="309"/>
      <c r="AC75" s="310"/>
    </row>
    <row r="76" spans="2:29" ht="15.75" customHeight="1">
      <c r="B76" s="205" t="s">
        <v>235</v>
      </c>
      <c r="C76" s="191" t="s">
        <v>191</v>
      </c>
      <c r="D76" s="207" t="s">
        <v>247</v>
      </c>
      <c r="E76" s="18">
        <f t="shared" si="16"/>
        <v>40714</v>
      </c>
      <c r="F76" s="115">
        <v>1921</v>
      </c>
      <c r="G76" s="115">
        <v>3029</v>
      </c>
      <c r="H76" s="203">
        <v>1091</v>
      </c>
      <c r="K76" s="205" t="s">
        <v>235</v>
      </c>
      <c r="L76" s="191" t="s">
        <v>191</v>
      </c>
      <c r="M76" s="207" t="s">
        <v>247</v>
      </c>
      <c r="N76" s="241">
        <v>4130</v>
      </c>
      <c r="O76" s="115">
        <v>3735</v>
      </c>
      <c r="P76" s="115">
        <v>2382</v>
      </c>
      <c r="Q76" s="203">
        <v>24426</v>
      </c>
      <c r="T76" s="309"/>
      <c r="U76" s="309"/>
      <c r="V76" s="309"/>
      <c r="W76" s="309"/>
      <c r="X76" s="309"/>
      <c r="Y76" s="309"/>
      <c r="Z76" s="310"/>
      <c r="AA76" s="310"/>
      <c r="AB76" s="309"/>
      <c r="AC76" s="310"/>
    </row>
    <row r="77" spans="2:29" ht="15.75" customHeight="1">
      <c r="B77" s="205" t="s">
        <v>248</v>
      </c>
      <c r="C77" s="191" t="s">
        <v>168</v>
      </c>
      <c r="D77" s="207" t="s">
        <v>249</v>
      </c>
      <c r="E77" s="18">
        <f t="shared" si="16"/>
        <v>3225</v>
      </c>
      <c r="F77" s="115">
        <v>600</v>
      </c>
      <c r="G77" s="115">
        <v>397</v>
      </c>
      <c r="H77" s="203">
        <v>69</v>
      </c>
      <c r="K77" s="205" t="s">
        <v>248</v>
      </c>
      <c r="L77" s="191" t="s">
        <v>168</v>
      </c>
      <c r="M77" s="207" t="s">
        <v>249</v>
      </c>
      <c r="N77" s="241">
        <v>347</v>
      </c>
      <c r="O77" s="115">
        <v>47</v>
      </c>
      <c r="P77" s="115">
        <v>0</v>
      </c>
      <c r="Q77" s="203">
        <v>1765</v>
      </c>
      <c r="T77" s="309"/>
      <c r="U77" s="309"/>
      <c r="V77" s="309"/>
      <c r="W77" s="309"/>
      <c r="X77" s="309"/>
      <c r="Y77" s="309"/>
      <c r="Z77" s="309"/>
      <c r="AA77" s="309"/>
      <c r="AB77" s="309"/>
      <c r="AC77" s="310"/>
    </row>
    <row r="78" spans="2:29" ht="15.75" customHeight="1">
      <c r="B78" s="205" t="s">
        <v>248</v>
      </c>
      <c r="C78" s="191" t="s">
        <v>170</v>
      </c>
      <c r="D78" s="207" t="s">
        <v>250</v>
      </c>
      <c r="E78" s="18">
        <f t="shared" si="16"/>
        <v>5849</v>
      </c>
      <c r="F78" s="115">
        <v>51</v>
      </c>
      <c r="G78" s="115">
        <v>318</v>
      </c>
      <c r="H78" s="203">
        <v>145</v>
      </c>
      <c r="K78" s="205" t="s">
        <v>248</v>
      </c>
      <c r="L78" s="191" t="s">
        <v>170</v>
      </c>
      <c r="M78" s="207" t="s">
        <v>250</v>
      </c>
      <c r="N78" s="241">
        <v>654</v>
      </c>
      <c r="O78" s="115">
        <v>260</v>
      </c>
      <c r="P78" s="115">
        <v>75</v>
      </c>
      <c r="Q78" s="203">
        <v>4346</v>
      </c>
      <c r="T78" s="309"/>
      <c r="U78" s="309"/>
      <c r="V78" s="309"/>
      <c r="W78" s="309"/>
      <c r="X78" s="309"/>
      <c r="Y78" s="309"/>
      <c r="Z78" s="309"/>
      <c r="AA78" s="310"/>
      <c r="AB78" s="309"/>
      <c r="AC78" s="310"/>
    </row>
    <row r="79" spans="2:29" ht="15.75" customHeight="1">
      <c r="B79" s="205" t="s">
        <v>248</v>
      </c>
      <c r="C79" s="191" t="s">
        <v>172</v>
      </c>
      <c r="D79" s="207" t="s">
        <v>251</v>
      </c>
      <c r="E79" s="18">
        <f t="shared" si="16"/>
        <v>5739</v>
      </c>
      <c r="F79" s="115">
        <v>443</v>
      </c>
      <c r="G79" s="115">
        <v>888</v>
      </c>
      <c r="H79" s="203">
        <v>254</v>
      </c>
      <c r="K79" s="205" t="s">
        <v>248</v>
      </c>
      <c r="L79" s="191" t="s">
        <v>172</v>
      </c>
      <c r="M79" s="207" t="s">
        <v>251</v>
      </c>
      <c r="N79" s="241">
        <v>695</v>
      </c>
      <c r="O79" s="115">
        <v>106</v>
      </c>
      <c r="P79" s="115">
        <v>10</v>
      </c>
      <c r="Q79" s="203">
        <v>3343</v>
      </c>
      <c r="T79" s="309"/>
      <c r="U79" s="309"/>
      <c r="V79" s="309"/>
      <c r="W79" s="309"/>
      <c r="X79" s="309"/>
      <c r="Y79" s="309"/>
      <c r="Z79" s="309"/>
      <c r="AA79" s="309"/>
      <c r="AB79" s="309"/>
      <c r="AC79" s="310"/>
    </row>
    <row r="80" spans="2:29" ht="15.75" customHeight="1">
      <c r="B80" s="205" t="s">
        <v>248</v>
      </c>
      <c r="C80" s="191" t="s">
        <v>174</v>
      </c>
      <c r="D80" s="207" t="s">
        <v>252</v>
      </c>
      <c r="E80" s="18">
        <f t="shared" si="16"/>
        <v>8463</v>
      </c>
      <c r="F80" s="115">
        <v>33</v>
      </c>
      <c r="G80" s="115">
        <v>232</v>
      </c>
      <c r="H80" s="203">
        <v>189</v>
      </c>
      <c r="K80" s="205" t="s">
        <v>248</v>
      </c>
      <c r="L80" s="191" t="s">
        <v>174</v>
      </c>
      <c r="M80" s="207" t="s">
        <v>252</v>
      </c>
      <c r="N80" s="241">
        <v>1143</v>
      </c>
      <c r="O80" s="115">
        <v>607</v>
      </c>
      <c r="P80" s="115">
        <v>460</v>
      </c>
      <c r="Q80" s="203">
        <v>5799</v>
      </c>
      <c r="T80" s="309"/>
      <c r="U80" s="309"/>
      <c r="V80" s="309"/>
      <c r="W80" s="309"/>
      <c r="X80" s="309"/>
      <c r="Y80" s="309"/>
      <c r="Z80" s="309"/>
      <c r="AA80" s="309"/>
      <c r="AB80" s="309"/>
      <c r="AC80" s="309"/>
    </row>
    <row r="81" spans="2:29" ht="15.75" customHeight="1">
      <c r="B81" s="205" t="s">
        <v>248</v>
      </c>
      <c r="C81" s="191" t="s">
        <v>176</v>
      </c>
      <c r="D81" s="207" t="s">
        <v>253</v>
      </c>
      <c r="E81" s="18">
        <f t="shared" si="16"/>
        <v>9200</v>
      </c>
      <c r="F81" s="115">
        <v>1192</v>
      </c>
      <c r="G81" s="115">
        <v>1782</v>
      </c>
      <c r="H81" s="203">
        <v>626</v>
      </c>
      <c r="K81" s="205" t="s">
        <v>248</v>
      </c>
      <c r="L81" s="191" t="s">
        <v>176</v>
      </c>
      <c r="M81" s="207" t="s">
        <v>253</v>
      </c>
      <c r="N81" s="241">
        <v>1113</v>
      </c>
      <c r="O81" s="115">
        <v>393</v>
      </c>
      <c r="P81" s="115">
        <v>202</v>
      </c>
      <c r="Q81" s="203">
        <v>3892</v>
      </c>
      <c r="T81" s="309"/>
      <c r="U81" s="309"/>
      <c r="V81" s="309"/>
      <c r="W81" s="309"/>
      <c r="X81" s="309"/>
      <c r="Y81" s="309"/>
      <c r="Z81" s="309"/>
      <c r="AA81" s="310"/>
      <c r="AB81" s="309"/>
      <c r="AC81" s="310"/>
    </row>
    <row r="82" spans="2:29" ht="15.75" customHeight="1">
      <c r="B82" s="205" t="s">
        <v>248</v>
      </c>
      <c r="C82" s="191" t="s">
        <v>178</v>
      </c>
      <c r="D82" s="207" t="s">
        <v>254</v>
      </c>
      <c r="E82" s="18">
        <f t="shared" si="16"/>
        <v>14874</v>
      </c>
      <c r="F82" s="115">
        <v>324</v>
      </c>
      <c r="G82" s="115">
        <v>774</v>
      </c>
      <c r="H82" s="203">
        <v>514</v>
      </c>
      <c r="K82" s="205" t="s">
        <v>248</v>
      </c>
      <c r="L82" s="191" t="s">
        <v>178</v>
      </c>
      <c r="M82" s="207" t="s">
        <v>254</v>
      </c>
      <c r="N82" s="241">
        <v>2890</v>
      </c>
      <c r="O82" s="115">
        <v>848</v>
      </c>
      <c r="P82" s="115">
        <v>100</v>
      </c>
      <c r="Q82" s="203">
        <v>9424</v>
      </c>
      <c r="T82" s="309"/>
      <c r="U82" s="309"/>
      <c r="V82" s="309"/>
      <c r="W82" s="309"/>
      <c r="X82" s="309"/>
      <c r="Y82" s="309"/>
      <c r="Z82" s="309"/>
      <c r="AA82" s="310"/>
      <c r="AB82" s="309"/>
      <c r="AC82" s="310"/>
    </row>
    <row r="83" spans="2:29" ht="15.75" customHeight="1">
      <c r="B83" s="205" t="s">
        <v>248</v>
      </c>
      <c r="C83" s="191" t="s">
        <v>180</v>
      </c>
      <c r="D83" s="207" t="s">
        <v>255</v>
      </c>
      <c r="E83" s="18">
        <f t="shared" si="16"/>
        <v>8494</v>
      </c>
      <c r="F83" s="115">
        <v>175</v>
      </c>
      <c r="G83" s="115">
        <v>734</v>
      </c>
      <c r="H83" s="203">
        <v>622</v>
      </c>
      <c r="K83" s="205" t="s">
        <v>248</v>
      </c>
      <c r="L83" s="191" t="s">
        <v>180</v>
      </c>
      <c r="M83" s="207" t="s">
        <v>255</v>
      </c>
      <c r="N83" s="241">
        <v>1409</v>
      </c>
      <c r="O83" s="115">
        <v>267</v>
      </c>
      <c r="P83" s="115">
        <v>28</v>
      </c>
      <c r="Q83" s="203">
        <v>5259</v>
      </c>
      <c r="T83" s="309"/>
      <c r="U83" s="309"/>
      <c r="V83" s="309"/>
      <c r="W83" s="309"/>
      <c r="X83" s="309"/>
      <c r="Y83" s="309"/>
      <c r="Z83" s="309"/>
      <c r="AA83" s="309"/>
      <c r="AB83" s="309"/>
      <c r="AC83" s="310"/>
    </row>
    <row r="84" spans="2:29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17">SUM(F84:H84)+SUM(N84:Q84)</f>
        <v>10180</v>
      </c>
      <c r="F84" s="115">
        <v>513</v>
      </c>
      <c r="G84" s="115">
        <v>534</v>
      </c>
      <c r="H84" s="203">
        <v>215</v>
      </c>
      <c r="K84" s="205" t="s">
        <v>248</v>
      </c>
      <c r="L84" s="191" t="s">
        <v>182</v>
      </c>
      <c r="M84" s="207" t="s">
        <v>256</v>
      </c>
      <c r="N84" s="241">
        <v>1767</v>
      </c>
      <c r="O84" s="115">
        <v>1165</v>
      </c>
      <c r="P84" s="115">
        <v>183</v>
      </c>
      <c r="Q84" s="203">
        <v>5803</v>
      </c>
      <c r="T84" s="309"/>
      <c r="U84" s="309"/>
      <c r="V84" s="309"/>
      <c r="W84" s="309"/>
      <c r="X84" s="309"/>
      <c r="Y84" s="309"/>
      <c r="Z84" s="309"/>
      <c r="AA84" s="309"/>
      <c r="AB84" s="309"/>
      <c r="AC84" s="310"/>
    </row>
    <row r="85" spans="2:29" ht="15.75" customHeight="1">
      <c r="B85" s="205" t="s">
        <v>248</v>
      </c>
      <c r="C85" s="191" t="s">
        <v>185</v>
      </c>
      <c r="D85" s="207" t="s">
        <v>257</v>
      </c>
      <c r="E85" s="18">
        <f t="shared" si="17"/>
        <v>17019</v>
      </c>
      <c r="F85" s="115">
        <v>997</v>
      </c>
      <c r="G85" s="115">
        <v>740</v>
      </c>
      <c r="H85" s="203">
        <v>603</v>
      </c>
      <c r="K85" s="205" t="s">
        <v>248</v>
      </c>
      <c r="L85" s="191" t="s">
        <v>185</v>
      </c>
      <c r="M85" s="207" t="s">
        <v>257</v>
      </c>
      <c r="N85" s="241">
        <v>3026</v>
      </c>
      <c r="O85" s="115">
        <v>809</v>
      </c>
      <c r="P85" s="115">
        <v>89</v>
      </c>
      <c r="Q85" s="203">
        <v>10755</v>
      </c>
      <c r="T85" s="309"/>
      <c r="U85" s="309"/>
      <c r="V85" s="309"/>
      <c r="W85" s="309"/>
      <c r="X85" s="309"/>
      <c r="Y85" s="309"/>
      <c r="Z85" s="309"/>
      <c r="AA85" s="309"/>
      <c r="AB85" s="309"/>
      <c r="AC85" s="310"/>
    </row>
    <row r="86" spans="2:29" ht="15.75" customHeight="1">
      <c r="B86" s="205" t="s">
        <v>248</v>
      </c>
      <c r="C86" s="191" t="s">
        <v>187</v>
      </c>
      <c r="D86" s="207" t="s">
        <v>258</v>
      </c>
      <c r="E86" s="18">
        <f t="shared" si="17"/>
        <v>35908</v>
      </c>
      <c r="F86" s="115">
        <v>1045</v>
      </c>
      <c r="G86" s="115">
        <v>1682</v>
      </c>
      <c r="H86" s="203">
        <v>591</v>
      </c>
      <c r="K86" s="205" t="s">
        <v>248</v>
      </c>
      <c r="L86" s="191" t="s">
        <v>187</v>
      </c>
      <c r="M86" s="207" t="s">
        <v>258</v>
      </c>
      <c r="N86" s="241">
        <v>4366</v>
      </c>
      <c r="O86" s="115">
        <v>2817</v>
      </c>
      <c r="P86" s="115">
        <v>1210</v>
      </c>
      <c r="Q86" s="203">
        <v>24197</v>
      </c>
      <c r="T86" s="309"/>
      <c r="U86" s="309"/>
      <c r="V86" s="309"/>
      <c r="W86" s="309"/>
      <c r="X86" s="309"/>
      <c r="Y86" s="309"/>
      <c r="Z86" s="309"/>
      <c r="AA86" s="309"/>
      <c r="AB86" s="309"/>
      <c r="AC86" s="310"/>
    </row>
    <row r="87" spans="2:29" ht="15.75" customHeight="1">
      <c r="B87" s="205" t="s">
        <v>259</v>
      </c>
      <c r="C87" s="191" t="s">
        <v>168</v>
      </c>
      <c r="D87" s="207" t="s">
        <v>260</v>
      </c>
      <c r="E87" s="18">
        <f t="shared" si="17"/>
        <v>8859</v>
      </c>
      <c r="F87" s="115">
        <v>353</v>
      </c>
      <c r="G87" s="115">
        <v>492</v>
      </c>
      <c r="H87" s="203">
        <v>458</v>
      </c>
      <c r="K87" s="205" t="s">
        <v>259</v>
      </c>
      <c r="L87" s="191" t="s">
        <v>168</v>
      </c>
      <c r="M87" s="207" t="s">
        <v>260</v>
      </c>
      <c r="N87" s="241">
        <v>1458</v>
      </c>
      <c r="O87" s="115">
        <v>576</v>
      </c>
      <c r="P87" s="115">
        <v>166</v>
      </c>
      <c r="Q87" s="203">
        <v>5356</v>
      </c>
      <c r="T87" s="309"/>
      <c r="U87" s="309"/>
      <c r="V87" s="309"/>
      <c r="W87" s="309"/>
      <c r="X87" s="309"/>
      <c r="Y87" s="309"/>
      <c r="Z87" s="309"/>
      <c r="AA87" s="309"/>
      <c r="AB87" s="309"/>
      <c r="AC87" s="310"/>
    </row>
    <row r="88" spans="2:29" ht="15.75" customHeight="1">
      <c r="B88" s="205" t="s">
        <v>259</v>
      </c>
      <c r="C88" s="191" t="s">
        <v>170</v>
      </c>
      <c r="D88" s="207" t="s">
        <v>261</v>
      </c>
      <c r="E88" s="18">
        <f t="shared" si="17"/>
        <v>15446</v>
      </c>
      <c r="F88" s="115">
        <v>201</v>
      </c>
      <c r="G88" s="115">
        <v>901</v>
      </c>
      <c r="H88" s="203">
        <v>465</v>
      </c>
      <c r="K88" s="205" t="s">
        <v>259</v>
      </c>
      <c r="L88" s="191" t="s">
        <v>170</v>
      </c>
      <c r="M88" s="207" t="s">
        <v>261</v>
      </c>
      <c r="N88" s="241">
        <v>2566</v>
      </c>
      <c r="O88" s="115">
        <v>752</v>
      </c>
      <c r="P88" s="115">
        <v>276</v>
      </c>
      <c r="Q88" s="203">
        <v>10285</v>
      </c>
      <c r="T88" s="309"/>
      <c r="U88" s="309"/>
      <c r="V88" s="309"/>
      <c r="W88" s="309"/>
      <c r="X88" s="309"/>
      <c r="Y88" s="309"/>
      <c r="Z88" s="309"/>
      <c r="AA88" s="309"/>
      <c r="AB88" s="309"/>
      <c r="AC88" s="310"/>
    </row>
    <row r="89" spans="2:29" ht="15.75" customHeight="1">
      <c r="B89" s="205" t="s">
        <v>259</v>
      </c>
      <c r="C89" s="191" t="s">
        <v>172</v>
      </c>
      <c r="D89" s="207" t="s">
        <v>262</v>
      </c>
      <c r="E89" s="18">
        <f t="shared" si="17"/>
        <v>10837</v>
      </c>
      <c r="F89" s="115">
        <v>69</v>
      </c>
      <c r="G89" s="115">
        <v>274</v>
      </c>
      <c r="H89" s="203">
        <v>342</v>
      </c>
      <c r="K89" s="205" t="s">
        <v>259</v>
      </c>
      <c r="L89" s="191" t="s">
        <v>172</v>
      </c>
      <c r="M89" s="207" t="s">
        <v>262</v>
      </c>
      <c r="N89" s="241">
        <v>1394</v>
      </c>
      <c r="O89" s="115">
        <v>402</v>
      </c>
      <c r="P89" s="115">
        <v>133</v>
      </c>
      <c r="Q89" s="203">
        <v>8223</v>
      </c>
      <c r="T89" s="309"/>
      <c r="U89" s="309"/>
      <c r="V89" s="309"/>
      <c r="W89" s="309"/>
      <c r="X89" s="309"/>
      <c r="Y89" s="309"/>
      <c r="Z89" s="309"/>
      <c r="AA89" s="309"/>
      <c r="AB89" s="309"/>
      <c r="AC89" s="310"/>
    </row>
    <row r="90" spans="2:29" ht="15.75" customHeight="1">
      <c r="B90" s="205" t="s">
        <v>259</v>
      </c>
      <c r="C90" s="191" t="s">
        <v>174</v>
      </c>
      <c r="D90" s="207" t="s">
        <v>263</v>
      </c>
      <c r="E90" s="18">
        <f t="shared" si="17"/>
        <v>12268</v>
      </c>
      <c r="F90" s="115">
        <v>356</v>
      </c>
      <c r="G90" s="115">
        <v>721</v>
      </c>
      <c r="H90" s="203">
        <v>661</v>
      </c>
      <c r="K90" s="205" t="s">
        <v>259</v>
      </c>
      <c r="L90" s="191" t="s">
        <v>174</v>
      </c>
      <c r="M90" s="207" t="s">
        <v>263</v>
      </c>
      <c r="N90" s="241">
        <v>3028</v>
      </c>
      <c r="O90" s="115">
        <v>758</v>
      </c>
      <c r="P90" s="115">
        <v>318</v>
      </c>
      <c r="Q90" s="203">
        <v>6426</v>
      </c>
      <c r="T90" s="309"/>
      <c r="U90" s="309"/>
      <c r="V90" s="309"/>
      <c r="W90" s="309"/>
      <c r="X90" s="309"/>
      <c r="Y90" s="309"/>
      <c r="Z90" s="309"/>
      <c r="AA90" s="309"/>
      <c r="AB90" s="309"/>
      <c r="AC90" s="310"/>
    </row>
    <row r="91" spans="2:29" ht="15.75" customHeight="1">
      <c r="B91" s="205" t="s">
        <v>259</v>
      </c>
      <c r="C91" s="191" t="s">
        <v>176</v>
      </c>
      <c r="D91" s="207" t="s">
        <v>264</v>
      </c>
      <c r="E91" s="18">
        <f t="shared" si="17"/>
        <v>11469</v>
      </c>
      <c r="F91" s="115">
        <v>182</v>
      </c>
      <c r="G91" s="115">
        <v>589</v>
      </c>
      <c r="H91" s="203">
        <v>275</v>
      </c>
      <c r="K91" s="205" t="s">
        <v>259</v>
      </c>
      <c r="L91" s="191" t="s">
        <v>176</v>
      </c>
      <c r="M91" s="207" t="s">
        <v>264</v>
      </c>
      <c r="N91" s="241">
        <v>1313</v>
      </c>
      <c r="O91" s="115">
        <v>1122</v>
      </c>
      <c r="P91" s="115">
        <v>555</v>
      </c>
      <c r="Q91" s="203">
        <v>7433</v>
      </c>
      <c r="T91" s="309"/>
      <c r="U91" s="309"/>
      <c r="V91" s="309"/>
      <c r="W91" s="309"/>
      <c r="X91" s="309"/>
      <c r="Y91" s="309"/>
      <c r="Z91" s="309"/>
      <c r="AA91" s="309"/>
      <c r="AB91" s="309"/>
      <c r="AC91" s="310"/>
    </row>
    <row r="92" spans="2:29" ht="15.75" customHeight="1">
      <c r="B92" s="205" t="s">
        <v>259</v>
      </c>
      <c r="C92" s="191" t="s">
        <v>178</v>
      </c>
      <c r="D92" s="207" t="s">
        <v>265</v>
      </c>
      <c r="E92" s="18">
        <f t="shared" si="17"/>
        <v>9826</v>
      </c>
      <c r="F92" s="115">
        <v>328</v>
      </c>
      <c r="G92" s="115">
        <v>891</v>
      </c>
      <c r="H92" s="203">
        <v>584</v>
      </c>
      <c r="K92" s="205" t="s">
        <v>259</v>
      </c>
      <c r="L92" s="191" t="s">
        <v>178</v>
      </c>
      <c r="M92" s="207" t="s">
        <v>265</v>
      </c>
      <c r="N92" s="241">
        <v>1818</v>
      </c>
      <c r="O92" s="115">
        <v>730</v>
      </c>
      <c r="P92" s="115">
        <v>299</v>
      </c>
      <c r="Q92" s="203">
        <v>5176</v>
      </c>
      <c r="T92" s="309"/>
      <c r="U92" s="309"/>
      <c r="V92" s="309"/>
      <c r="W92" s="309"/>
      <c r="X92" s="309"/>
      <c r="Y92" s="309"/>
      <c r="Z92" s="309"/>
      <c r="AA92" s="309"/>
      <c r="AB92" s="309"/>
      <c r="AC92" s="310"/>
    </row>
    <row r="93" spans="2:29" ht="15.75" customHeight="1">
      <c r="B93" s="205" t="s">
        <v>259</v>
      </c>
      <c r="C93" s="191" t="s">
        <v>180</v>
      </c>
      <c r="D93" s="207" t="s">
        <v>266</v>
      </c>
      <c r="E93" s="18">
        <f t="shared" si="17"/>
        <v>13680</v>
      </c>
      <c r="F93" s="115">
        <v>1140</v>
      </c>
      <c r="G93" s="115">
        <v>1190</v>
      </c>
      <c r="H93" s="203">
        <v>472</v>
      </c>
      <c r="K93" s="205" t="s">
        <v>259</v>
      </c>
      <c r="L93" s="191" t="s">
        <v>180</v>
      </c>
      <c r="M93" s="207" t="s">
        <v>266</v>
      </c>
      <c r="N93" s="241">
        <v>2566</v>
      </c>
      <c r="O93" s="115">
        <v>1183</v>
      </c>
      <c r="P93" s="115">
        <v>538</v>
      </c>
      <c r="Q93" s="203">
        <v>6591</v>
      </c>
      <c r="T93" s="309"/>
      <c r="U93" s="309"/>
      <c r="V93" s="309"/>
      <c r="W93" s="309"/>
      <c r="X93" s="309"/>
      <c r="Y93" s="309"/>
      <c r="Z93" s="309"/>
      <c r="AA93" s="309"/>
      <c r="AB93" s="309"/>
      <c r="AC93" s="309"/>
    </row>
    <row r="94" spans="2:29" ht="15.75" customHeight="1">
      <c r="B94" s="205" t="s">
        <v>259</v>
      </c>
      <c r="C94" s="191" t="s">
        <v>182</v>
      </c>
      <c r="D94" s="207" t="s">
        <v>267</v>
      </c>
      <c r="E94" s="18">
        <f t="shared" si="17"/>
        <v>66753</v>
      </c>
      <c r="F94" s="115">
        <v>5681</v>
      </c>
      <c r="G94" s="115">
        <v>6305</v>
      </c>
      <c r="H94" s="203">
        <v>1630</v>
      </c>
      <c r="K94" s="205" t="s">
        <v>259</v>
      </c>
      <c r="L94" s="191" t="s">
        <v>182</v>
      </c>
      <c r="M94" s="207" t="s">
        <v>267</v>
      </c>
      <c r="N94" s="241">
        <v>8696</v>
      </c>
      <c r="O94" s="115">
        <v>6380</v>
      </c>
      <c r="P94" s="115">
        <v>6164</v>
      </c>
      <c r="Q94" s="203">
        <v>31897</v>
      </c>
      <c r="T94" s="309"/>
      <c r="U94" s="309"/>
      <c r="V94" s="309"/>
      <c r="W94" s="309"/>
      <c r="X94" s="309"/>
      <c r="Y94" s="309"/>
      <c r="Z94" s="309"/>
      <c r="AA94" s="309"/>
      <c r="AB94" s="309"/>
      <c r="AC94" s="310"/>
    </row>
    <row r="95" spans="2:29" ht="15.75" customHeight="1">
      <c r="B95" s="209" t="s">
        <v>259</v>
      </c>
      <c r="C95" s="210" t="s">
        <v>185</v>
      </c>
      <c r="D95" s="211" t="s">
        <v>268</v>
      </c>
      <c r="E95" s="71">
        <f t="shared" si="17"/>
        <v>36062</v>
      </c>
      <c r="F95" s="212">
        <v>1780</v>
      </c>
      <c r="G95" s="212">
        <v>1997</v>
      </c>
      <c r="H95" s="213">
        <v>586</v>
      </c>
      <c r="K95" s="209" t="s">
        <v>259</v>
      </c>
      <c r="L95" s="210" t="s">
        <v>185</v>
      </c>
      <c r="M95" s="211" t="s">
        <v>268</v>
      </c>
      <c r="N95" s="250">
        <v>4342</v>
      </c>
      <c r="O95" s="212">
        <v>4306</v>
      </c>
      <c r="P95" s="212">
        <v>5131</v>
      </c>
      <c r="Q95" s="213">
        <v>17920</v>
      </c>
    </row>
    <row r="96" spans="2:29" ht="6.75" customHeight="1"/>
    <row r="97" spans="2:12">
      <c r="B97" s="154" t="s">
        <v>297</v>
      </c>
      <c r="K97" s="154" t="s">
        <v>152</v>
      </c>
      <c r="L97" s="7"/>
    </row>
    <row r="98" spans="2:12">
      <c r="B98" s="240" t="s">
        <v>298</v>
      </c>
      <c r="K98" s="240" t="s">
        <v>292</v>
      </c>
      <c r="L98" s="7"/>
    </row>
    <row r="99" spans="2:12">
      <c r="B99" s="155" t="s">
        <v>299</v>
      </c>
      <c r="K99" s="155" t="s">
        <v>293</v>
      </c>
      <c r="L99" s="7"/>
    </row>
  </sheetData>
  <mergeCells count="2">
    <mergeCell ref="E5:H5"/>
    <mergeCell ref="N5:Q5"/>
  </mergeCells>
  <phoneticPr fontId="3"/>
  <pageMargins left="0.70866141732283472" right="0.70866141732283472" top="0.55118110236220474" bottom="0.55118110236220474" header="0.31496062992125984" footer="0.31496062992125984"/>
  <pageSetup paperSize="9" scale="85" firstPageNumber="61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9" max="1048575" man="1"/>
  </colBreaks>
  <ignoredErrors>
    <ignoredError sqref="B19:C95 K19:L95" numberStoredAsText="1"/>
    <ignoredError sqref="F11:H17 O11:Q17 N11:N17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00"/>
  <sheetViews>
    <sheetView showGridLines="0" topLeftCell="S1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18.6640625" style="6" customWidth="1"/>
    <col min="5" max="8" width="12.6640625" style="6" customWidth="1"/>
    <col min="9" max="12" width="2.6640625" style="6" customWidth="1"/>
    <col min="13" max="13" width="18.6640625" style="6" customWidth="1"/>
    <col min="14" max="17" width="12.6640625" style="6" customWidth="1"/>
    <col min="18" max="21" width="2.6640625" style="6" customWidth="1"/>
    <col min="22" max="22" width="21.6640625" style="6" customWidth="1"/>
    <col min="23" max="26" width="12.6640625" style="6" customWidth="1"/>
    <col min="27" max="30" width="2.6640625" style="6" customWidth="1"/>
    <col min="31" max="31" width="21.6640625" style="6" customWidth="1"/>
    <col min="32" max="35" width="12.6640625" style="6" customWidth="1"/>
    <col min="36" max="36" width="2.6640625" style="7" customWidth="1"/>
    <col min="37" max="16384" width="9.1328125" style="7"/>
  </cols>
  <sheetData>
    <row r="1" spans="2:35">
      <c r="E1" s="13"/>
      <c r="H1" s="75" t="s">
        <v>7</v>
      </c>
      <c r="I1" s="75"/>
      <c r="J1" s="75"/>
      <c r="K1" s="75"/>
      <c r="L1" s="17"/>
      <c r="N1" s="17"/>
      <c r="O1" s="17"/>
      <c r="P1" s="17"/>
      <c r="Q1" s="75" t="s">
        <v>8</v>
      </c>
      <c r="R1" s="75"/>
      <c r="S1" s="75"/>
      <c r="T1" s="75"/>
      <c r="U1" s="17"/>
      <c r="W1" s="13"/>
      <c r="Z1" s="75" t="s">
        <v>7</v>
      </c>
      <c r="AA1" s="75"/>
      <c r="AB1" s="75"/>
      <c r="AC1" s="75"/>
      <c r="AD1" s="17"/>
      <c r="AF1" s="17"/>
      <c r="AG1" s="17"/>
      <c r="AH1" s="17"/>
      <c r="AI1" s="75" t="s">
        <v>8</v>
      </c>
    </row>
    <row r="2" spans="2:35" ht="18" customHeight="1">
      <c r="D2" s="16" t="s">
        <v>342</v>
      </c>
      <c r="E2" s="16"/>
      <c r="F2" s="16"/>
      <c r="G2" s="16"/>
      <c r="H2" s="16"/>
      <c r="I2" s="16"/>
      <c r="J2" s="16"/>
      <c r="K2" s="16"/>
      <c r="L2" s="16"/>
      <c r="M2" s="16" t="s">
        <v>342</v>
      </c>
      <c r="N2" s="16"/>
      <c r="O2" s="16"/>
      <c r="P2" s="16"/>
      <c r="Q2" s="16"/>
      <c r="R2" s="16"/>
      <c r="S2" s="16"/>
      <c r="T2" s="16" t="s">
        <v>343</v>
      </c>
      <c r="U2" s="16"/>
      <c r="V2" s="16"/>
      <c r="W2" s="16"/>
      <c r="X2" s="16"/>
      <c r="Y2" s="16"/>
      <c r="Z2" s="16"/>
      <c r="AA2" s="16"/>
      <c r="AB2" s="16"/>
      <c r="AC2" s="16" t="s">
        <v>344</v>
      </c>
      <c r="AD2" s="16"/>
      <c r="AE2" s="16"/>
      <c r="AF2" s="16"/>
      <c r="AG2" s="16"/>
      <c r="AH2" s="16"/>
      <c r="AI2" s="16"/>
    </row>
    <row r="3" spans="2:35" ht="18" customHeight="1">
      <c r="D3" s="16" t="s">
        <v>52</v>
      </c>
      <c r="E3" s="16"/>
      <c r="F3" s="16"/>
      <c r="G3" s="16"/>
      <c r="H3" s="16"/>
      <c r="I3" s="16"/>
      <c r="J3" s="16"/>
      <c r="K3" s="16"/>
      <c r="L3" s="16"/>
      <c r="M3" s="16" t="s">
        <v>52</v>
      </c>
      <c r="N3" s="16"/>
      <c r="O3" s="16"/>
      <c r="P3" s="16"/>
      <c r="Q3" s="16"/>
      <c r="R3" s="16"/>
      <c r="S3" s="16"/>
      <c r="T3" s="16"/>
      <c r="U3" s="16"/>
      <c r="V3" s="16" t="s">
        <v>105</v>
      </c>
      <c r="W3" s="16"/>
      <c r="X3" s="16"/>
      <c r="Y3" s="16"/>
      <c r="Z3" s="16"/>
      <c r="AA3" s="16"/>
      <c r="AB3" s="16"/>
      <c r="AC3" s="16"/>
      <c r="AD3" s="16"/>
      <c r="AE3" s="16" t="s">
        <v>105</v>
      </c>
      <c r="AF3" s="16"/>
      <c r="AG3" s="16"/>
      <c r="AH3" s="16"/>
      <c r="AI3" s="16"/>
    </row>
    <row r="4" spans="2:35">
      <c r="D4" s="16"/>
      <c r="E4" s="16"/>
      <c r="F4" s="16"/>
      <c r="G4" s="16"/>
      <c r="H4" s="17" t="s">
        <v>302</v>
      </c>
      <c r="I4" s="17"/>
      <c r="J4" s="17"/>
      <c r="K4" s="17"/>
      <c r="L4" s="17"/>
      <c r="M4" s="16"/>
      <c r="N4" s="17"/>
      <c r="O4" s="17"/>
      <c r="P4" s="17"/>
      <c r="Q4" s="17" t="s">
        <v>302</v>
      </c>
      <c r="R4" s="17"/>
      <c r="S4" s="17"/>
      <c r="T4" s="17"/>
      <c r="U4" s="17"/>
      <c r="V4" s="16"/>
      <c r="W4" s="16"/>
      <c r="X4" s="16"/>
      <c r="Y4" s="16"/>
      <c r="Z4" s="17" t="s">
        <v>103</v>
      </c>
      <c r="AA4" s="17"/>
      <c r="AB4" s="17"/>
      <c r="AC4" s="17"/>
      <c r="AD4" s="17"/>
      <c r="AE4" s="16"/>
      <c r="AF4" s="17"/>
      <c r="AG4" s="17"/>
      <c r="AH4" s="17"/>
      <c r="AI4" s="17" t="s">
        <v>30</v>
      </c>
    </row>
    <row r="5" spans="2:35" ht="18" customHeight="1">
      <c r="B5" s="215" t="s">
        <v>269</v>
      </c>
      <c r="C5" s="216"/>
      <c r="D5" s="217"/>
      <c r="E5" s="339" t="s">
        <v>104</v>
      </c>
      <c r="F5" s="340"/>
      <c r="G5" s="340"/>
      <c r="H5" s="341"/>
      <c r="I5" s="27"/>
      <c r="J5" s="27"/>
      <c r="K5" s="215" t="s">
        <v>269</v>
      </c>
      <c r="L5" s="216"/>
      <c r="M5" s="217"/>
      <c r="N5" s="339" t="s">
        <v>104</v>
      </c>
      <c r="O5" s="340"/>
      <c r="P5" s="340"/>
      <c r="Q5" s="341"/>
      <c r="R5" s="27"/>
      <c r="S5" s="27"/>
      <c r="T5" s="215" t="s">
        <v>269</v>
      </c>
      <c r="U5" s="216"/>
      <c r="V5" s="217"/>
      <c r="W5" s="339" t="s">
        <v>53</v>
      </c>
      <c r="X5" s="340"/>
      <c r="Y5" s="340"/>
      <c r="Z5" s="341"/>
      <c r="AA5" s="27"/>
      <c r="AB5" s="27"/>
      <c r="AC5" s="215" t="s">
        <v>269</v>
      </c>
      <c r="AD5" s="216"/>
      <c r="AE5" s="217"/>
      <c r="AF5" s="339" t="s">
        <v>53</v>
      </c>
      <c r="AG5" s="340"/>
      <c r="AH5" s="340"/>
      <c r="AI5" s="341"/>
    </row>
    <row r="6" spans="2:35" ht="53.25" customHeight="1">
      <c r="B6" s="218"/>
      <c r="C6" s="219" t="s">
        <v>270</v>
      </c>
      <c r="D6" s="220"/>
      <c r="E6" s="33" t="s">
        <v>3</v>
      </c>
      <c r="F6" s="34" t="s">
        <v>51</v>
      </c>
      <c r="G6" s="34" t="s">
        <v>98</v>
      </c>
      <c r="H6" s="59" t="s">
        <v>99</v>
      </c>
      <c r="I6" s="28"/>
      <c r="J6" s="28"/>
      <c r="K6" s="218"/>
      <c r="L6" s="219" t="s">
        <v>270</v>
      </c>
      <c r="M6" s="220"/>
      <c r="N6" s="119" t="s">
        <v>100</v>
      </c>
      <c r="O6" s="39" t="s">
        <v>101</v>
      </c>
      <c r="P6" s="51" t="s">
        <v>102</v>
      </c>
      <c r="Q6" s="118" t="s">
        <v>147</v>
      </c>
      <c r="R6" s="28"/>
      <c r="S6" s="28"/>
      <c r="T6" s="218"/>
      <c r="U6" s="219" t="s">
        <v>270</v>
      </c>
      <c r="V6" s="220"/>
      <c r="W6" s="33" t="s">
        <v>3</v>
      </c>
      <c r="X6" s="34" t="s">
        <v>124</v>
      </c>
      <c r="Y6" s="34" t="s">
        <v>125</v>
      </c>
      <c r="Z6" s="59" t="s">
        <v>126</v>
      </c>
      <c r="AA6" s="28"/>
      <c r="AB6" s="28"/>
      <c r="AC6" s="218"/>
      <c r="AD6" s="219" t="s">
        <v>270</v>
      </c>
      <c r="AE6" s="220"/>
      <c r="AF6" s="33" t="s">
        <v>117</v>
      </c>
      <c r="AG6" s="34" t="s">
        <v>101</v>
      </c>
      <c r="AH6" s="34" t="s">
        <v>121</v>
      </c>
      <c r="AI6" s="59" t="s">
        <v>148</v>
      </c>
    </row>
    <row r="7" spans="2:35" ht="18" customHeight="1">
      <c r="B7" s="214"/>
      <c r="C7" s="221"/>
      <c r="D7" s="222" t="s">
        <v>271</v>
      </c>
      <c r="E7" s="223"/>
      <c r="F7" s="224"/>
      <c r="G7" s="225"/>
      <c r="H7" s="226"/>
      <c r="I7" s="2"/>
      <c r="J7" s="2"/>
      <c r="K7" s="214"/>
      <c r="L7" s="221"/>
      <c r="M7" s="222" t="s">
        <v>271</v>
      </c>
      <c r="N7" s="227"/>
      <c r="O7" s="225"/>
      <c r="P7" s="224"/>
      <c r="Q7" s="228"/>
      <c r="R7" s="1"/>
      <c r="S7" s="1"/>
      <c r="T7" s="214"/>
      <c r="U7" s="221"/>
      <c r="V7" s="222" t="s">
        <v>271</v>
      </c>
      <c r="W7" s="322"/>
      <c r="X7" s="323"/>
      <c r="Y7" s="324"/>
      <c r="Z7" s="325"/>
      <c r="AA7" s="2"/>
      <c r="AB7" s="2"/>
      <c r="AC7" s="214"/>
      <c r="AD7" s="221"/>
      <c r="AE7" s="222" t="s">
        <v>271</v>
      </c>
      <c r="AF7" s="333"/>
      <c r="AG7" s="324"/>
      <c r="AH7" s="323"/>
      <c r="AI7" s="334"/>
    </row>
    <row r="8" spans="2:35" ht="6.75" customHeight="1">
      <c r="B8" s="195"/>
      <c r="C8" s="196"/>
      <c r="D8" s="197"/>
      <c r="E8" s="18"/>
      <c r="F8" s="4"/>
      <c r="G8" s="4"/>
      <c r="H8" s="5"/>
      <c r="I8" s="4"/>
      <c r="J8" s="4"/>
      <c r="K8" s="195"/>
      <c r="L8" s="196"/>
      <c r="M8" s="197"/>
      <c r="N8" s="4"/>
      <c r="O8" s="4"/>
      <c r="P8" s="4"/>
      <c r="Q8" s="5"/>
      <c r="R8" s="4"/>
      <c r="S8" s="4"/>
      <c r="T8" s="195"/>
      <c r="U8" s="196"/>
      <c r="V8" s="197"/>
      <c r="W8" s="106"/>
      <c r="X8" s="99"/>
      <c r="Y8" s="99"/>
      <c r="Z8" s="100"/>
      <c r="AA8" s="4"/>
      <c r="AB8" s="4"/>
      <c r="AC8" s="195"/>
      <c r="AD8" s="196"/>
      <c r="AE8" s="197"/>
      <c r="AF8" s="99"/>
      <c r="AG8" s="99"/>
      <c r="AH8" s="99"/>
      <c r="AI8" s="100"/>
    </row>
    <row r="9" spans="2:35" ht="15.75" customHeight="1">
      <c r="B9" s="201"/>
      <c r="C9" s="26"/>
      <c r="D9" s="202" t="s">
        <v>160</v>
      </c>
      <c r="E9" s="241">
        <f t="shared" ref="E9:H9" si="0">SUM(E19:E95)</f>
        <v>3228457</v>
      </c>
      <c r="F9" s="115">
        <f t="shared" si="0"/>
        <v>88282</v>
      </c>
      <c r="G9" s="115">
        <f t="shared" si="0"/>
        <v>157292</v>
      </c>
      <c r="H9" s="203">
        <f t="shared" si="0"/>
        <v>79636</v>
      </c>
      <c r="I9" s="4"/>
      <c r="J9" s="4"/>
      <c r="K9" s="201"/>
      <c r="L9" s="26"/>
      <c r="M9" s="202" t="s">
        <v>160</v>
      </c>
      <c r="N9" s="241">
        <f t="shared" ref="N9:Q9" si="1">SUM(N19:N95)</f>
        <v>374365</v>
      </c>
      <c r="O9" s="115">
        <f t="shared" si="1"/>
        <v>244695</v>
      </c>
      <c r="P9" s="115">
        <f t="shared" si="1"/>
        <v>251143</v>
      </c>
      <c r="Q9" s="203">
        <f t="shared" si="1"/>
        <v>2033044</v>
      </c>
      <c r="R9" s="4"/>
      <c r="S9" s="4"/>
      <c r="T9" s="201"/>
      <c r="U9" s="26"/>
      <c r="V9" s="202" t="s">
        <v>160</v>
      </c>
      <c r="W9" s="106">
        <f t="shared" ref="W9:Z9" si="2">SUM(W19:W95)</f>
        <v>100.00000000000001</v>
      </c>
      <c r="X9" s="107">
        <f t="shared" si="2"/>
        <v>2.7344951473722587</v>
      </c>
      <c r="Y9" s="107">
        <f t="shared" si="2"/>
        <v>4.8720487836759165</v>
      </c>
      <c r="Z9" s="108">
        <f t="shared" si="2"/>
        <v>2.4666891954887418</v>
      </c>
      <c r="AA9" s="4"/>
      <c r="AB9" s="4"/>
      <c r="AC9" s="201"/>
      <c r="AD9" s="26"/>
      <c r="AE9" s="202" t="s">
        <v>160</v>
      </c>
      <c r="AF9" s="92">
        <f t="shared" ref="AF9:AI9" si="3">SUM(AF19:AF95)</f>
        <v>11.595787089622071</v>
      </c>
      <c r="AG9" s="90">
        <f t="shared" si="3"/>
        <v>7.5793173023521749</v>
      </c>
      <c r="AH9" s="90">
        <f t="shared" si="3"/>
        <v>7.7790411952211231</v>
      </c>
      <c r="AI9" s="91">
        <f t="shared" si="3"/>
        <v>62.972621286267731</v>
      </c>
    </row>
    <row r="10" spans="2:35" ht="6.75" customHeight="1">
      <c r="B10" s="201"/>
      <c r="C10" s="26"/>
      <c r="D10" s="202"/>
      <c r="E10" s="18"/>
      <c r="F10" s="115"/>
      <c r="G10" s="115"/>
      <c r="H10" s="203"/>
      <c r="I10" s="13"/>
      <c r="J10" s="13"/>
      <c r="K10" s="201"/>
      <c r="L10" s="26"/>
      <c r="M10" s="202"/>
      <c r="N10" s="241"/>
      <c r="O10" s="115"/>
      <c r="P10" s="115"/>
      <c r="Q10" s="38"/>
      <c r="R10" s="13"/>
      <c r="S10" s="13"/>
      <c r="T10" s="201"/>
      <c r="U10" s="26"/>
      <c r="V10" s="202"/>
      <c r="W10" s="106"/>
      <c r="X10" s="301"/>
      <c r="Y10" s="301"/>
      <c r="Z10" s="302"/>
      <c r="AA10" s="13"/>
      <c r="AB10" s="13"/>
      <c r="AC10" s="201"/>
      <c r="AD10" s="26"/>
      <c r="AE10" s="202"/>
      <c r="AF10" s="92"/>
      <c r="AG10" s="90"/>
      <c r="AH10" s="90"/>
      <c r="AI10" s="91"/>
    </row>
    <row r="11" spans="2:35" ht="15.75" customHeight="1">
      <c r="B11" s="201"/>
      <c r="C11" s="26"/>
      <c r="D11" s="202" t="s">
        <v>161</v>
      </c>
      <c r="E11" s="18">
        <f t="shared" ref="E11:H11" si="4">SUM(E19:E32)</f>
        <v>544079</v>
      </c>
      <c r="F11" s="13">
        <f t="shared" si="4"/>
        <v>10870</v>
      </c>
      <c r="G11" s="13">
        <f t="shared" si="4"/>
        <v>22651</v>
      </c>
      <c r="H11" s="14">
        <f t="shared" si="4"/>
        <v>10544</v>
      </c>
      <c r="I11" s="13"/>
      <c r="J11" s="13"/>
      <c r="K11" s="201"/>
      <c r="L11" s="26"/>
      <c r="M11" s="202" t="s">
        <v>161</v>
      </c>
      <c r="N11" s="18">
        <f t="shared" ref="N11:Q11" si="5">SUM(N19:N32)</f>
        <v>59991</v>
      </c>
      <c r="O11" s="13">
        <f t="shared" si="5"/>
        <v>50840</v>
      </c>
      <c r="P11" s="13">
        <f t="shared" si="5"/>
        <v>49523</v>
      </c>
      <c r="Q11" s="14">
        <f t="shared" si="5"/>
        <v>339660</v>
      </c>
      <c r="R11" s="13"/>
      <c r="S11" s="13"/>
      <c r="T11" s="201"/>
      <c r="U11" s="26"/>
      <c r="V11" s="202" t="s">
        <v>161</v>
      </c>
      <c r="W11" s="106">
        <f t="shared" ref="W11:Z11" si="6">SUM(W19:W32)</f>
        <v>16.852601722742474</v>
      </c>
      <c r="X11" s="107">
        <f t="shared" si="6"/>
        <v>0.33669334917578275</v>
      </c>
      <c r="Y11" s="107">
        <f t="shared" si="6"/>
        <v>0.70160451262011547</v>
      </c>
      <c r="Z11" s="108">
        <f t="shared" si="6"/>
        <v>0.32659564615542347</v>
      </c>
      <c r="AA11" s="13"/>
      <c r="AB11" s="13"/>
      <c r="AC11" s="201"/>
      <c r="AD11" s="26"/>
      <c r="AE11" s="202" t="s">
        <v>161</v>
      </c>
      <c r="AF11" s="92">
        <f t="shared" ref="AF11:AI11" si="7">SUM(AF19:AF32)</f>
        <v>1.8581941775900994</v>
      </c>
      <c r="AG11" s="90">
        <f t="shared" si="7"/>
        <v>1.5747460783897693</v>
      </c>
      <c r="AH11" s="90">
        <f t="shared" si="7"/>
        <v>1.5339525971694838</v>
      </c>
      <c r="AI11" s="91">
        <f t="shared" si="7"/>
        <v>10.520815361641802</v>
      </c>
    </row>
    <row r="12" spans="2:35" ht="15.75" customHeight="1">
      <c r="B12" s="201"/>
      <c r="C12" s="26"/>
      <c r="D12" s="202" t="s">
        <v>162</v>
      </c>
      <c r="E12" s="18">
        <f t="shared" ref="E12:H12" si="8">SUM(E33:E40)</f>
        <v>354994</v>
      </c>
      <c r="F12" s="13">
        <f t="shared" si="8"/>
        <v>24378</v>
      </c>
      <c r="G12" s="13">
        <f t="shared" si="8"/>
        <v>26835</v>
      </c>
      <c r="H12" s="14">
        <f t="shared" si="8"/>
        <v>8510</v>
      </c>
      <c r="I12" s="13"/>
      <c r="J12" s="13"/>
      <c r="K12" s="201"/>
      <c r="L12" s="26"/>
      <c r="M12" s="202" t="s">
        <v>162</v>
      </c>
      <c r="N12" s="18">
        <f t="shared" ref="N12:Q12" si="9">SUM(N33:N40)</f>
        <v>41481</v>
      </c>
      <c r="O12" s="13">
        <f t="shared" si="9"/>
        <v>23385</v>
      </c>
      <c r="P12" s="13">
        <f t="shared" si="9"/>
        <v>35345</v>
      </c>
      <c r="Q12" s="14">
        <f t="shared" si="9"/>
        <v>195060</v>
      </c>
      <c r="R12" s="13"/>
      <c r="S12" s="13"/>
      <c r="T12" s="201"/>
      <c r="U12" s="26"/>
      <c r="V12" s="202" t="s">
        <v>162</v>
      </c>
      <c r="W12" s="106">
        <f t="shared" ref="W12:Z12" si="10">SUM(W33:W40)</f>
        <v>10.995779098188391</v>
      </c>
      <c r="X12" s="107">
        <f t="shared" si="10"/>
        <v>0.75509755898870567</v>
      </c>
      <c r="Y12" s="107">
        <f t="shared" si="10"/>
        <v>0.83120202623110673</v>
      </c>
      <c r="Z12" s="108">
        <f t="shared" si="10"/>
        <v>0.26359341320017582</v>
      </c>
      <c r="AA12" s="13"/>
      <c r="AB12" s="13"/>
      <c r="AC12" s="201"/>
      <c r="AD12" s="26"/>
      <c r="AE12" s="202" t="s">
        <v>162</v>
      </c>
      <c r="AF12" s="92">
        <f t="shared" ref="AF12:AI12" si="11">SUM(AF33:AF40)</f>
        <v>1.2848552729678604</v>
      </c>
      <c r="AG12" s="90">
        <f t="shared" si="11"/>
        <v>0.72433983169049487</v>
      </c>
      <c r="AH12" s="90">
        <f t="shared" si="11"/>
        <v>1.0947954394312827</v>
      </c>
      <c r="AI12" s="91">
        <f t="shared" si="11"/>
        <v>6.0418955556787655</v>
      </c>
    </row>
    <row r="13" spans="2:35" ht="15.75" customHeight="1">
      <c r="B13" s="201"/>
      <c r="C13" s="26"/>
      <c r="D13" s="202" t="s">
        <v>163</v>
      </c>
      <c r="E13" s="18">
        <f t="shared" ref="E13:H13" si="12">SUM(E41:E53)</f>
        <v>1218497</v>
      </c>
      <c r="F13" s="13">
        <f t="shared" si="12"/>
        <v>20740</v>
      </c>
      <c r="G13" s="13">
        <f t="shared" si="12"/>
        <v>48952</v>
      </c>
      <c r="H13" s="14">
        <f t="shared" si="12"/>
        <v>29663</v>
      </c>
      <c r="I13" s="13"/>
      <c r="J13" s="13"/>
      <c r="K13" s="201"/>
      <c r="L13" s="26"/>
      <c r="M13" s="202" t="s">
        <v>163</v>
      </c>
      <c r="N13" s="18">
        <f t="shared" ref="N13:Q13" si="13">SUM(N41:N53)</f>
        <v>128622</v>
      </c>
      <c r="O13" s="13">
        <f t="shared" si="13"/>
        <v>79600</v>
      </c>
      <c r="P13" s="13">
        <f t="shared" si="13"/>
        <v>93991</v>
      </c>
      <c r="Q13" s="14">
        <f t="shared" si="13"/>
        <v>816929</v>
      </c>
      <c r="R13" s="13"/>
      <c r="S13" s="13"/>
      <c r="T13" s="201"/>
      <c r="U13" s="26"/>
      <c r="V13" s="202" t="s">
        <v>163</v>
      </c>
      <c r="W13" s="106">
        <f t="shared" ref="W13:Z13" si="14">SUM(W41:W53)</f>
        <v>37.742395206130972</v>
      </c>
      <c r="X13" s="107">
        <f t="shared" si="14"/>
        <v>0.64241214920935918</v>
      </c>
      <c r="Y13" s="107">
        <f t="shared" si="14"/>
        <v>1.5162661296092841</v>
      </c>
      <c r="Z13" s="108">
        <f t="shared" si="14"/>
        <v>0.91879805120526614</v>
      </c>
      <c r="AA13" s="13"/>
      <c r="AB13" s="13"/>
      <c r="AC13" s="201"/>
      <c r="AD13" s="26"/>
      <c r="AE13" s="202" t="s">
        <v>163</v>
      </c>
      <c r="AF13" s="92">
        <f t="shared" ref="AF13:AI13" si="15">SUM(AF41:AF53)</f>
        <v>3.9840084597688619</v>
      </c>
      <c r="AG13" s="90">
        <f t="shared" si="15"/>
        <v>2.4655741117196235</v>
      </c>
      <c r="AH13" s="90">
        <f t="shared" si="15"/>
        <v>2.9113288484251147</v>
      </c>
      <c r="AI13" s="91">
        <f t="shared" si="15"/>
        <v>25.304007456193474</v>
      </c>
    </row>
    <row r="14" spans="2:35" ht="15.75" customHeight="1">
      <c r="B14" s="201"/>
      <c r="C14" s="26"/>
      <c r="D14" s="202" t="s">
        <v>164</v>
      </c>
      <c r="E14" s="18">
        <f t="shared" ref="E14:H14" si="16">SUM(E54:E64)</f>
        <v>332472</v>
      </c>
      <c r="F14" s="13">
        <f t="shared" si="16"/>
        <v>5305</v>
      </c>
      <c r="G14" s="13">
        <f t="shared" si="16"/>
        <v>13201</v>
      </c>
      <c r="H14" s="14">
        <f t="shared" si="16"/>
        <v>8013</v>
      </c>
      <c r="I14" s="13"/>
      <c r="J14" s="13"/>
      <c r="K14" s="201"/>
      <c r="L14" s="26"/>
      <c r="M14" s="202" t="s">
        <v>164</v>
      </c>
      <c r="N14" s="18">
        <f t="shared" ref="N14:Q14" si="17">SUM(N54:N64)</f>
        <v>36554</v>
      </c>
      <c r="O14" s="13">
        <f t="shared" si="17"/>
        <v>28850</v>
      </c>
      <c r="P14" s="13">
        <f t="shared" si="17"/>
        <v>21691</v>
      </c>
      <c r="Q14" s="14">
        <f t="shared" si="17"/>
        <v>218858</v>
      </c>
      <c r="R14" s="13"/>
      <c r="S14" s="13"/>
      <c r="T14" s="201"/>
      <c r="U14" s="26"/>
      <c r="V14" s="202" t="s">
        <v>164</v>
      </c>
      <c r="W14" s="106">
        <f t="shared" ref="W14:Z14" si="18">SUM(W54:W64)</f>
        <v>10.29817030240762</v>
      </c>
      <c r="X14" s="107">
        <f t="shared" si="18"/>
        <v>0.16431998319940455</v>
      </c>
      <c r="Y14" s="107">
        <f t="shared" si="18"/>
        <v>0.4088950232262657</v>
      </c>
      <c r="Z14" s="108">
        <f t="shared" si="18"/>
        <v>0.24819906227649924</v>
      </c>
      <c r="AA14" s="13"/>
      <c r="AB14" s="13"/>
      <c r="AC14" s="201"/>
      <c r="AD14" s="26"/>
      <c r="AE14" s="202" t="s">
        <v>164</v>
      </c>
      <c r="AF14" s="92">
        <f t="shared" ref="AF14:AI14" si="19">SUM(AF54:AF64)</f>
        <v>1.1322436693442097</v>
      </c>
      <c r="AG14" s="90">
        <f t="shared" si="19"/>
        <v>0.89361574275265232</v>
      </c>
      <c r="AH14" s="90">
        <f t="shared" si="19"/>
        <v>0.67186894544359743</v>
      </c>
      <c r="AI14" s="91">
        <f t="shared" si="19"/>
        <v>6.7790278761649914</v>
      </c>
    </row>
    <row r="15" spans="2:35" ht="15.75" customHeight="1">
      <c r="B15" s="201"/>
      <c r="C15" s="26"/>
      <c r="D15" s="202" t="s">
        <v>165</v>
      </c>
      <c r="E15" s="18">
        <f t="shared" ref="E15:H15" si="20">SUM(E65:E76)</f>
        <v>474264</v>
      </c>
      <c r="F15" s="13">
        <f t="shared" si="20"/>
        <v>11526</v>
      </c>
      <c r="G15" s="13">
        <f t="shared" si="20"/>
        <v>24212</v>
      </c>
      <c r="H15" s="14">
        <f t="shared" si="20"/>
        <v>13605</v>
      </c>
      <c r="I15" s="13"/>
      <c r="J15" s="13"/>
      <c r="K15" s="201"/>
      <c r="L15" s="26"/>
      <c r="M15" s="202" t="s">
        <v>165</v>
      </c>
      <c r="N15" s="18">
        <f t="shared" ref="N15:Q15" si="21">SUM(N65:N76)</f>
        <v>63126</v>
      </c>
      <c r="O15" s="13">
        <f t="shared" si="21"/>
        <v>38492</v>
      </c>
      <c r="P15" s="13">
        <f t="shared" si="21"/>
        <v>34656</v>
      </c>
      <c r="Q15" s="14">
        <f t="shared" si="21"/>
        <v>288647</v>
      </c>
      <c r="R15" s="13"/>
      <c r="S15" s="13"/>
      <c r="T15" s="201"/>
      <c r="U15" s="26"/>
      <c r="V15" s="202" t="s">
        <v>165</v>
      </c>
      <c r="W15" s="106">
        <f t="shared" ref="W15:Z15" si="22">SUM(W65:W76)</f>
        <v>14.690113574379341</v>
      </c>
      <c r="X15" s="107">
        <f t="shared" si="22"/>
        <v>0.35701265341307009</v>
      </c>
      <c r="Y15" s="107">
        <f t="shared" si="22"/>
        <v>0.74995578383109962</v>
      </c>
      <c r="Z15" s="108">
        <f t="shared" si="22"/>
        <v>0.42140874107971704</v>
      </c>
      <c r="AA15" s="13"/>
      <c r="AB15" s="13"/>
      <c r="AC15" s="201"/>
      <c r="AD15" s="26"/>
      <c r="AE15" s="202" t="s">
        <v>165</v>
      </c>
      <c r="AF15" s="92">
        <f t="shared" ref="AF15:AI15" si="23">SUM(AF65:AF76)</f>
        <v>1.9552993891509163</v>
      </c>
      <c r="AG15" s="90">
        <f t="shared" si="23"/>
        <v>1.1922723455818058</v>
      </c>
      <c r="AH15" s="90">
        <f t="shared" si="23"/>
        <v>1.0734539750723022</v>
      </c>
      <c r="AI15" s="91">
        <f t="shared" si="23"/>
        <v>8.9407106862504282</v>
      </c>
    </row>
    <row r="16" spans="2:35" ht="15.75" customHeight="1">
      <c r="B16" s="201"/>
      <c r="C16" s="26"/>
      <c r="D16" s="202" t="s">
        <v>166</v>
      </c>
      <c r="E16" s="18">
        <f t="shared" ref="E16:H16" si="24">SUM(E77:E86)</f>
        <v>118951</v>
      </c>
      <c r="F16" s="13">
        <f t="shared" si="24"/>
        <v>5373</v>
      </c>
      <c r="G16" s="13">
        <f t="shared" si="24"/>
        <v>8081</v>
      </c>
      <c r="H16" s="14">
        <f t="shared" si="24"/>
        <v>3828</v>
      </c>
      <c r="I16" s="13"/>
      <c r="J16" s="13"/>
      <c r="K16" s="201"/>
      <c r="L16" s="26"/>
      <c r="M16" s="202" t="s">
        <v>166</v>
      </c>
      <c r="N16" s="18">
        <f t="shared" ref="N16:Q16" si="25">SUM(N77:N86)</f>
        <v>17410</v>
      </c>
      <c r="O16" s="13">
        <f t="shared" si="25"/>
        <v>7319</v>
      </c>
      <c r="P16" s="13">
        <f t="shared" si="25"/>
        <v>2357</v>
      </c>
      <c r="Q16" s="14">
        <f t="shared" si="25"/>
        <v>74583</v>
      </c>
      <c r="R16" s="13"/>
      <c r="S16" s="13"/>
      <c r="T16" s="201"/>
      <c r="U16" s="26"/>
      <c r="V16" s="202" t="s">
        <v>166</v>
      </c>
      <c r="W16" s="106">
        <f t="shared" ref="W16:Z16" si="26">SUM(W77:W86)</f>
        <v>3.6844535950145847</v>
      </c>
      <c r="X16" s="107">
        <f>SUM(X77:X86)</f>
        <v>0.16642625254107457</v>
      </c>
      <c r="Y16" s="107">
        <f t="shared" si="26"/>
        <v>0.25030533161816926</v>
      </c>
      <c r="Z16" s="108">
        <f t="shared" si="26"/>
        <v>0.11857057411636582</v>
      </c>
      <c r="AA16" s="13"/>
      <c r="AB16" s="13"/>
      <c r="AC16" s="201"/>
      <c r="AD16" s="26"/>
      <c r="AE16" s="202" t="s">
        <v>166</v>
      </c>
      <c r="AF16" s="92">
        <f t="shared" ref="AF16:AI16" si="27">SUM(AF77:AF86)</f>
        <v>0.53926690056581217</v>
      </c>
      <c r="AG16" s="90">
        <f t="shared" si="27"/>
        <v>0.22670272517180806</v>
      </c>
      <c r="AH16" s="90">
        <f t="shared" si="27"/>
        <v>7.3007012328180312E-2</v>
      </c>
      <c r="AI16" s="91">
        <f t="shared" si="27"/>
        <v>2.3101747986731742</v>
      </c>
    </row>
    <row r="17" spans="2:35" ht="15.75" customHeight="1">
      <c r="B17" s="201"/>
      <c r="C17" s="26"/>
      <c r="D17" s="202" t="s">
        <v>348</v>
      </c>
      <c r="E17" s="18">
        <f t="shared" ref="E17:H17" si="28">SUM(E87:E95)</f>
        <v>185200</v>
      </c>
      <c r="F17" s="13">
        <f t="shared" si="28"/>
        <v>10090</v>
      </c>
      <c r="G17" s="13">
        <f t="shared" si="28"/>
        <v>13360</v>
      </c>
      <c r="H17" s="14">
        <f t="shared" si="28"/>
        <v>5473</v>
      </c>
      <c r="I17" s="13"/>
      <c r="J17" s="13"/>
      <c r="K17" s="201"/>
      <c r="L17" s="26"/>
      <c r="M17" s="202" t="s">
        <v>348</v>
      </c>
      <c r="N17" s="18">
        <f t="shared" ref="N17:Q17" si="29">SUM(N87:N95)</f>
        <v>27181</v>
      </c>
      <c r="O17" s="13">
        <f t="shared" si="29"/>
        <v>16209</v>
      </c>
      <c r="P17" s="13">
        <f t="shared" si="29"/>
        <v>13580</v>
      </c>
      <c r="Q17" s="14">
        <f t="shared" si="29"/>
        <v>99307</v>
      </c>
      <c r="R17" s="13"/>
      <c r="S17" s="13"/>
      <c r="T17" s="201"/>
      <c r="U17" s="26"/>
      <c r="V17" s="202" t="s">
        <v>348</v>
      </c>
      <c r="W17" s="106">
        <f t="shared" ref="W17:Z17" si="30">SUM(W87:W95)</f>
        <v>5.7364865011366115</v>
      </c>
      <c r="X17" s="107">
        <f t="shared" si="30"/>
        <v>0.3125332008448618</v>
      </c>
      <c r="Y17" s="107">
        <f t="shared" si="30"/>
        <v>0.41381997653987646</v>
      </c>
      <c r="Z17" s="108">
        <f t="shared" si="30"/>
        <v>0.16952370745529521</v>
      </c>
      <c r="AA17" s="13"/>
      <c r="AB17" s="13"/>
      <c r="AC17" s="201"/>
      <c r="AD17" s="26"/>
      <c r="AE17" s="202" t="s">
        <v>348</v>
      </c>
      <c r="AF17" s="92">
        <f t="shared" ref="AF17:AI17" si="31">SUM(AF87:AF95)</f>
        <v>0.84191922023431021</v>
      </c>
      <c r="AG17" s="90">
        <f t="shared" si="31"/>
        <v>0.50206646704602231</v>
      </c>
      <c r="AH17" s="90">
        <f t="shared" si="31"/>
        <v>0.42063437735116183</v>
      </c>
      <c r="AI17" s="91">
        <f t="shared" si="31"/>
        <v>3.0759895516650828</v>
      </c>
    </row>
    <row r="18" spans="2:35" ht="6.75" customHeight="1">
      <c r="B18" s="201"/>
      <c r="C18" s="26"/>
      <c r="D18" s="202"/>
      <c r="E18" s="204"/>
      <c r="F18" s="115"/>
      <c r="G18" s="115"/>
      <c r="H18" s="203"/>
      <c r="I18" s="13"/>
      <c r="J18" s="13"/>
      <c r="K18" s="201"/>
      <c r="L18" s="26"/>
      <c r="M18" s="202"/>
      <c r="N18" s="241"/>
      <c r="O18" s="115"/>
      <c r="P18" s="115"/>
      <c r="Q18" s="38"/>
      <c r="R18" s="13"/>
      <c r="S18" s="13"/>
      <c r="T18" s="201"/>
      <c r="U18" s="26"/>
      <c r="V18" s="202"/>
      <c r="W18" s="106"/>
      <c r="X18" s="99"/>
      <c r="Y18" s="99"/>
      <c r="Z18" s="100"/>
      <c r="AA18" s="13"/>
      <c r="AB18" s="13"/>
      <c r="AC18" s="201"/>
      <c r="AD18" s="26"/>
      <c r="AE18" s="202"/>
      <c r="AF18" s="307"/>
      <c r="AG18" s="303"/>
      <c r="AH18" s="303"/>
      <c r="AI18" s="304"/>
    </row>
    <row r="19" spans="2:35" ht="15.75" customHeight="1">
      <c r="B19" s="205" t="s">
        <v>167</v>
      </c>
      <c r="C19" s="191" t="s">
        <v>168</v>
      </c>
      <c r="D19" s="206" t="s">
        <v>169</v>
      </c>
      <c r="E19" s="18">
        <f>SUM(F19:H19)+SUM(N19:Q19)</f>
        <v>11573</v>
      </c>
      <c r="F19" s="115">
        <v>207</v>
      </c>
      <c r="G19" s="115">
        <v>326</v>
      </c>
      <c r="H19" s="203">
        <v>70</v>
      </c>
      <c r="I19" s="13"/>
      <c r="J19" s="13"/>
      <c r="K19" s="205" t="s">
        <v>167</v>
      </c>
      <c r="L19" s="191" t="s">
        <v>168</v>
      </c>
      <c r="M19" s="206" t="s">
        <v>169</v>
      </c>
      <c r="N19" s="241">
        <v>1182</v>
      </c>
      <c r="O19" s="115">
        <v>1377</v>
      </c>
      <c r="P19" s="115">
        <v>566</v>
      </c>
      <c r="Q19" s="38">
        <v>7845</v>
      </c>
      <c r="R19" s="13"/>
      <c r="S19" s="13"/>
      <c r="T19" s="205" t="s">
        <v>167</v>
      </c>
      <c r="U19" s="191" t="s">
        <v>168</v>
      </c>
      <c r="V19" s="206" t="s">
        <v>169</v>
      </c>
      <c r="W19" s="106">
        <f>SUM(X19:Z19)+SUM(AF19:AI19)</f>
        <v>0.35846845722275378</v>
      </c>
      <c r="X19" s="99">
        <f>F19/$E$9*100</f>
        <v>6.4117316724367091E-3</v>
      </c>
      <c r="Y19" s="99">
        <f t="shared" ref="Y19:Z34" si="32">G19/$E$9*100</f>
        <v>1.0097703020359262E-2</v>
      </c>
      <c r="Z19" s="100">
        <f t="shared" si="32"/>
        <v>2.1682184399544426E-3</v>
      </c>
      <c r="AA19" s="13"/>
      <c r="AB19" s="13"/>
      <c r="AC19" s="205" t="s">
        <v>167</v>
      </c>
      <c r="AD19" s="191" t="s">
        <v>168</v>
      </c>
      <c r="AE19" s="206" t="s">
        <v>169</v>
      </c>
      <c r="AF19" s="303">
        <f>N19/$E$9*100</f>
        <v>3.6611917086087874E-2</v>
      </c>
      <c r="AG19" s="303">
        <f>O19/$E$9*100</f>
        <v>4.2651954168818104E-2</v>
      </c>
      <c r="AH19" s="303">
        <f t="shared" ref="AH19:AI82" si="33">P19/$E$9*100</f>
        <v>1.753159481448878E-2</v>
      </c>
      <c r="AI19" s="304">
        <f t="shared" si="33"/>
        <v>0.2429953380206086</v>
      </c>
    </row>
    <row r="20" spans="2:35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34">SUM(F20:H20)+SUM(N20:Q20)</f>
        <v>19227</v>
      </c>
      <c r="F20" s="115">
        <v>47</v>
      </c>
      <c r="G20" s="115">
        <v>526</v>
      </c>
      <c r="H20" s="203">
        <v>369</v>
      </c>
      <c r="I20" s="13"/>
      <c r="J20" s="13"/>
      <c r="K20" s="205" t="s">
        <v>167</v>
      </c>
      <c r="L20" s="191" t="s">
        <v>170</v>
      </c>
      <c r="M20" s="207" t="s">
        <v>171</v>
      </c>
      <c r="N20" s="241">
        <v>1858</v>
      </c>
      <c r="O20" s="115">
        <v>1453</v>
      </c>
      <c r="P20" s="115">
        <v>941</v>
      </c>
      <c r="Q20" s="38">
        <v>14033</v>
      </c>
      <c r="R20" s="13"/>
      <c r="S20" s="13"/>
      <c r="T20" s="205" t="s">
        <v>167</v>
      </c>
      <c r="U20" s="191" t="s">
        <v>170</v>
      </c>
      <c r="V20" s="207" t="s">
        <v>171</v>
      </c>
      <c r="W20" s="106">
        <f t="shared" ref="W20:W83" si="35">SUM(X20:Z20)+SUM(AF20:AI20)</f>
        <v>0.59554765635720097</v>
      </c>
      <c r="X20" s="99">
        <f t="shared" ref="X20:Z83" si="36">F20/$E$9*100</f>
        <v>1.4558038096836971E-3</v>
      </c>
      <c r="Y20" s="99">
        <f t="shared" si="32"/>
        <v>1.6292612848800528E-2</v>
      </c>
      <c r="Z20" s="100">
        <f t="shared" si="32"/>
        <v>1.1429608633474133E-2</v>
      </c>
      <c r="AA20" s="13"/>
      <c r="AB20" s="13"/>
      <c r="AC20" s="205" t="s">
        <v>167</v>
      </c>
      <c r="AD20" s="191" t="s">
        <v>170</v>
      </c>
      <c r="AE20" s="207" t="s">
        <v>171</v>
      </c>
      <c r="AF20" s="303">
        <f t="shared" ref="AF20:AI83" si="37">N20/$E$9*100</f>
        <v>5.7550712306219352E-2</v>
      </c>
      <c r="AG20" s="303">
        <f t="shared" si="37"/>
        <v>4.5006019903625787E-2</v>
      </c>
      <c r="AH20" s="303">
        <f t="shared" si="33"/>
        <v>2.914705074281615E-2</v>
      </c>
      <c r="AI20" s="304">
        <f t="shared" si="33"/>
        <v>0.43466584811258135</v>
      </c>
    </row>
    <row r="21" spans="2:35" ht="15.75" customHeight="1">
      <c r="B21" s="205" t="s">
        <v>167</v>
      </c>
      <c r="C21" s="191" t="s">
        <v>172</v>
      </c>
      <c r="D21" s="207" t="s">
        <v>173</v>
      </c>
      <c r="E21" s="18">
        <f t="shared" si="34"/>
        <v>19134</v>
      </c>
      <c r="F21" s="115">
        <v>2301</v>
      </c>
      <c r="G21" s="115">
        <v>4972</v>
      </c>
      <c r="H21" s="203">
        <v>2411</v>
      </c>
      <c r="I21" s="13"/>
      <c r="J21" s="13"/>
      <c r="K21" s="205" t="s">
        <v>167</v>
      </c>
      <c r="L21" s="191" t="s">
        <v>172</v>
      </c>
      <c r="M21" s="207" t="s">
        <v>173</v>
      </c>
      <c r="N21" s="241">
        <v>3389</v>
      </c>
      <c r="O21" s="115">
        <v>411</v>
      </c>
      <c r="P21" s="115">
        <v>167</v>
      </c>
      <c r="Q21" s="38">
        <v>5483</v>
      </c>
      <c r="R21" s="13"/>
      <c r="S21" s="13"/>
      <c r="T21" s="205" t="s">
        <v>167</v>
      </c>
      <c r="U21" s="191" t="s">
        <v>172</v>
      </c>
      <c r="V21" s="207" t="s">
        <v>173</v>
      </c>
      <c r="W21" s="106">
        <f>SUM(X21:Z21)+SUM(AF21:AI21)</f>
        <v>0.59266702328697574</v>
      </c>
      <c r="X21" s="99">
        <f t="shared" si="36"/>
        <v>7.1272437576216749E-2</v>
      </c>
      <c r="Y21" s="99">
        <f t="shared" si="32"/>
        <v>0.15400545833504983</v>
      </c>
      <c r="Z21" s="100">
        <f t="shared" si="32"/>
        <v>7.4679637981859448E-2</v>
      </c>
      <c r="AA21" s="13"/>
      <c r="AB21" s="13"/>
      <c r="AC21" s="205" t="s">
        <v>167</v>
      </c>
      <c r="AD21" s="191" t="s">
        <v>172</v>
      </c>
      <c r="AE21" s="207" t="s">
        <v>173</v>
      </c>
      <c r="AF21" s="303">
        <f t="shared" si="37"/>
        <v>0.10497274704293724</v>
      </c>
      <c r="AG21" s="303">
        <f t="shared" si="37"/>
        <v>1.2730539697446801E-2</v>
      </c>
      <c r="AH21" s="303">
        <f t="shared" si="33"/>
        <v>5.1727497067484557E-3</v>
      </c>
      <c r="AI21" s="304">
        <f t="shared" si="33"/>
        <v>0.16983345294671728</v>
      </c>
    </row>
    <row r="22" spans="2:35" ht="15.75" customHeight="1">
      <c r="B22" s="205" t="s">
        <v>167</v>
      </c>
      <c r="C22" s="191" t="s">
        <v>174</v>
      </c>
      <c r="D22" s="207" t="s">
        <v>175</v>
      </c>
      <c r="E22" s="18">
        <f t="shared" si="34"/>
        <v>22031</v>
      </c>
      <c r="F22" s="115">
        <v>419</v>
      </c>
      <c r="G22" s="115">
        <v>1199</v>
      </c>
      <c r="H22" s="203">
        <v>335</v>
      </c>
      <c r="I22" s="13"/>
      <c r="J22" s="13"/>
      <c r="K22" s="205" t="s">
        <v>167</v>
      </c>
      <c r="L22" s="191" t="s">
        <v>174</v>
      </c>
      <c r="M22" s="207" t="s">
        <v>175</v>
      </c>
      <c r="N22" s="241">
        <v>1726</v>
      </c>
      <c r="O22" s="115">
        <v>991</v>
      </c>
      <c r="P22" s="115">
        <v>432</v>
      </c>
      <c r="Q22" s="38">
        <v>16929</v>
      </c>
      <c r="R22" s="13"/>
      <c r="S22" s="13"/>
      <c r="T22" s="205" t="s">
        <v>167</v>
      </c>
      <c r="U22" s="191" t="s">
        <v>174</v>
      </c>
      <c r="V22" s="207" t="s">
        <v>175</v>
      </c>
      <c r="W22" s="106">
        <f t="shared" si="35"/>
        <v>0.68240029215194753</v>
      </c>
      <c r="X22" s="99">
        <f t="shared" si="36"/>
        <v>1.297833609058445E-2</v>
      </c>
      <c r="Y22" s="99">
        <f t="shared" si="32"/>
        <v>3.7138484421505379E-2</v>
      </c>
      <c r="Z22" s="100">
        <f t="shared" si="32"/>
        <v>1.0376473962639118E-2</v>
      </c>
      <c r="AA22" s="13"/>
      <c r="AB22" s="13"/>
      <c r="AC22" s="205" t="s">
        <v>167</v>
      </c>
      <c r="AD22" s="191" t="s">
        <v>174</v>
      </c>
      <c r="AE22" s="207" t="s">
        <v>175</v>
      </c>
      <c r="AF22" s="303">
        <f t="shared" si="37"/>
        <v>5.346207181944812E-2</v>
      </c>
      <c r="AG22" s="303">
        <f t="shared" si="37"/>
        <v>3.0695778199926468E-2</v>
      </c>
      <c r="AH22" s="303">
        <f t="shared" si="33"/>
        <v>1.3381005229433132E-2</v>
      </c>
      <c r="AI22" s="304">
        <f t="shared" si="33"/>
        <v>0.5243681424284109</v>
      </c>
    </row>
    <row r="23" spans="2:35" ht="15.75" customHeight="1">
      <c r="B23" s="205" t="s">
        <v>167</v>
      </c>
      <c r="C23" s="191" t="s">
        <v>176</v>
      </c>
      <c r="D23" s="207" t="s">
        <v>177</v>
      </c>
      <c r="E23" s="18">
        <f t="shared" si="34"/>
        <v>11314</v>
      </c>
      <c r="F23" s="115">
        <v>1</v>
      </c>
      <c r="G23" s="115">
        <v>12</v>
      </c>
      <c r="H23" s="203">
        <v>114</v>
      </c>
      <c r="I23" s="13"/>
      <c r="J23" s="13"/>
      <c r="K23" s="205" t="s">
        <v>167</v>
      </c>
      <c r="L23" s="191" t="s">
        <v>176</v>
      </c>
      <c r="M23" s="207" t="s">
        <v>177</v>
      </c>
      <c r="N23" s="241">
        <v>2129</v>
      </c>
      <c r="O23" s="115">
        <v>971</v>
      </c>
      <c r="P23" s="115">
        <v>688</v>
      </c>
      <c r="Q23" s="38">
        <v>7399</v>
      </c>
      <c r="R23" s="13"/>
      <c r="S23" s="13"/>
      <c r="T23" s="205" t="s">
        <v>167</v>
      </c>
      <c r="U23" s="191" t="s">
        <v>176</v>
      </c>
      <c r="V23" s="207" t="s">
        <v>177</v>
      </c>
      <c r="W23" s="106">
        <f t="shared" si="35"/>
        <v>0.35044604899492232</v>
      </c>
      <c r="X23" s="99">
        <f t="shared" si="36"/>
        <v>3.0974549142206322E-5</v>
      </c>
      <c r="Y23" s="99">
        <f t="shared" si="32"/>
        <v>3.7169458970647592E-4</v>
      </c>
      <c r="Z23" s="100">
        <f t="shared" si="32"/>
        <v>3.5310986022115205E-3</v>
      </c>
      <c r="AA23" s="13"/>
      <c r="AB23" s="13"/>
      <c r="AC23" s="205" t="s">
        <v>167</v>
      </c>
      <c r="AD23" s="191" t="s">
        <v>176</v>
      </c>
      <c r="AE23" s="207" t="s">
        <v>177</v>
      </c>
      <c r="AF23" s="303">
        <f t="shared" si="37"/>
        <v>6.5944815123757258E-2</v>
      </c>
      <c r="AG23" s="303">
        <f t="shared" si="37"/>
        <v>3.0076287217082338E-2</v>
      </c>
      <c r="AH23" s="303">
        <f t="shared" si="33"/>
        <v>2.1310489809837949E-2</v>
      </c>
      <c r="AI23" s="304">
        <f t="shared" si="33"/>
        <v>0.22918068910318459</v>
      </c>
    </row>
    <row r="24" spans="2:35" ht="15.75" customHeight="1">
      <c r="B24" s="205" t="s">
        <v>167</v>
      </c>
      <c r="C24" s="191" t="s">
        <v>178</v>
      </c>
      <c r="D24" s="207" t="s">
        <v>179</v>
      </c>
      <c r="E24" s="18">
        <f t="shared" si="34"/>
        <v>10362</v>
      </c>
      <c r="F24" s="115">
        <v>185</v>
      </c>
      <c r="G24" s="115">
        <v>704</v>
      </c>
      <c r="H24" s="203">
        <v>239</v>
      </c>
      <c r="I24" s="13"/>
      <c r="J24" s="13"/>
      <c r="K24" s="205" t="s">
        <v>167</v>
      </c>
      <c r="L24" s="191" t="s">
        <v>178</v>
      </c>
      <c r="M24" s="207" t="s">
        <v>179</v>
      </c>
      <c r="N24" s="241">
        <v>1536</v>
      </c>
      <c r="O24" s="115">
        <v>826</v>
      </c>
      <c r="P24" s="115">
        <v>470</v>
      </c>
      <c r="Q24" s="38">
        <v>6402</v>
      </c>
      <c r="R24" s="13"/>
      <c r="S24" s="13"/>
      <c r="T24" s="205" t="s">
        <v>167</v>
      </c>
      <c r="U24" s="191" t="s">
        <v>178</v>
      </c>
      <c r="V24" s="207" t="s">
        <v>179</v>
      </c>
      <c r="W24" s="106">
        <f t="shared" si="35"/>
        <v>0.32095827821154188</v>
      </c>
      <c r="X24" s="99">
        <f t="shared" si="36"/>
        <v>5.7302915913081702E-3</v>
      </c>
      <c r="Y24" s="99">
        <f t="shared" si="32"/>
        <v>2.180608259611325E-2</v>
      </c>
      <c r="Z24" s="100">
        <f t="shared" si="32"/>
        <v>7.402917244987311E-3</v>
      </c>
      <c r="AA24" s="13"/>
      <c r="AB24" s="13"/>
      <c r="AC24" s="205" t="s">
        <v>167</v>
      </c>
      <c r="AD24" s="191" t="s">
        <v>178</v>
      </c>
      <c r="AE24" s="207" t="s">
        <v>179</v>
      </c>
      <c r="AF24" s="303">
        <f t="shared" si="37"/>
        <v>4.7576907482428918E-2</v>
      </c>
      <c r="AG24" s="303">
        <f t="shared" si="37"/>
        <v>2.5584977591462423E-2</v>
      </c>
      <c r="AH24" s="303">
        <f t="shared" si="33"/>
        <v>1.4558038096836973E-2</v>
      </c>
      <c r="AI24" s="304">
        <f t="shared" si="33"/>
        <v>0.19829906360840488</v>
      </c>
    </row>
    <row r="25" spans="2:35" ht="15.75" customHeight="1">
      <c r="B25" s="205" t="s">
        <v>167</v>
      </c>
      <c r="C25" s="191" t="s">
        <v>180</v>
      </c>
      <c r="D25" s="207" t="s">
        <v>181</v>
      </c>
      <c r="E25" s="18">
        <f t="shared" si="34"/>
        <v>15820</v>
      </c>
      <c r="F25" s="115">
        <v>687</v>
      </c>
      <c r="G25" s="115">
        <v>840</v>
      </c>
      <c r="H25" s="203">
        <v>825</v>
      </c>
      <c r="I25" s="13"/>
      <c r="J25" s="13"/>
      <c r="K25" s="205" t="s">
        <v>167</v>
      </c>
      <c r="L25" s="191" t="s">
        <v>180</v>
      </c>
      <c r="M25" s="207" t="s">
        <v>181</v>
      </c>
      <c r="N25" s="241">
        <v>2567</v>
      </c>
      <c r="O25" s="115">
        <v>853</v>
      </c>
      <c r="P25" s="115">
        <v>359</v>
      </c>
      <c r="Q25" s="38">
        <v>9689</v>
      </c>
      <c r="R25" s="13"/>
      <c r="S25" s="13"/>
      <c r="T25" s="205" t="s">
        <v>167</v>
      </c>
      <c r="U25" s="191" t="s">
        <v>180</v>
      </c>
      <c r="V25" s="207" t="s">
        <v>181</v>
      </c>
      <c r="W25" s="106">
        <f>SUM(X25:Z25)+SUM(AF25:AI25)</f>
        <v>0.49001736742970403</v>
      </c>
      <c r="X25" s="99">
        <f t="shared" si="36"/>
        <v>2.1279515260695745E-2</v>
      </c>
      <c r="Y25" s="99">
        <f t="shared" si="32"/>
        <v>2.601862127945331E-2</v>
      </c>
      <c r="Z25" s="100">
        <f t="shared" si="32"/>
        <v>2.5554003042320216E-2</v>
      </c>
      <c r="AA25" s="13"/>
      <c r="AB25" s="13"/>
      <c r="AC25" s="205" t="s">
        <v>167</v>
      </c>
      <c r="AD25" s="191" t="s">
        <v>180</v>
      </c>
      <c r="AE25" s="207" t="s">
        <v>181</v>
      </c>
      <c r="AF25" s="303">
        <f t="shared" si="37"/>
        <v>7.9511667648043641E-2</v>
      </c>
      <c r="AG25" s="303">
        <f t="shared" si="37"/>
        <v>2.6421290418301997E-2</v>
      </c>
      <c r="AH25" s="303">
        <f t="shared" si="33"/>
        <v>1.111986314205207E-2</v>
      </c>
      <c r="AI25" s="304">
        <f t="shared" si="33"/>
        <v>0.30011240663883704</v>
      </c>
    </row>
    <row r="26" spans="2:35" ht="15.75" customHeight="1">
      <c r="B26" s="205" t="s">
        <v>167</v>
      </c>
      <c r="C26" s="191" t="s">
        <v>182</v>
      </c>
      <c r="D26" s="207" t="s">
        <v>183</v>
      </c>
      <c r="E26" s="18">
        <f t="shared" si="34"/>
        <v>8955</v>
      </c>
      <c r="F26" s="115">
        <v>187</v>
      </c>
      <c r="G26" s="115">
        <v>236</v>
      </c>
      <c r="H26" s="203">
        <v>211</v>
      </c>
      <c r="I26" s="13"/>
      <c r="J26" s="13"/>
      <c r="K26" s="205" t="s">
        <v>167</v>
      </c>
      <c r="L26" s="191" t="s">
        <v>182</v>
      </c>
      <c r="M26" s="207" t="s">
        <v>183</v>
      </c>
      <c r="N26" s="241">
        <v>1871</v>
      </c>
      <c r="O26" s="115">
        <v>535</v>
      </c>
      <c r="P26" s="115">
        <v>213</v>
      </c>
      <c r="Q26" s="38">
        <v>5702</v>
      </c>
      <c r="R26" s="13"/>
      <c r="S26" s="13"/>
      <c r="T26" s="205" t="s">
        <v>167</v>
      </c>
      <c r="U26" s="191" t="s">
        <v>182</v>
      </c>
      <c r="V26" s="207" t="s">
        <v>183</v>
      </c>
      <c r="W26" s="106">
        <f t="shared" si="35"/>
        <v>0.27737708756845764</v>
      </c>
      <c r="X26" s="99">
        <f t="shared" si="36"/>
        <v>5.7922406895925824E-3</v>
      </c>
      <c r="Y26" s="99">
        <f t="shared" si="32"/>
        <v>7.3099935975606926E-3</v>
      </c>
      <c r="Z26" s="100">
        <f t="shared" si="32"/>
        <v>6.5356298690055345E-3</v>
      </c>
      <c r="AA26" s="13"/>
      <c r="AB26" s="13"/>
      <c r="AC26" s="205" t="s">
        <v>167</v>
      </c>
      <c r="AD26" s="191" t="s">
        <v>182</v>
      </c>
      <c r="AE26" s="207" t="s">
        <v>183</v>
      </c>
      <c r="AF26" s="303">
        <f t="shared" si="37"/>
        <v>5.7953381445068029E-2</v>
      </c>
      <c r="AG26" s="303">
        <f t="shared" si="37"/>
        <v>1.6571383791080384E-2</v>
      </c>
      <c r="AH26" s="303">
        <f t="shared" si="33"/>
        <v>6.5975789672899458E-3</v>
      </c>
      <c r="AI26" s="304">
        <f t="shared" si="33"/>
        <v>0.17661687920886046</v>
      </c>
    </row>
    <row r="27" spans="2:35" ht="15.75" customHeight="1">
      <c r="B27" s="205" t="s">
        <v>184</v>
      </c>
      <c r="C27" s="191" t="s">
        <v>185</v>
      </c>
      <c r="D27" s="207" t="s">
        <v>186</v>
      </c>
      <c r="E27" s="18">
        <f t="shared" si="34"/>
        <v>13534</v>
      </c>
      <c r="F27" s="115">
        <v>32</v>
      </c>
      <c r="G27" s="115">
        <v>170</v>
      </c>
      <c r="H27" s="203">
        <v>195</v>
      </c>
      <c r="I27" s="8"/>
      <c r="J27" s="8"/>
      <c r="K27" s="205" t="s">
        <v>184</v>
      </c>
      <c r="L27" s="191" t="s">
        <v>185</v>
      </c>
      <c r="M27" s="207" t="s">
        <v>186</v>
      </c>
      <c r="N27" s="241">
        <v>2146</v>
      </c>
      <c r="O27" s="115">
        <v>1293</v>
      </c>
      <c r="P27" s="115">
        <v>627</v>
      </c>
      <c r="Q27" s="38">
        <v>9071</v>
      </c>
      <c r="R27" s="8"/>
      <c r="S27" s="8"/>
      <c r="T27" s="205" t="s">
        <v>184</v>
      </c>
      <c r="U27" s="191" t="s">
        <v>185</v>
      </c>
      <c r="V27" s="207" t="s">
        <v>186</v>
      </c>
      <c r="W27" s="106">
        <f t="shared" si="35"/>
        <v>0.41920954809062039</v>
      </c>
      <c r="X27" s="99">
        <f t="shared" si="36"/>
        <v>9.9118557255060231E-4</v>
      </c>
      <c r="Y27" s="99">
        <f t="shared" si="32"/>
        <v>5.2656733541750749E-3</v>
      </c>
      <c r="Z27" s="100">
        <f t="shared" si="32"/>
        <v>6.0400370827302331E-3</v>
      </c>
      <c r="AA27" s="8"/>
      <c r="AB27" s="8"/>
      <c r="AC27" s="205" t="s">
        <v>184</v>
      </c>
      <c r="AD27" s="191" t="s">
        <v>185</v>
      </c>
      <c r="AE27" s="207" t="s">
        <v>186</v>
      </c>
      <c r="AF27" s="303">
        <f t="shared" si="37"/>
        <v>6.6471382459174763E-2</v>
      </c>
      <c r="AG27" s="303">
        <f t="shared" si="37"/>
        <v>4.005009204087278E-2</v>
      </c>
      <c r="AH27" s="303">
        <f t="shared" si="33"/>
        <v>1.9421042312163364E-2</v>
      </c>
      <c r="AI27" s="304">
        <f t="shared" si="33"/>
        <v>0.28097013526895354</v>
      </c>
    </row>
    <row r="28" spans="2:35" ht="15.75" customHeight="1">
      <c r="B28" s="205" t="s">
        <v>184</v>
      </c>
      <c r="C28" s="191" t="s">
        <v>187</v>
      </c>
      <c r="D28" s="207" t="s">
        <v>188</v>
      </c>
      <c r="E28" s="18">
        <f t="shared" si="34"/>
        <v>26804</v>
      </c>
      <c r="F28" s="115">
        <v>537</v>
      </c>
      <c r="G28" s="115">
        <v>1356</v>
      </c>
      <c r="H28" s="203">
        <v>570</v>
      </c>
      <c r="I28" s="8"/>
      <c r="J28" s="8"/>
      <c r="K28" s="205" t="s">
        <v>184</v>
      </c>
      <c r="L28" s="191" t="s">
        <v>187</v>
      </c>
      <c r="M28" s="207" t="s">
        <v>188</v>
      </c>
      <c r="N28" s="241">
        <v>3733</v>
      </c>
      <c r="O28" s="115">
        <v>2885</v>
      </c>
      <c r="P28" s="115">
        <v>1895</v>
      </c>
      <c r="Q28" s="38">
        <v>15828</v>
      </c>
      <c r="R28" s="8"/>
      <c r="S28" s="8"/>
      <c r="T28" s="205" t="s">
        <v>184</v>
      </c>
      <c r="U28" s="191" t="s">
        <v>187</v>
      </c>
      <c r="V28" s="207" t="s">
        <v>188</v>
      </c>
      <c r="W28" s="106">
        <f t="shared" si="35"/>
        <v>0.83024181520769846</v>
      </c>
      <c r="X28" s="99">
        <f t="shared" si="36"/>
        <v>1.6633332889364794E-2</v>
      </c>
      <c r="Y28" s="99">
        <f t="shared" si="32"/>
        <v>4.2001488636831771E-2</v>
      </c>
      <c r="Z28" s="100">
        <f t="shared" si="32"/>
        <v>1.7655493011057604E-2</v>
      </c>
      <c r="AA28" s="8"/>
      <c r="AB28" s="8"/>
      <c r="AC28" s="205" t="s">
        <v>184</v>
      </c>
      <c r="AD28" s="191" t="s">
        <v>187</v>
      </c>
      <c r="AE28" s="207" t="s">
        <v>188</v>
      </c>
      <c r="AF28" s="303">
        <f t="shared" si="37"/>
        <v>0.11562799194785621</v>
      </c>
      <c r="AG28" s="303">
        <f t="shared" si="37"/>
        <v>8.936157427526524E-2</v>
      </c>
      <c r="AH28" s="303">
        <f t="shared" si="33"/>
        <v>5.8696770624480976E-2</v>
      </c>
      <c r="AI28" s="304">
        <f t="shared" si="33"/>
        <v>0.49026516382284174</v>
      </c>
    </row>
    <row r="29" spans="2:35" ht="15.75" customHeight="1">
      <c r="B29" s="205" t="s">
        <v>167</v>
      </c>
      <c r="C29" s="191" t="s">
        <v>189</v>
      </c>
      <c r="D29" s="207" t="s">
        <v>190</v>
      </c>
      <c r="E29" s="18">
        <f t="shared" si="34"/>
        <v>116837</v>
      </c>
      <c r="F29" s="115">
        <v>1000</v>
      </c>
      <c r="G29" s="115">
        <v>3213</v>
      </c>
      <c r="H29" s="203">
        <v>1204</v>
      </c>
      <c r="K29" s="205" t="s">
        <v>167</v>
      </c>
      <c r="L29" s="191" t="s">
        <v>189</v>
      </c>
      <c r="M29" s="207" t="s">
        <v>190</v>
      </c>
      <c r="N29" s="241">
        <v>9579</v>
      </c>
      <c r="O29" s="115">
        <v>9128</v>
      </c>
      <c r="P29" s="115">
        <v>11231</v>
      </c>
      <c r="Q29" s="38">
        <v>81482</v>
      </c>
      <c r="T29" s="205" t="s">
        <v>167</v>
      </c>
      <c r="U29" s="191" t="s">
        <v>189</v>
      </c>
      <c r="V29" s="207" t="s">
        <v>190</v>
      </c>
      <c r="W29" s="106">
        <f t="shared" si="35"/>
        <v>3.6189733981279604</v>
      </c>
      <c r="X29" s="99">
        <f t="shared" si="36"/>
        <v>3.0974549142206324E-2</v>
      </c>
      <c r="Y29" s="99">
        <f t="shared" si="32"/>
        <v>9.9521226393908924E-2</v>
      </c>
      <c r="Z29" s="100">
        <f t="shared" si="32"/>
        <v>3.7293357167216414E-2</v>
      </c>
      <c r="AC29" s="205" t="s">
        <v>167</v>
      </c>
      <c r="AD29" s="191" t="s">
        <v>189</v>
      </c>
      <c r="AE29" s="207" t="s">
        <v>190</v>
      </c>
      <c r="AF29" s="303">
        <f t="shared" si="37"/>
        <v>0.29670520623319441</v>
      </c>
      <c r="AG29" s="303">
        <f t="shared" si="37"/>
        <v>0.28273568457005932</v>
      </c>
      <c r="AH29" s="303">
        <f t="shared" si="33"/>
        <v>0.34787516141611924</v>
      </c>
      <c r="AI29" s="304">
        <f t="shared" si="33"/>
        <v>2.5238682132052555</v>
      </c>
    </row>
    <row r="30" spans="2:35" ht="15.75" customHeight="1">
      <c r="B30" s="205" t="s">
        <v>167</v>
      </c>
      <c r="C30" s="191" t="s">
        <v>191</v>
      </c>
      <c r="D30" s="207" t="s">
        <v>192</v>
      </c>
      <c r="E30" s="18">
        <f t="shared" si="34"/>
        <v>127887</v>
      </c>
      <c r="F30" s="115">
        <v>721</v>
      </c>
      <c r="G30" s="115">
        <v>2259</v>
      </c>
      <c r="H30" s="203">
        <v>1369</v>
      </c>
      <c r="K30" s="205" t="s">
        <v>167</v>
      </c>
      <c r="L30" s="191" t="s">
        <v>191</v>
      </c>
      <c r="M30" s="207" t="s">
        <v>192</v>
      </c>
      <c r="N30" s="241">
        <v>14114</v>
      </c>
      <c r="O30" s="115">
        <v>16866</v>
      </c>
      <c r="P30" s="115">
        <v>18353</v>
      </c>
      <c r="Q30" s="38">
        <v>74205</v>
      </c>
      <c r="T30" s="205" t="s">
        <v>167</v>
      </c>
      <c r="U30" s="191" t="s">
        <v>191</v>
      </c>
      <c r="V30" s="207" t="s">
        <v>192</v>
      </c>
      <c r="W30" s="106">
        <f t="shared" si="35"/>
        <v>3.9612421661493395</v>
      </c>
      <c r="X30" s="99">
        <f t="shared" si="36"/>
        <v>2.2332649931530758E-2</v>
      </c>
      <c r="Y30" s="99">
        <f t="shared" si="32"/>
        <v>6.9971506512244083E-2</v>
      </c>
      <c r="Z30" s="100">
        <f t="shared" si="32"/>
        <v>4.2404157775680455E-2</v>
      </c>
      <c r="AC30" s="205" t="s">
        <v>167</v>
      </c>
      <c r="AD30" s="191" t="s">
        <v>191</v>
      </c>
      <c r="AE30" s="207" t="s">
        <v>192</v>
      </c>
      <c r="AF30" s="303">
        <f t="shared" si="37"/>
        <v>0.4371747865931</v>
      </c>
      <c r="AG30" s="303">
        <f t="shared" si="37"/>
        <v>0.52241674583245179</v>
      </c>
      <c r="AH30" s="303">
        <f t="shared" si="33"/>
        <v>0.56847590040691265</v>
      </c>
      <c r="AI30" s="304">
        <f t="shared" si="33"/>
        <v>2.2984664190974202</v>
      </c>
    </row>
    <row r="31" spans="2:35" ht="15.75" customHeight="1">
      <c r="B31" s="205" t="s">
        <v>167</v>
      </c>
      <c r="C31" s="191" t="s">
        <v>193</v>
      </c>
      <c r="D31" s="207" t="s">
        <v>194</v>
      </c>
      <c r="E31" s="18">
        <f t="shared" si="34"/>
        <v>112708</v>
      </c>
      <c r="F31" s="115">
        <v>3556</v>
      </c>
      <c r="G31" s="115">
        <v>5346</v>
      </c>
      <c r="H31" s="203">
        <v>1955</v>
      </c>
      <c r="K31" s="205" t="s">
        <v>167</v>
      </c>
      <c r="L31" s="191" t="s">
        <v>193</v>
      </c>
      <c r="M31" s="207" t="s">
        <v>194</v>
      </c>
      <c r="N31" s="241">
        <v>11107</v>
      </c>
      <c r="O31" s="115">
        <v>11324</v>
      </c>
      <c r="P31" s="115">
        <v>12301</v>
      </c>
      <c r="Q31" s="38">
        <v>67119</v>
      </c>
      <c r="T31" s="205" t="s">
        <v>167</v>
      </c>
      <c r="U31" s="191" t="s">
        <v>193</v>
      </c>
      <c r="V31" s="207" t="s">
        <v>194</v>
      </c>
      <c r="W31" s="106">
        <f t="shared" si="35"/>
        <v>3.4910794847197901</v>
      </c>
      <c r="X31" s="99">
        <f t="shared" si="36"/>
        <v>0.11014549674968568</v>
      </c>
      <c r="Y31" s="99">
        <f t="shared" si="32"/>
        <v>0.165589939714235</v>
      </c>
      <c r="Z31" s="100">
        <f t="shared" si="32"/>
        <v>6.0555243573013361E-2</v>
      </c>
      <c r="AC31" s="205" t="s">
        <v>167</v>
      </c>
      <c r="AD31" s="191" t="s">
        <v>193</v>
      </c>
      <c r="AE31" s="207" t="s">
        <v>194</v>
      </c>
      <c r="AF31" s="303">
        <f t="shared" si="37"/>
        <v>0.34403431732248563</v>
      </c>
      <c r="AG31" s="303">
        <f t="shared" si="37"/>
        <v>0.35075579448634442</v>
      </c>
      <c r="AH31" s="303">
        <f t="shared" si="33"/>
        <v>0.38101792899827996</v>
      </c>
      <c r="AI31" s="304">
        <f t="shared" si="33"/>
        <v>2.0789807638757463</v>
      </c>
    </row>
    <row r="32" spans="2:35" ht="15.75" customHeight="1">
      <c r="B32" s="205" t="s">
        <v>167</v>
      </c>
      <c r="C32" s="191" t="s">
        <v>195</v>
      </c>
      <c r="D32" s="207" t="s">
        <v>196</v>
      </c>
      <c r="E32" s="18">
        <f t="shared" si="34"/>
        <v>27893</v>
      </c>
      <c r="F32" s="115">
        <v>990</v>
      </c>
      <c r="G32" s="115">
        <v>1492</v>
      </c>
      <c r="H32" s="203">
        <v>677</v>
      </c>
      <c r="K32" s="205" t="s">
        <v>167</v>
      </c>
      <c r="L32" s="191" t="s">
        <v>195</v>
      </c>
      <c r="M32" s="207" t="s">
        <v>196</v>
      </c>
      <c r="N32" s="241">
        <v>3054</v>
      </c>
      <c r="O32" s="115">
        <v>1927</v>
      </c>
      <c r="P32" s="115">
        <v>1280</v>
      </c>
      <c r="Q32" s="38">
        <v>18473</v>
      </c>
      <c r="T32" s="205" t="s">
        <v>167</v>
      </c>
      <c r="U32" s="191" t="s">
        <v>195</v>
      </c>
      <c r="V32" s="207" t="s">
        <v>196</v>
      </c>
      <c r="W32" s="106">
        <f t="shared" si="35"/>
        <v>0.8639730992235608</v>
      </c>
      <c r="X32" s="99">
        <f t="shared" si="36"/>
        <v>3.0664803650784261E-2</v>
      </c>
      <c r="Y32" s="99">
        <f t="shared" si="32"/>
        <v>4.6214027320171831E-2</v>
      </c>
      <c r="Z32" s="100">
        <f t="shared" si="32"/>
        <v>2.0969769769273682E-2</v>
      </c>
      <c r="AC32" s="205" t="s">
        <v>167</v>
      </c>
      <c r="AD32" s="191" t="s">
        <v>195</v>
      </c>
      <c r="AE32" s="207" t="s">
        <v>196</v>
      </c>
      <c r="AF32" s="303">
        <f t="shared" si="37"/>
        <v>9.459627308029811E-2</v>
      </c>
      <c r="AG32" s="303">
        <f t="shared" si="37"/>
        <v>5.9687956197031579E-2</v>
      </c>
      <c r="AH32" s="303">
        <f t="shared" si="33"/>
        <v>3.9647422902024096E-2</v>
      </c>
      <c r="AI32" s="304">
        <f t="shared" si="33"/>
        <v>0.57219284630397738</v>
      </c>
    </row>
    <row r="33" spans="2:35" ht="15.75" customHeight="1">
      <c r="B33" s="205" t="s">
        <v>197</v>
      </c>
      <c r="C33" s="191" t="s">
        <v>168</v>
      </c>
      <c r="D33" s="207" t="s">
        <v>198</v>
      </c>
      <c r="E33" s="18">
        <f t="shared" si="34"/>
        <v>42252</v>
      </c>
      <c r="F33" s="115">
        <v>3094</v>
      </c>
      <c r="G33" s="115">
        <v>5959</v>
      </c>
      <c r="H33" s="203">
        <v>1015</v>
      </c>
      <c r="K33" s="205" t="s">
        <v>197</v>
      </c>
      <c r="L33" s="191" t="s">
        <v>168</v>
      </c>
      <c r="M33" s="207" t="s">
        <v>198</v>
      </c>
      <c r="N33" s="241">
        <v>6837</v>
      </c>
      <c r="O33" s="115">
        <v>1997</v>
      </c>
      <c r="P33" s="115">
        <v>2206</v>
      </c>
      <c r="Q33" s="242">
        <v>21144</v>
      </c>
      <c r="T33" s="205" t="s">
        <v>197</v>
      </c>
      <c r="U33" s="191" t="s">
        <v>168</v>
      </c>
      <c r="V33" s="207" t="s">
        <v>198</v>
      </c>
      <c r="W33" s="106">
        <f t="shared" si="35"/>
        <v>1.3087366503565017</v>
      </c>
      <c r="X33" s="99">
        <f t="shared" si="36"/>
        <v>9.5835255045986362E-2</v>
      </c>
      <c r="Y33" s="99">
        <f t="shared" si="32"/>
        <v>0.1845773383384075</v>
      </c>
      <c r="Z33" s="100">
        <f t="shared" si="32"/>
        <v>3.1439167379339418E-2</v>
      </c>
      <c r="AC33" s="205" t="s">
        <v>197</v>
      </c>
      <c r="AD33" s="191" t="s">
        <v>168</v>
      </c>
      <c r="AE33" s="207" t="s">
        <v>198</v>
      </c>
      <c r="AF33" s="303">
        <f t="shared" si="37"/>
        <v>0.21177299248526463</v>
      </c>
      <c r="AG33" s="303">
        <f t="shared" si="37"/>
        <v>6.1856174636986026E-2</v>
      </c>
      <c r="AH33" s="303">
        <f t="shared" si="33"/>
        <v>6.8329855407707155E-2</v>
      </c>
      <c r="AI33" s="304">
        <f t="shared" si="33"/>
        <v>0.65492586706281053</v>
      </c>
    </row>
    <row r="34" spans="2:35" ht="15.75" customHeight="1">
      <c r="B34" s="205" t="s">
        <v>197</v>
      </c>
      <c r="C34" s="191" t="s">
        <v>170</v>
      </c>
      <c r="D34" s="207" t="s">
        <v>199</v>
      </c>
      <c r="E34" s="18">
        <f t="shared" si="34"/>
        <v>40513</v>
      </c>
      <c r="F34" s="115">
        <v>7815</v>
      </c>
      <c r="G34" s="115">
        <v>5010</v>
      </c>
      <c r="H34" s="203">
        <v>1112</v>
      </c>
      <c r="K34" s="205" t="s">
        <v>197</v>
      </c>
      <c r="L34" s="191" t="s">
        <v>170</v>
      </c>
      <c r="M34" s="207" t="s">
        <v>199</v>
      </c>
      <c r="N34" s="241">
        <v>5588</v>
      </c>
      <c r="O34" s="115">
        <v>3375</v>
      </c>
      <c r="P34" s="115">
        <v>4518</v>
      </c>
      <c r="Q34" s="38">
        <v>13095</v>
      </c>
      <c r="T34" s="205" t="s">
        <v>197</v>
      </c>
      <c r="U34" s="191" t="s">
        <v>170</v>
      </c>
      <c r="V34" s="207" t="s">
        <v>199</v>
      </c>
      <c r="W34" s="106">
        <f t="shared" si="35"/>
        <v>1.2548719093982048</v>
      </c>
      <c r="X34" s="99">
        <f t="shared" si="36"/>
        <v>0.24206610154634242</v>
      </c>
      <c r="Y34" s="99">
        <f t="shared" si="32"/>
        <v>0.1551824912024537</v>
      </c>
      <c r="Z34" s="100">
        <f t="shared" si="32"/>
        <v>3.4443698646133433E-2</v>
      </c>
      <c r="AC34" s="205" t="s">
        <v>197</v>
      </c>
      <c r="AD34" s="191" t="s">
        <v>170</v>
      </c>
      <c r="AE34" s="207" t="s">
        <v>199</v>
      </c>
      <c r="AF34" s="303">
        <f t="shared" si="37"/>
        <v>0.17308578060664892</v>
      </c>
      <c r="AG34" s="303">
        <f t="shared" si="37"/>
        <v>0.10453910335494634</v>
      </c>
      <c r="AH34" s="303">
        <f t="shared" si="33"/>
        <v>0.13994301302448817</v>
      </c>
      <c r="AI34" s="304">
        <f t="shared" si="33"/>
        <v>0.40561172101719178</v>
      </c>
    </row>
    <row r="35" spans="2:35" ht="15.75" customHeight="1">
      <c r="B35" s="205" t="s">
        <v>197</v>
      </c>
      <c r="C35" s="191" t="s">
        <v>172</v>
      </c>
      <c r="D35" s="207" t="s">
        <v>200</v>
      </c>
      <c r="E35" s="18">
        <f t="shared" si="34"/>
        <v>56475</v>
      </c>
      <c r="F35" s="115">
        <v>5210</v>
      </c>
      <c r="G35" s="115">
        <v>4470</v>
      </c>
      <c r="H35" s="203">
        <v>1391</v>
      </c>
      <c r="K35" s="205" t="s">
        <v>197</v>
      </c>
      <c r="L35" s="191" t="s">
        <v>172</v>
      </c>
      <c r="M35" s="207" t="s">
        <v>200</v>
      </c>
      <c r="N35" s="241">
        <v>7895</v>
      </c>
      <c r="O35" s="115">
        <v>3543</v>
      </c>
      <c r="P35" s="115">
        <v>3032</v>
      </c>
      <c r="Q35" s="38">
        <v>30934</v>
      </c>
      <c r="T35" s="205" t="s">
        <v>197</v>
      </c>
      <c r="U35" s="191" t="s">
        <v>172</v>
      </c>
      <c r="V35" s="207" t="s">
        <v>200</v>
      </c>
      <c r="W35" s="106">
        <f t="shared" si="35"/>
        <v>1.7492876628061023</v>
      </c>
      <c r="X35" s="99">
        <f t="shared" si="36"/>
        <v>0.16137740103089496</v>
      </c>
      <c r="Y35" s="99">
        <f t="shared" si="36"/>
        <v>0.13845623466566226</v>
      </c>
      <c r="Z35" s="100">
        <f t="shared" si="36"/>
        <v>4.3085597856808995E-2</v>
      </c>
      <c r="AC35" s="205" t="s">
        <v>197</v>
      </c>
      <c r="AD35" s="191" t="s">
        <v>172</v>
      </c>
      <c r="AE35" s="207" t="s">
        <v>200</v>
      </c>
      <c r="AF35" s="303">
        <f t="shared" si="37"/>
        <v>0.24454406547771892</v>
      </c>
      <c r="AG35" s="303">
        <f t="shared" si="37"/>
        <v>0.10974282761083701</v>
      </c>
      <c r="AH35" s="303">
        <f t="shared" si="33"/>
        <v>9.391483299916957E-2</v>
      </c>
      <c r="AI35" s="304">
        <f t="shared" si="33"/>
        <v>0.95816670316501051</v>
      </c>
    </row>
    <row r="36" spans="2:35" ht="15.75" customHeight="1">
      <c r="B36" s="205" t="s">
        <v>197</v>
      </c>
      <c r="C36" s="191" t="s">
        <v>174</v>
      </c>
      <c r="D36" s="207" t="s">
        <v>201</v>
      </c>
      <c r="E36" s="18">
        <f t="shared" si="34"/>
        <v>36998</v>
      </c>
      <c r="F36" s="115">
        <v>2757</v>
      </c>
      <c r="G36" s="115">
        <v>2001</v>
      </c>
      <c r="H36" s="203">
        <v>884</v>
      </c>
      <c r="K36" s="205" t="s">
        <v>197</v>
      </c>
      <c r="L36" s="191" t="s">
        <v>174</v>
      </c>
      <c r="M36" s="207" t="s">
        <v>201</v>
      </c>
      <c r="N36" s="241">
        <v>3526</v>
      </c>
      <c r="O36" s="115">
        <v>2320</v>
      </c>
      <c r="P36" s="115">
        <v>1327</v>
      </c>
      <c r="Q36" s="38">
        <v>24183</v>
      </c>
      <c r="T36" s="205" t="s">
        <v>197</v>
      </c>
      <c r="U36" s="191" t="s">
        <v>174</v>
      </c>
      <c r="V36" s="207" t="s">
        <v>201</v>
      </c>
      <c r="W36" s="106">
        <f t="shared" si="35"/>
        <v>1.1459963691633495</v>
      </c>
      <c r="X36" s="99">
        <f t="shared" si="36"/>
        <v>8.5396831985062843E-2</v>
      </c>
      <c r="Y36" s="99">
        <f t="shared" si="36"/>
        <v>6.1980072833554854E-2</v>
      </c>
      <c r="Z36" s="100">
        <f t="shared" si="36"/>
        <v>2.738150144171039E-2</v>
      </c>
      <c r="AC36" s="205" t="s">
        <v>197</v>
      </c>
      <c r="AD36" s="191" t="s">
        <v>174</v>
      </c>
      <c r="AE36" s="207" t="s">
        <v>201</v>
      </c>
      <c r="AF36" s="303">
        <f t="shared" si="37"/>
        <v>0.10921626027541949</v>
      </c>
      <c r="AG36" s="303">
        <f t="shared" si="37"/>
        <v>7.1860954009918668E-2</v>
      </c>
      <c r="AH36" s="303">
        <f t="shared" si="33"/>
        <v>4.110322671170779E-2</v>
      </c>
      <c r="AI36" s="304">
        <f t="shared" si="33"/>
        <v>0.74905752190597552</v>
      </c>
    </row>
    <row r="37" spans="2:35" ht="15.75" customHeight="1">
      <c r="B37" s="205" t="s">
        <v>197</v>
      </c>
      <c r="C37" s="191" t="s">
        <v>176</v>
      </c>
      <c r="D37" s="207" t="s">
        <v>203</v>
      </c>
      <c r="E37" s="18">
        <f t="shared" si="34"/>
        <v>38657</v>
      </c>
      <c r="F37" s="115">
        <v>760</v>
      </c>
      <c r="G37" s="115">
        <v>2507</v>
      </c>
      <c r="H37" s="203">
        <v>879</v>
      </c>
      <c r="K37" s="205" t="s">
        <v>197</v>
      </c>
      <c r="L37" s="191" t="s">
        <v>176</v>
      </c>
      <c r="M37" s="207" t="s">
        <v>203</v>
      </c>
      <c r="N37" s="241">
        <v>4107</v>
      </c>
      <c r="O37" s="115">
        <v>3667</v>
      </c>
      <c r="P37" s="115">
        <v>3001</v>
      </c>
      <c r="Q37" s="38">
        <v>23736</v>
      </c>
      <c r="T37" s="205" t="s">
        <v>197</v>
      </c>
      <c r="U37" s="191" t="s">
        <v>176</v>
      </c>
      <c r="V37" s="207" t="s">
        <v>203</v>
      </c>
      <c r="W37" s="106">
        <f t="shared" si="35"/>
        <v>1.1973831461902698</v>
      </c>
      <c r="X37" s="99">
        <f t="shared" si="36"/>
        <v>2.3540657348076807E-2</v>
      </c>
      <c r="Y37" s="99">
        <f t="shared" si="36"/>
        <v>7.7653194699511249E-2</v>
      </c>
      <c r="Z37" s="100">
        <f t="shared" si="36"/>
        <v>2.7226628695999358E-2</v>
      </c>
      <c r="AC37" s="205" t="s">
        <v>197</v>
      </c>
      <c r="AD37" s="191" t="s">
        <v>176</v>
      </c>
      <c r="AE37" s="207" t="s">
        <v>203</v>
      </c>
      <c r="AF37" s="303">
        <f t="shared" si="37"/>
        <v>0.12721247332704136</v>
      </c>
      <c r="AG37" s="303">
        <f t="shared" si="37"/>
        <v>0.11358367170447058</v>
      </c>
      <c r="AH37" s="303">
        <f t="shared" si="33"/>
        <v>9.2954621975761181E-2</v>
      </c>
      <c r="AI37" s="304">
        <f t="shared" si="33"/>
        <v>0.73521189843940926</v>
      </c>
    </row>
    <row r="38" spans="2:35" ht="15.75" customHeight="1">
      <c r="B38" s="205" t="s">
        <v>197</v>
      </c>
      <c r="C38" s="191" t="s">
        <v>178</v>
      </c>
      <c r="D38" s="207" t="s">
        <v>204</v>
      </c>
      <c r="E38" s="18">
        <f t="shared" si="34"/>
        <v>41265</v>
      </c>
      <c r="F38" s="115">
        <v>1651</v>
      </c>
      <c r="G38" s="115">
        <v>1921</v>
      </c>
      <c r="H38" s="203">
        <v>695</v>
      </c>
      <c r="K38" s="205" t="s">
        <v>197</v>
      </c>
      <c r="L38" s="191" t="s">
        <v>178</v>
      </c>
      <c r="M38" s="207" t="s">
        <v>204</v>
      </c>
      <c r="N38" s="241">
        <v>3512</v>
      </c>
      <c r="O38" s="115">
        <v>2552</v>
      </c>
      <c r="P38" s="115">
        <v>5616</v>
      </c>
      <c r="Q38" s="244">
        <v>25318</v>
      </c>
      <c r="T38" s="205" t="s">
        <v>197</v>
      </c>
      <c r="U38" s="191" t="s">
        <v>178</v>
      </c>
      <c r="V38" s="207" t="s">
        <v>204</v>
      </c>
      <c r="W38" s="106">
        <f t="shared" si="35"/>
        <v>1.278164770353144</v>
      </c>
      <c r="X38" s="99">
        <f t="shared" si="36"/>
        <v>5.1138980633782638E-2</v>
      </c>
      <c r="Y38" s="99">
        <f t="shared" si="36"/>
        <v>5.9502108902178351E-2</v>
      </c>
      <c r="Z38" s="100">
        <f t="shared" si="36"/>
        <v>2.1527311653833394E-2</v>
      </c>
      <c r="AC38" s="205" t="s">
        <v>197</v>
      </c>
      <c r="AD38" s="191" t="s">
        <v>178</v>
      </c>
      <c r="AE38" s="207" t="s">
        <v>204</v>
      </c>
      <c r="AF38" s="303">
        <f t="shared" si="37"/>
        <v>0.10878261658742862</v>
      </c>
      <c r="AG38" s="303">
        <f t="shared" si="37"/>
        <v>7.9047049410910536E-2</v>
      </c>
      <c r="AH38" s="303">
        <f t="shared" si="33"/>
        <v>0.17395306798263072</v>
      </c>
      <c r="AI38" s="304">
        <f t="shared" si="33"/>
        <v>0.78421363518237974</v>
      </c>
    </row>
    <row r="39" spans="2:35" ht="15.75" customHeight="1">
      <c r="B39" s="205" t="s">
        <v>197</v>
      </c>
      <c r="C39" s="191" t="s">
        <v>180</v>
      </c>
      <c r="D39" s="207" t="s">
        <v>205</v>
      </c>
      <c r="E39" s="18">
        <f t="shared" si="34"/>
        <v>48724</v>
      </c>
      <c r="F39" s="115">
        <v>1705</v>
      </c>
      <c r="G39" s="115">
        <v>1980</v>
      </c>
      <c r="H39" s="203">
        <v>1109</v>
      </c>
      <c r="K39" s="205" t="s">
        <v>197</v>
      </c>
      <c r="L39" s="191" t="s">
        <v>180</v>
      </c>
      <c r="M39" s="207" t="s">
        <v>205</v>
      </c>
      <c r="N39" s="241">
        <v>4665</v>
      </c>
      <c r="O39" s="115">
        <v>3283</v>
      </c>
      <c r="P39" s="115">
        <v>9724</v>
      </c>
      <c r="Q39" s="244">
        <v>26258</v>
      </c>
      <c r="T39" s="205" t="s">
        <v>197</v>
      </c>
      <c r="U39" s="191" t="s">
        <v>180</v>
      </c>
      <c r="V39" s="207" t="s">
        <v>205</v>
      </c>
      <c r="W39" s="106">
        <f t="shared" si="35"/>
        <v>1.5092039324048609</v>
      </c>
      <c r="X39" s="99">
        <f t="shared" si="36"/>
        <v>5.2811606287461788E-2</v>
      </c>
      <c r="Y39" s="99">
        <f t="shared" si="36"/>
        <v>6.1329607301568521E-2</v>
      </c>
      <c r="Z39" s="100">
        <f t="shared" si="36"/>
        <v>3.4350774998706812E-2</v>
      </c>
      <c r="AC39" s="205" t="s">
        <v>197</v>
      </c>
      <c r="AD39" s="191" t="s">
        <v>180</v>
      </c>
      <c r="AE39" s="207" t="s">
        <v>205</v>
      </c>
      <c r="AF39" s="303">
        <f t="shared" si="37"/>
        <v>0.1444962717483925</v>
      </c>
      <c r="AG39" s="303">
        <f t="shared" si="37"/>
        <v>0.10168944483386336</v>
      </c>
      <c r="AH39" s="303">
        <f t="shared" si="33"/>
        <v>0.3011965158588143</v>
      </c>
      <c r="AI39" s="304">
        <f t="shared" si="33"/>
        <v>0.8133297113760537</v>
      </c>
    </row>
    <row r="40" spans="2:35" ht="15.75" customHeight="1">
      <c r="B40" s="205" t="s">
        <v>197</v>
      </c>
      <c r="C40" s="191" t="s">
        <v>182</v>
      </c>
      <c r="D40" s="207" t="s">
        <v>206</v>
      </c>
      <c r="E40" s="18">
        <f t="shared" si="34"/>
        <v>50110</v>
      </c>
      <c r="F40" s="115">
        <v>1386</v>
      </c>
      <c r="G40" s="115">
        <v>2987</v>
      </c>
      <c r="H40" s="203">
        <v>1425</v>
      </c>
      <c r="K40" s="205" t="s">
        <v>197</v>
      </c>
      <c r="L40" s="191" t="s">
        <v>182</v>
      </c>
      <c r="M40" s="207" t="s">
        <v>206</v>
      </c>
      <c r="N40" s="241">
        <v>5351</v>
      </c>
      <c r="O40" s="115">
        <v>2648</v>
      </c>
      <c r="P40" s="115">
        <v>5921</v>
      </c>
      <c r="Q40" s="244">
        <v>30392</v>
      </c>
      <c r="T40" s="205" t="s">
        <v>197</v>
      </c>
      <c r="U40" s="191" t="s">
        <v>182</v>
      </c>
      <c r="V40" s="207" t="s">
        <v>206</v>
      </c>
      <c r="W40" s="106">
        <f t="shared" si="35"/>
        <v>1.5521346575159591</v>
      </c>
      <c r="X40" s="99">
        <f t="shared" si="36"/>
        <v>4.2930725111097967E-2</v>
      </c>
      <c r="Y40" s="99">
        <f t="shared" si="36"/>
        <v>9.2520978287770284E-2</v>
      </c>
      <c r="Z40" s="100">
        <f t="shared" si="36"/>
        <v>4.4138732527644012E-2</v>
      </c>
      <c r="AC40" s="205" t="s">
        <v>197</v>
      </c>
      <c r="AD40" s="191" t="s">
        <v>182</v>
      </c>
      <c r="AE40" s="207" t="s">
        <v>206</v>
      </c>
      <c r="AF40" s="303">
        <f t="shared" si="37"/>
        <v>0.16574481245994602</v>
      </c>
      <c r="AG40" s="303">
        <f t="shared" si="37"/>
        <v>8.2020606128562351E-2</v>
      </c>
      <c r="AH40" s="303">
        <f t="shared" si="33"/>
        <v>0.18340030547100364</v>
      </c>
      <c r="AI40" s="304">
        <f t="shared" si="33"/>
        <v>0.94137849752993463</v>
      </c>
    </row>
    <row r="41" spans="2:35" ht="15.75" customHeight="1">
      <c r="B41" s="205" t="s">
        <v>207</v>
      </c>
      <c r="C41" s="191" t="s">
        <v>168</v>
      </c>
      <c r="D41" s="207" t="s">
        <v>208</v>
      </c>
      <c r="E41" s="18">
        <f t="shared" si="34"/>
        <v>22331</v>
      </c>
      <c r="F41" s="115">
        <v>80</v>
      </c>
      <c r="G41" s="115">
        <v>827</v>
      </c>
      <c r="H41" s="203">
        <v>676</v>
      </c>
      <c r="K41" s="205" t="s">
        <v>207</v>
      </c>
      <c r="L41" s="191" t="s">
        <v>168</v>
      </c>
      <c r="M41" s="207" t="s">
        <v>208</v>
      </c>
      <c r="N41" s="241">
        <v>2486</v>
      </c>
      <c r="O41" s="115">
        <v>1365</v>
      </c>
      <c r="P41" s="115">
        <v>2455</v>
      </c>
      <c r="Q41" s="244">
        <v>14442</v>
      </c>
      <c r="T41" s="205" t="s">
        <v>207</v>
      </c>
      <c r="U41" s="191" t="s">
        <v>168</v>
      </c>
      <c r="V41" s="207" t="s">
        <v>208</v>
      </c>
      <c r="W41" s="106">
        <f t="shared" si="35"/>
        <v>0.69169265689460935</v>
      </c>
      <c r="X41" s="99">
        <f t="shared" si="36"/>
        <v>2.477963931376506E-3</v>
      </c>
      <c r="Y41" s="99">
        <f t="shared" si="36"/>
        <v>2.5615952140604633E-2</v>
      </c>
      <c r="Z41" s="100">
        <f t="shared" si="36"/>
        <v>2.0938795220131475E-2</v>
      </c>
      <c r="AC41" s="205" t="s">
        <v>207</v>
      </c>
      <c r="AD41" s="191" t="s">
        <v>168</v>
      </c>
      <c r="AE41" s="207" t="s">
        <v>208</v>
      </c>
      <c r="AF41" s="303">
        <f t="shared" si="37"/>
        <v>7.7002729167524916E-2</v>
      </c>
      <c r="AG41" s="303">
        <f t="shared" si="37"/>
        <v>4.2280259579111634E-2</v>
      </c>
      <c r="AH41" s="303">
        <f t="shared" si="33"/>
        <v>7.6042518144116528E-2</v>
      </c>
      <c r="AI41" s="304">
        <f t="shared" si="33"/>
        <v>0.44733443871174366</v>
      </c>
    </row>
    <row r="42" spans="2:35" ht="15.75" customHeight="1">
      <c r="B42" s="205" t="s">
        <v>207</v>
      </c>
      <c r="C42" s="191" t="s">
        <v>170</v>
      </c>
      <c r="D42" s="208" t="s">
        <v>209</v>
      </c>
      <c r="E42" s="18">
        <f t="shared" si="34"/>
        <v>32949</v>
      </c>
      <c r="F42" s="115">
        <v>1801</v>
      </c>
      <c r="G42" s="115">
        <v>3435</v>
      </c>
      <c r="H42" s="203">
        <v>963</v>
      </c>
      <c r="K42" s="205" t="s">
        <v>207</v>
      </c>
      <c r="L42" s="191" t="s">
        <v>170</v>
      </c>
      <c r="M42" s="208" t="s">
        <v>209</v>
      </c>
      <c r="N42" s="241">
        <v>3073</v>
      </c>
      <c r="O42" s="115">
        <v>2750</v>
      </c>
      <c r="P42" s="115">
        <v>1355</v>
      </c>
      <c r="Q42" s="244">
        <v>19572</v>
      </c>
      <c r="T42" s="205" t="s">
        <v>207</v>
      </c>
      <c r="U42" s="191" t="s">
        <v>170</v>
      </c>
      <c r="V42" s="208" t="s">
        <v>209</v>
      </c>
      <c r="W42" s="106">
        <f t="shared" si="35"/>
        <v>1.0205804196865562</v>
      </c>
      <c r="X42" s="99">
        <f t="shared" si="36"/>
        <v>5.5785163005113589E-2</v>
      </c>
      <c r="Y42" s="99">
        <f t="shared" si="36"/>
        <v>0.10639757630347872</v>
      </c>
      <c r="Z42" s="100">
        <f t="shared" si="36"/>
        <v>2.9828490823944686E-2</v>
      </c>
      <c r="AC42" s="205" t="s">
        <v>207</v>
      </c>
      <c r="AD42" s="191" t="s">
        <v>170</v>
      </c>
      <c r="AE42" s="208" t="s">
        <v>209</v>
      </c>
      <c r="AF42" s="303">
        <f t="shared" si="37"/>
        <v>9.5184789514000029E-2</v>
      </c>
      <c r="AG42" s="303">
        <f t="shared" si="37"/>
        <v>8.5180010141067394E-2</v>
      </c>
      <c r="AH42" s="303">
        <f t="shared" si="33"/>
        <v>4.1970514087689571E-2</v>
      </c>
      <c r="AI42" s="304">
        <f t="shared" si="33"/>
        <v>0.6062338758112622</v>
      </c>
    </row>
    <row r="43" spans="2:35" ht="15.75" customHeight="1">
      <c r="B43" s="205" t="s">
        <v>207</v>
      </c>
      <c r="C43" s="191" t="s">
        <v>172</v>
      </c>
      <c r="D43" s="207" t="s">
        <v>210</v>
      </c>
      <c r="E43" s="18">
        <f t="shared" si="34"/>
        <v>4174</v>
      </c>
      <c r="F43" s="115">
        <v>26</v>
      </c>
      <c r="G43" s="115">
        <v>488</v>
      </c>
      <c r="H43" s="203">
        <v>213</v>
      </c>
      <c r="K43" s="205" t="s">
        <v>207</v>
      </c>
      <c r="L43" s="191" t="s">
        <v>172</v>
      </c>
      <c r="M43" s="207" t="s">
        <v>210</v>
      </c>
      <c r="N43" s="241">
        <v>713</v>
      </c>
      <c r="O43" s="115">
        <v>303</v>
      </c>
      <c r="P43" s="115">
        <v>126</v>
      </c>
      <c r="Q43" s="244">
        <v>2305</v>
      </c>
      <c r="T43" s="205" t="s">
        <v>207</v>
      </c>
      <c r="U43" s="191" t="s">
        <v>172</v>
      </c>
      <c r="V43" s="207" t="s">
        <v>210</v>
      </c>
      <c r="W43" s="106">
        <f t="shared" si="35"/>
        <v>0.12928776811956919</v>
      </c>
      <c r="X43" s="99">
        <f t="shared" si="36"/>
        <v>8.053382776973643E-4</v>
      </c>
      <c r="Y43" s="99">
        <f t="shared" si="36"/>
        <v>1.5115579981396687E-2</v>
      </c>
      <c r="Z43" s="100">
        <f t="shared" si="36"/>
        <v>6.5975789672899458E-3</v>
      </c>
      <c r="AC43" s="205" t="s">
        <v>207</v>
      </c>
      <c r="AD43" s="191" t="s">
        <v>172</v>
      </c>
      <c r="AE43" s="207" t="s">
        <v>210</v>
      </c>
      <c r="AF43" s="303">
        <f t="shared" si="37"/>
        <v>2.2084853538393109E-2</v>
      </c>
      <c r="AG43" s="303">
        <f t="shared" si="37"/>
        <v>9.3852883900885156E-3</v>
      </c>
      <c r="AH43" s="303">
        <f t="shared" si="33"/>
        <v>3.9027931919179966E-3</v>
      </c>
      <c r="AI43" s="304">
        <f t="shared" si="33"/>
        <v>7.1396335772785577E-2</v>
      </c>
    </row>
    <row r="44" spans="2:35" ht="15.75" customHeight="1">
      <c r="B44" s="205" t="s">
        <v>207</v>
      </c>
      <c r="C44" s="191" t="s">
        <v>174</v>
      </c>
      <c r="D44" s="207" t="s">
        <v>211</v>
      </c>
      <c r="E44" s="18">
        <f t="shared" si="34"/>
        <v>55521</v>
      </c>
      <c r="F44" s="115">
        <v>2357</v>
      </c>
      <c r="G44" s="115">
        <v>3596</v>
      </c>
      <c r="H44" s="203">
        <v>1262</v>
      </c>
      <c r="K44" s="205" t="s">
        <v>207</v>
      </c>
      <c r="L44" s="191" t="s">
        <v>174</v>
      </c>
      <c r="M44" s="207" t="s">
        <v>211</v>
      </c>
      <c r="N44" s="241">
        <v>4548</v>
      </c>
      <c r="O44" s="115">
        <v>2430</v>
      </c>
      <c r="P44" s="115">
        <v>6953</v>
      </c>
      <c r="Q44" s="244">
        <v>34375</v>
      </c>
      <c r="T44" s="205" t="s">
        <v>207</v>
      </c>
      <c r="U44" s="191" t="s">
        <v>174</v>
      </c>
      <c r="V44" s="207" t="s">
        <v>211</v>
      </c>
      <c r="W44" s="106">
        <f t="shared" si="35"/>
        <v>1.7197379429244373</v>
      </c>
      <c r="X44" s="99">
        <f t="shared" si="36"/>
        <v>7.3007012328180299E-2</v>
      </c>
      <c r="Y44" s="99">
        <f t="shared" si="36"/>
        <v>0.11138447871537395</v>
      </c>
      <c r="Z44" s="100">
        <f t="shared" si="36"/>
        <v>3.9089881017464384E-2</v>
      </c>
      <c r="AC44" s="205" t="s">
        <v>207</v>
      </c>
      <c r="AD44" s="191" t="s">
        <v>174</v>
      </c>
      <c r="AE44" s="207" t="s">
        <v>211</v>
      </c>
      <c r="AF44" s="303">
        <f t="shared" si="37"/>
        <v>0.14087224949875438</v>
      </c>
      <c r="AG44" s="303">
        <f t="shared" si="37"/>
        <v>7.5268154415561367E-2</v>
      </c>
      <c r="AH44" s="303">
        <f t="shared" si="33"/>
        <v>0.21536604018576058</v>
      </c>
      <c r="AI44" s="304">
        <f t="shared" si="33"/>
        <v>1.0647501267633424</v>
      </c>
    </row>
    <row r="45" spans="2:35" ht="15.75" customHeight="1">
      <c r="B45" s="205" t="s">
        <v>207</v>
      </c>
      <c r="C45" s="191" t="s">
        <v>176</v>
      </c>
      <c r="D45" s="207" t="s">
        <v>212</v>
      </c>
      <c r="E45" s="18">
        <f t="shared" si="34"/>
        <v>30129</v>
      </c>
      <c r="F45" s="115">
        <v>445</v>
      </c>
      <c r="G45" s="115">
        <v>1745</v>
      </c>
      <c r="H45" s="203">
        <v>1096</v>
      </c>
      <c r="K45" s="205" t="s">
        <v>207</v>
      </c>
      <c r="L45" s="191" t="s">
        <v>176</v>
      </c>
      <c r="M45" s="207" t="s">
        <v>212</v>
      </c>
      <c r="N45" s="241">
        <v>4722</v>
      </c>
      <c r="O45" s="115">
        <v>3607</v>
      </c>
      <c r="P45" s="115">
        <v>1573</v>
      </c>
      <c r="Q45" s="244">
        <v>16941</v>
      </c>
      <c r="T45" s="205" t="s">
        <v>207</v>
      </c>
      <c r="U45" s="191" t="s">
        <v>176</v>
      </c>
      <c r="V45" s="207" t="s">
        <v>212</v>
      </c>
      <c r="W45" s="106">
        <f t="shared" si="35"/>
        <v>0.93323219110553435</v>
      </c>
      <c r="X45" s="99">
        <f t="shared" si="36"/>
        <v>1.3783674368281814E-2</v>
      </c>
      <c r="Y45" s="99">
        <f t="shared" si="36"/>
        <v>5.4050588253150025E-2</v>
      </c>
      <c r="Z45" s="100">
        <f t="shared" si="36"/>
        <v>3.3948105859858135E-2</v>
      </c>
      <c r="AC45" s="205" t="s">
        <v>207</v>
      </c>
      <c r="AD45" s="191" t="s">
        <v>176</v>
      </c>
      <c r="AE45" s="207" t="s">
        <v>212</v>
      </c>
      <c r="AF45" s="303">
        <f t="shared" si="37"/>
        <v>0.14626182104949825</v>
      </c>
      <c r="AG45" s="303">
        <f t="shared" si="37"/>
        <v>0.1117251987559382</v>
      </c>
      <c r="AH45" s="303">
        <f t="shared" si="33"/>
        <v>4.8722965800690549E-2</v>
      </c>
      <c r="AI45" s="304">
        <f t="shared" si="33"/>
        <v>0.52473983701811733</v>
      </c>
    </row>
    <row r="46" spans="2:35" ht="15.75" customHeight="1">
      <c r="B46" s="205" t="s">
        <v>207</v>
      </c>
      <c r="C46" s="191" t="s">
        <v>178</v>
      </c>
      <c r="D46" s="207" t="s">
        <v>213</v>
      </c>
      <c r="E46" s="18">
        <f t="shared" si="34"/>
        <v>590002</v>
      </c>
      <c r="F46" s="115">
        <v>11523</v>
      </c>
      <c r="G46" s="115">
        <v>23850</v>
      </c>
      <c r="H46" s="203">
        <v>14898</v>
      </c>
      <c r="K46" s="205" t="s">
        <v>207</v>
      </c>
      <c r="L46" s="191" t="s">
        <v>178</v>
      </c>
      <c r="M46" s="207" t="s">
        <v>213</v>
      </c>
      <c r="N46" s="241">
        <v>60888</v>
      </c>
      <c r="O46" s="115">
        <v>27567</v>
      </c>
      <c r="P46" s="115">
        <v>32973</v>
      </c>
      <c r="Q46" s="244">
        <v>418303</v>
      </c>
      <c r="T46" s="205" t="s">
        <v>207</v>
      </c>
      <c r="U46" s="191" t="s">
        <v>178</v>
      </c>
      <c r="V46" s="207" t="s">
        <v>213</v>
      </c>
      <c r="W46" s="106">
        <f t="shared" si="35"/>
        <v>18.275045943000016</v>
      </c>
      <c r="X46" s="99">
        <f t="shared" si="36"/>
        <v>0.35691972976564346</v>
      </c>
      <c r="Y46" s="99">
        <f t="shared" si="36"/>
        <v>0.73874299704162083</v>
      </c>
      <c r="Z46" s="100">
        <f t="shared" si="36"/>
        <v>0.46145883312058977</v>
      </c>
      <c r="AC46" s="205" t="s">
        <v>207</v>
      </c>
      <c r="AD46" s="191" t="s">
        <v>178</v>
      </c>
      <c r="AE46" s="207" t="s">
        <v>213</v>
      </c>
      <c r="AF46" s="303">
        <f t="shared" si="37"/>
        <v>1.8859783481706587</v>
      </c>
      <c r="AG46" s="303">
        <f t="shared" si="37"/>
        <v>0.85387539620320174</v>
      </c>
      <c r="AH46" s="303">
        <f t="shared" si="33"/>
        <v>1.0213238088659691</v>
      </c>
      <c r="AI46" s="304">
        <f t="shared" si="33"/>
        <v>12.956746829832333</v>
      </c>
    </row>
    <row r="47" spans="2:35" ht="15.75" customHeight="1">
      <c r="B47" s="205" t="s">
        <v>207</v>
      </c>
      <c r="C47" s="191" t="s">
        <v>180</v>
      </c>
      <c r="D47" s="207" t="s">
        <v>215</v>
      </c>
      <c r="E47" s="18">
        <f t="shared" si="34"/>
        <v>86296</v>
      </c>
      <c r="F47" s="115">
        <v>1161</v>
      </c>
      <c r="G47" s="115">
        <v>1638</v>
      </c>
      <c r="H47" s="203">
        <v>1257</v>
      </c>
      <c r="K47" s="205" t="s">
        <v>207</v>
      </c>
      <c r="L47" s="191" t="s">
        <v>180</v>
      </c>
      <c r="M47" s="207" t="s">
        <v>215</v>
      </c>
      <c r="N47" s="241">
        <v>9684</v>
      </c>
      <c r="O47" s="115">
        <v>7702</v>
      </c>
      <c r="P47" s="115">
        <v>11151</v>
      </c>
      <c r="Q47" s="244">
        <v>53703</v>
      </c>
      <c r="T47" s="205" t="s">
        <v>207</v>
      </c>
      <c r="U47" s="191" t="s">
        <v>180</v>
      </c>
      <c r="V47" s="207" t="s">
        <v>215</v>
      </c>
      <c r="W47" s="106">
        <f t="shared" si="35"/>
        <v>2.6729796927758369</v>
      </c>
      <c r="X47" s="99">
        <f t="shared" si="36"/>
        <v>3.5961451554101541E-2</v>
      </c>
      <c r="Y47" s="99">
        <f t="shared" si="36"/>
        <v>5.0736311494933961E-2</v>
      </c>
      <c r="Z47" s="100">
        <f t="shared" si="36"/>
        <v>3.8935008271753349E-2</v>
      </c>
      <c r="AC47" s="205" t="s">
        <v>207</v>
      </c>
      <c r="AD47" s="191" t="s">
        <v>180</v>
      </c>
      <c r="AE47" s="207" t="s">
        <v>215</v>
      </c>
      <c r="AF47" s="303">
        <f t="shared" si="37"/>
        <v>0.29995753389312602</v>
      </c>
      <c r="AG47" s="303">
        <f t="shared" si="37"/>
        <v>0.23856597749327307</v>
      </c>
      <c r="AH47" s="303">
        <f t="shared" si="33"/>
        <v>0.34539719748474274</v>
      </c>
      <c r="AI47" s="304">
        <f t="shared" si="33"/>
        <v>1.6634262125839061</v>
      </c>
    </row>
    <row r="48" spans="2:35" ht="15.75" customHeight="1">
      <c r="B48" s="205" t="s">
        <v>207</v>
      </c>
      <c r="C48" s="191" t="s">
        <v>182</v>
      </c>
      <c r="D48" s="207" t="s">
        <v>216</v>
      </c>
      <c r="E48" s="18">
        <f t="shared" si="34"/>
        <v>134408</v>
      </c>
      <c r="F48" s="115">
        <v>723</v>
      </c>
      <c r="G48" s="115">
        <v>3609</v>
      </c>
      <c r="H48" s="203">
        <v>3501</v>
      </c>
      <c r="K48" s="205" t="s">
        <v>207</v>
      </c>
      <c r="L48" s="191" t="s">
        <v>182</v>
      </c>
      <c r="M48" s="207" t="s">
        <v>216</v>
      </c>
      <c r="N48" s="241">
        <v>17082</v>
      </c>
      <c r="O48" s="115">
        <v>9272</v>
      </c>
      <c r="P48" s="115">
        <v>13166</v>
      </c>
      <c r="Q48" s="244">
        <v>87055</v>
      </c>
      <c r="T48" s="205" t="s">
        <v>207</v>
      </c>
      <c r="U48" s="191" t="s">
        <v>182</v>
      </c>
      <c r="V48" s="207" t="s">
        <v>216</v>
      </c>
      <c r="W48" s="106">
        <f t="shared" si="35"/>
        <v>4.1632272011056672</v>
      </c>
      <c r="X48" s="99">
        <f t="shared" si="36"/>
        <v>2.2394599029815172E-2</v>
      </c>
      <c r="Y48" s="99">
        <f t="shared" si="36"/>
        <v>0.11178714785422261</v>
      </c>
      <c r="Z48" s="100">
        <f t="shared" si="36"/>
        <v>0.10844189654686434</v>
      </c>
      <c r="AC48" s="205" t="s">
        <v>207</v>
      </c>
      <c r="AD48" s="191" t="s">
        <v>182</v>
      </c>
      <c r="AE48" s="207" t="s">
        <v>216</v>
      </c>
      <c r="AF48" s="303">
        <f t="shared" si="37"/>
        <v>0.52910724844716839</v>
      </c>
      <c r="AG48" s="303">
        <f t="shared" si="37"/>
        <v>0.28719601964653702</v>
      </c>
      <c r="AH48" s="303">
        <f t="shared" si="33"/>
        <v>0.40781091400628849</v>
      </c>
      <c r="AI48" s="304">
        <f t="shared" si="33"/>
        <v>2.6964893755747714</v>
      </c>
    </row>
    <row r="49" spans="2:35" ht="15.75" customHeight="1">
      <c r="B49" s="205" t="s">
        <v>207</v>
      </c>
      <c r="C49" s="191" t="s">
        <v>185</v>
      </c>
      <c r="D49" s="207" t="s">
        <v>217</v>
      </c>
      <c r="E49" s="18">
        <f t="shared" si="34"/>
        <v>54575</v>
      </c>
      <c r="F49" s="115">
        <v>567</v>
      </c>
      <c r="G49" s="115">
        <v>2157</v>
      </c>
      <c r="H49" s="203">
        <v>1513</v>
      </c>
      <c r="K49" s="205" t="s">
        <v>207</v>
      </c>
      <c r="L49" s="191" t="s">
        <v>185</v>
      </c>
      <c r="M49" s="207" t="s">
        <v>217</v>
      </c>
      <c r="N49" s="241">
        <v>6721</v>
      </c>
      <c r="O49" s="115">
        <v>5208</v>
      </c>
      <c r="P49" s="115">
        <v>6974</v>
      </c>
      <c r="Q49" s="244">
        <v>31435</v>
      </c>
      <c r="T49" s="205" t="s">
        <v>207</v>
      </c>
      <c r="U49" s="191" t="s">
        <v>185</v>
      </c>
      <c r="V49" s="207" t="s">
        <v>217</v>
      </c>
      <c r="W49" s="106">
        <f t="shared" si="35"/>
        <v>1.6904360194359098</v>
      </c>
      <c r="X49" s="99">
        <f t="shared" si="36"/>
        <v>1.7562569363630987E-2</v>
      </c>
      <c r="Y49" s="99">
        <f t="shared" si="36"/>
        <v>6.681210249973904E-2</v>
      </c>
      <c r="Z49" s="100">
        <f t="shared" si="36"/>
        <v>4.6864492852158164E-2</v>
      </c>
      <c r="AC49" s="205" t="s">
        <v>207</v>
      </c>
      <c r="AD49" s="191" t="s">
        <v>185</v>
      </c>
      <c r="AE49" s="207" t="s">
        <v>217</v>
      </c>
      <c r="AF49" s="303">
        <f t="shared" si="37"/>
        <v>0.2081799447847687</v>
      </c>
      <c r="AG49" s="303">
        <f t="shared" si="37"/>
        <v>0.16131545193261052</v>
      </c>
      <c r="AH49" s="303">
        <f t="shared" si="33"/>
        <v>0.21601650571774689</v>
      </c>
      <c r="AI49" s="304">
        <f t="shared" si="33"/>
        <v>0.97368495228525564</v>
      </c>
    </row>
    <row r="50" spans="2:35" ht="15.75" customHeight="1">
      <c r="B50" s="205" t="s">
        <v>207</v>
      </c>
      <c r="C50" s="191" t="s">
        <v>187</v>
      </c>
      <c r="D50" s="207" t="s">
        <v>218</v>
      </c>
      <c r="E50" s="18">
        <f t="shared" si="34"/>
        <v>22818</v>
      </c>
      <c r="F50" s="115">
        <v>579</v>
      </c>
      <c r="G50" s="115">
        <v>1639</v>
      </c>
      <c r="H50" s="203">
        <v>513</v>
      </c>
      <c r="K50" s="205" t="s">
        <v>207</v>
      </c>
      <c r="L50" s="191" t="s">
        <v>187</v>
      </c>
      <c r="M50" s="207" t="s">
        <v>218</v>
      </c>
      <c r="N50" s="241">
        <v>1776</v>
      </c>
      <c r="O50" s="115">
        <v>1437</v>
      </c>
      <c r="P50" s="115">
        <v>737</v>
      </c>
      <c r="Q50" s="244">
        <v>16137</v>
      </c>
      <c r="T50" s="205" t="s">
        <v>207</v>
      </c>
      <c r="U50" s="191" t="s">
        <v>187</v>
      </c>
      <c r="V50" s="207" t="s">
        <v>218</v>
      </c>
      <c r="W50" s="106">
        <f t="shared" si="35"/>
        <v>0.706777262326864</v>
      </c>
      <c r="X50" s="99">
        <f t="shared" si="36"/>
        <v>1.793426395333746E-2</v>
      </c>
      <c r="Y50" s="99">
        <f t="shared" si="36"/>
        <v>5.0767286044076161E-2</v>
      </c>
      <c r="Z50" s="100">
        <f t="shared" si="36"/>
        <v>1.5889943709951844E-2</v>
      </c>
      <c r="AC50" s="205" t="s">
        <v>207</v>
      </c>
      <c r="AD50" s="191" t="s">
        <v>187</v>
      </c>
      <c r="AE50" s="207" t="s">
        <v>218</v>
      </c>
      <c r="AF50" s="303">
        <f t="shared" si="37"/>
        <v>5.5010799276558435E-2</v>
      </c>
      <c r="AG50" s="303">
        <f t="shared" si="37"/>
        <v>4.4510427117350489E-2</v>
      </c>
      <c r="AH50" s="303">
        <f t="shared" si="33"/>
        <v>2.282824271780606E-2</v>
      </c>
      <c r="AI50" s="304">
        <f t="shared" si="33"/>
        <v>0.49983629950778347</v>
      </c>
    </row>
    <row r="51" spans="2:35" ht="15.75" customHeight="1">
      <c r="B51" s="205" t="s">
        <v>207</v>
      </c>
      <c r="C51" s="191" t="s">
        <v>189</v>
      </c>
      <c r="D51" s="207" t="s">
        <v>220</v>
      </c>
      <c r="E51" s="18">
        <f t="shared" si="34"/>
        <v>34085</v>
      </c>
      <c r="F51" s="115">
        <v>666</v>
      </c>
      <c r="G51" s="115">
        <v>1559</v>
      </c>
      <c r="H51" s="203">
        <v>905</v>
      </c>
      <c r="K51" s="205" t="s">
        <v>207</v>
      </c>
      <c r="L51" s="191" t="s">
        <v>189</v>
      </c>
      <c r="M51" s="207" t="s">
        <v>220</v>
      </c>
      <c r="N51" s="241">
        <v>3535</v>
      </c>
      <c r="O51" s="115">
        <v>2350</v>
      </c>
      <c r="P51" s="115">
        <v>870</v>
      </c>
      <c r="Q51" s="244">
        <v>24200</v>
      </c>
      <c r="T51" s="205" t="s">
        <v>207</v>
      </c>
      <c r="U51" s="191" t="s">
        <v>189</v>
      </c>
      <c r="V51" s="207" t="s">
        <v>220</v>
      </c>
      <c r="W51" s="106">
        <f t="shared" si="35"/>
        <v>1.0557675075121025</v>
      </c>
      <c r="X51" s="99">
        <f t="shared" si="36"/>
        <v>2.0629049728709409E-2</v>
      </c>
      <c r="Y51" s="99">
        <f t="shared" si="36"/>
        <v>4.8289322112699658E-2</v>
      </c>
      <c r="Z51" s="100">
        <f t="shared" si="36"/>
        <v>2.8031966973696722E-2</v>
      </c>
      <c r="AC51" s="205" t="s">
        <v>207</v>
      </c>
      <c r="AD51" s="191" t="s">
        <v>189</v>
      </c>
      <c r="AE51" s="207" t="s">
        <v>220</v>
      </c>
      <c r="AF51" s="303">
        <f t="shared" si="37"/>
        <v>0.10949503121769937</v>
      </c>
      <c r="AG51" s="303">
        <f t="shared" si="37"/>
        <v>7.2790190484184863E-2</v>
      </c>
      <c r="AH51" s="303">
        <f t="shared" si="33"/>
        <v>2.6947857753719502E-2</v>
      </c>
      <c r="AI51" s="304">
        <f t="shared" si="33"/>
        <v>0.74958408924139297</v>
      </c>
    </row>
    <row r="52" spans="2:35" ht="15.75" customHeight="1">
      <c r="B52" s="205" t="s">
        <v>207</v>
      </c>
      <c r="C52" s="191" t="s">
        <v>191</v>
      </c>
      <c r="D52" s="207" t="s">
        <v>221</v>
      </c>
      <c r="E52" s="18">
        <f t="shared" si="34"/>
        <v>46582</v>
      </c>
      <c r="F52" s="115">
        <v>446</v>
      </c>
      <c r="G52" s="115">
        <v>1673</v>
      </c>
      <c r="H52" s="203">
        <v>1044</v>
      </c>
      <c r="K52" s="205" t="s">
        <v>207</v>
      </c>
      <c r="L52" s="191" t="s">
        <v>191</v>
      </c>
      <c r="M52" s="207" t="s">
        <v>221</v>
      </c>
      <c r="N52" s="241">
        <v>5577</v>
      </c>
      <c r="O52" s="115">
        <v>5344</v>
      </c>
      <c r="P52" s="115">
        <v>4397</v>
      </c>
      <c r="Q52" s="244">
        <v>28101</v>
      </c>
      <c r="T52" s="205" t="s">
        <v>207</v>
      </c>
      <c r="U52" s="191" t="s">
        <v>191</v>
      </c>
      <c r="V52" s="207" t="s">
        <v>221</v>
      </c>
      <c r="W52" s="106">
        <f t="shared" si="35"/>
        <v>1.4428564481422548</v>
      </c>
      <c r="X52" s="99">
        <f t="shared" si="36"/>
        <v>1.3814648917424019E-2</v>
      </c>
      <c r="Y52" s="99">
        <f t="shared" si="36"/>
        <v>5.1820420714911178E-2</v>
      </c>
      <c r="Z52" s="100">
        <f t="shared" si="36"/>
        <v>3.23374293044634E-2</v>
      </c>
      <c r="AC52" s="205" t="s">
        <v>207</v>
      </c>
      <c r="AD52" s="191" t="s">
        <v>191</v>
      </c>
      <c r="AE52" s="207" t="s">
        <v>221</v>
      </c>
      <c r="AF52" s="303">
        <f t="shared" si="37"/>
        <v>0.17274506056608468</v>
      </c>
      <c r="AG52" s="303">
        <f t="shared" si="37"/>
        <v>0.16552799061595058</v>
      </c>
      <c r="AH52" s="303">
        <f t="shared" si="33"/>
        <v>0.13619509257828119</v>
      </c>
      <c r="AI52" s="304">
        <f t="shared" si="33"/>
        <v>0.87041580544513986</v>
      </c>
    </row>
    <row r="53" spans="2:35" ht="15.75" customHeight="1">
      <c r="B53" s="205" t="s">
        <v>207</v>
      </c>
      <c r="C53" s="191" t="s">
        <v>193</v>
      </c>
      <c r="D53" s="207" t="s">
        <v>222</v>
      </c>
      <c r="E53" s="18">
        <f t="shared" si="34"/>
        <v>104627</v>
      </c>
      <c r="F53" s="115">
        <v>366</v>
      </c>
      <c r="G53" s="115">
        <v>2736</v>
      </c>
      <c r="H53" s="203">
        <v>1822</v>
      </c>
      <c r="K53" s="205" t="s">
        <v>207</v>
      </c>
      <c r="L53" s="191" t="s">
        <v>193</v>
      </c>
      <c r="M53" s="207" t="s">
        <v>222</v>
      </c>
      <c r="N53" s="241">
        <v>7817</v>
      </c>
      <c r="O53" s="115">
        <v>10265</v>
      </c>
      <c r="P53" s="115">
        <v>11261</v>
      </c>
      <c r="Q53" s="244">
        <v>70360</v>
      </c>
      <c r="T53" s="205" t="s">
        <v>207</v>
      </c>
      <c r="U53" s="191" t="s">
        <v>193</v>
      </c>
      <c r="V53" s="207" t="s">
        <v>222</v>
      </c>
      <c r="W53" s="106">
        <f t="shared" si="35"/>
        <v>3.2407741531016208</v>
      </c>
      <c r="X53" s="99">
        <f t="shared" si="36"/>
        <v>1.1336684986047514E-2</v>
      </c>
      <c r="Y53" s="99">
        <f t="shared" si="36"/>
        <v>8.4746366453076497E-2</v>
      </c>
      <c r="Z53" s="100">
        <f t="shared" si="36"/>
        <v>5.6435628537099922E-2</v>
      </c>
      <c r="AC53" s="205" t="s">
        <v>207</v>
      </c>
      <c r="AD53" s="191" t="s">
        <v>193</v>
      </c>
      <c r="AE53" s="207" t="s">
        <v>222</v>
      </c>
      <c r="AF53" s="303">
        <f t="shared" si="37"/>
        <v>0.24212805064462684</v>
      </c>
      <c r="AG53" s="303">
        <f t="shared" si="37"/>
        <v>0.31795374694474793</v>
      </c>
      <c r="AH53" s="303">
        <f t="shared" si="33"/>
        <v>0.34880439789038542</v>
      </c>
      <c r="AI53" s="304">
        <f t="shared" si="33"/>
        <v>2.1793692776456366</v>
      </c>
    </row>
    <row r="54" spans="2:35" ht="15.75" customHeight="1">
      <c r="B54" s="205" t="s">
        <v>223</v>
      </c>
      <c r="C54" s="191" t="s">
        <v>168</v>
      </c>
      <c r="D54" s="207" t="s">
        <v>224</v>
      </c>
      <c r="E54" s="18">
        <f t="shared" si="34"/>
        <v>30423</v>
      </c>
      <c r="F54" s="115">
        <v>2472</v>
      </c>
      <c r="G54" s="115">
        <v>2370</v>
      </c>
      <c r="H54" s="203">
        <v>742</v>
      </c>
      <c r="K54" s="205" t="s">
        <v>223</v>
      </c>
      <c r="L54" s="191" t="s">
        <v>168</v>
      </c>
      <c r="M54" s="207" t="s">
        <v>224</v>
      </c>
      <c r="N54" s="241">
        <v>3154</v>
      </c>
      <c r="O54" s="115">
        <v>2530</v>
      </c>
      <c r="P54" s="115">
        <v>2053</v>
      </c>
      <c r="Q54" s="244">
        <v>17102</v>
      </c>
      <c r="T54" s="205" t="s">
        <v>223</v>
      </c>
      <c r="U54" s="191" t="s">
        <v>168</v>
      </c>
      <c r="V54" s="207" t="s">
        <v>224</v>
      </c>
      <c r="W54" s="106">
        <f t="shared" si="35"/>
        <v>0.9423387085533429</v>
      </c>
      <c r="X54" s="99">
        <f t="shared" si="36"/>
        <v>7.6569085479534033E-2</v>
      </c>
      <c r="Y54" s="99">
        <f t="shared" si="36"/>
        <v>7.3409681467028989E-2</v>
      </c>
      <c r="Z54" s="100">
        <f t="shared" si="36"/>
        <v>2.2983115463517091E-2</v>
      </c>
      <c r="AC54" s="205" t="s">
        <v>223</v>
      </c>
      <c r="AD54" s="191" t="s">
        <v>168</v>
      </c>
      <c r="AE54" s="207" t="s">
        <v>224</v>
      </c>
      <c r="AF54" s="303">
        <f t="shared" si="37"/>
        <v>9.7693727994518753E-2</v>
      </c>
      <c r="AG54" s="303">
        <f t="shared" si="37"/>
        <v>7.8365609329781996E-2</v>
      </c>
      <c r="AH54" s="303">
        <f t="shared" si="33"/>
        <v>6.3590749388949583E-2</v>
      </c>
      <c r="AI54" s="304">
        <f t="shared" si="33"/>
        <v>0.52972673943001247</v>
      </c>
    </row>
    <row r="55" spans="2:35" ht="15.75" customHeight="1">
      <c r="B55" s="205" t="s">
        <v>223</v>
      </c>
      <c r="C55" s="191" t="s">
        <v>170</v>
      </c>
      <c r="D55" s="207" t="s">
        <v>225</v>
      </c>
      <c r="E55" s="18">
        <f t="shared" si="34"/>
        <v>1695</v>
      </c>
      <c r="F55" s="115">
        <v>61</v>
      </c>
      <c r="G55" s="115">
        <v>466</v>
      </c>
      <c r="H55" s="203">
        <v>230</v>
      </c>
      <c r="K55" s="205" t="s">
        <v>223</v>
      </c>
      <c r="L55" s="191" t="s">
        <v>170</v>
      </c>
      <c r="M55" s="207" t="s">
        <v>225</v>
      </c>
      <c r="N55" s="241">
        <v>341</v>
      </c>
      <c r="O55" s="115">
        <v>69</v>
      </c>
      <c r="P55" s="115">
        <v>93</v>
      </c>
      <c r="Q55" s="244">
        <v>435</v>
      </c>
      <c r="T55" s="205" t="s">
        <v>223</v>
      </c>
      <c r="U55" s="191" t="s">
        <v>170</v>
      </c>
      <c r="V55" s="207" t="s">
        <v>225</v>
      </c>
      <c r="W55" s="106">
        <f t="shared" si="35"/>
        <v>5.2501860796039718E-2</v>
      </c>
      <c r="X55" s="99">
        <f t="shared" si="36"/>
        <v>1.8894474976745858E-3</v>
      </c>
      <c r="Y55" s="99">
        <f t="shared" si="36"/>
        <v>1.4434139900268147E-2</v>
      </c>
      <c r="Z55" s="100">
        <f t="shared" si="36"/>
        <v>7.1241463027074542E-3</v>
      </c>
      <c r="AC55" s="205" t="s">
        <v>223</v>
      </c>
      <c r="AD55" s="191" t="s">
        <v>170</v>
      </c>
      <c r="AE55" s="207" t="s">
        <v>225</v>
      </c>
      <c r="AF55" s="303">
        <f t="shared" si="37"/>
        <v>1.0562321257492357E-2</v>
      </c>
      <c r="AG55" s="303">
        <f t="shared" si="37"/>
        <v>2.1372438908122361E-3</v>
      </c>
      <c r="AH55" s="303">
        <f t="shared" si="33"/>
        <v>2.8806330702251881E-3</v>
      </c>
      <c r="AI55" s="304">
        <f t="shared" si="33"/>
        <v>1.3473928876859751E-2</v>
      </c>
    </row>
    <row r="56" spans="2:35" ht="15.75" customHeight="1">
      <c r="B56" s="205" t="s">
        <v>223</v>
      </c>
      <c r="C56" s="191" t="s">
        <v>172</v>
      </c>
      <c r="D56" s="207" t="s">
        <v>226</v>
      </c>
      <c r="E56" s="18">
        <f t="shared" si="34"/>
        <v>3106</v>
      </c>
      <c r="F56" s="115">
        <v>11</v>
      </c>
      <c r="G56" s="115">
        <v>100</v>
      </c>
      <c r="H56" s="203">
        <v>98</v>
      </c>
      <c r="K56" s="205" t="s">
        <v>223</v>
      </c>
      <c r="L56" s="191" t="s">
        <v>172</v>
      </c>
      <c r="M56" s="207" t="s">
        <v>226</v>
      </c>
      <c r="N56" s="241">
        <v>483</v>
      </c>
      <c r="O56" s="115">
        <v>133</v>
      </c>
      <c r="P56" s="115">
        <v>40</v>
      </c>
      <c r="Q56" s="244">
        <v>2241</v>
      </c>
      <c r="T56" s="205" t="s">
        <v>223</v>
      </c>
      <c r="U56" s="191" t="s">
        <v>172</v>
      </c>
      <c r="V56" s="207" t="s">
        <v>226</v>
      </c>
      <c r="W56" s="106">
        <f t="shared" si="35"/>
        <v>9.6206949635692832E-2</v>
      </c>
      <c r="X56" s="99">
        <f t="shared" si="36"/>
        <v>3.4072004056426953E-4</v>
      </c>
      <c r="Y56" s="99">
        <f t="shared" si="36"/>
        <v>3.0974549142206323E-3</v>
      </c>
      <c r="Z56" s="100">
        <f t="shared" si="36"/>
        <v>3.0355058159362196E-3</v>
      </c>
      <c r="AC56" s="205" t="s">
        <v>223</v>
      </c>
      <c r="AD56" s="191" t="s">
        <v>172</v>
      </c>
      <c r="AE56" s="207" t="s">
        <v>226</v>
      </c>
      <c r="AF56" s="303">
        <f t="shared" si="37"/>
        <v>1.4960707235685653E-2</v>
      </c>
      <c r="AG56" s="303">
        <f t="shared" si="37"/>
        <v>4.1196150359134407E-3</v>
      </c>
      <c r="AH56" s="303">
        <f t="shared" si="33"/>
        <v>1.238981965688253E-3</v>
      </c>
      <c r="AI56" s="304">
        <f t="shared" si="33"/>
        <v>6.9413964627684371E-2</v>
      </c>
    </row>
    <row r="57" spans="2:35" ht="15.75" customHeight="1">
      <c r="B57" s="205" t="s">
        <v>223</v>
      </c>
      <c r="C57" s="191" t="s">
        <v>174</v>
      </c>
      <c r="D57" s="207" t="s">
        <v>227</v>
      </c>
      <c r="E57" s="18">
        <f t="shared" si="34"/>
        <v>16652</v>
      </c>
      <c r="F57" s="115">
        <v>85</v>
      </c>
      <c r="G57" s="115">
        <v>807</v>
      </c>
      <c r="H57" s="203">
        <v>582</v>
      </c>
      <c r="K57" s="205" t="s">
        <v>223</v>
      </c>
      <c r="L57" s="191" t="s">
        <v>174</v>
      </c>
      <c r="M57" s="207" t="s">
        <v>227</v>
      </c>
      <c r="N57" s="241">
        <v>774</v>
      </c>
      <c r="O57" s="115">
        <v>391</v>
      </c>
      <c r="P57" s="115">
        <v>136</v>
      </c>
      <c r="Q57" s="244">
        <v>13877</v>
      </c>
      <c r="T57" s="205" t="s">
        <v>223</v>
      </c>
      <c r="U57" s="191" t="s">
        <v>174</v>
      </c>
      <c r="V57" s="207" t="s">
        <v>227</v>
      </c>
      <c r="W57" s="106">
        <f t="shared" si="35"/>
        <v>0.51578819231601969</v>
      </c>
      <c r="X57" s="99">
        <f t="shared" si="36"/>
        <v>2.6328366770875375E-3</v>
      </c>
      <c r="Y57" s="99">
        <f t="shared" si="36"/>
        <v>2.4996461157760504E-2</v>
      </c>
      <c r="Z57" s="100">
        <f t="shared" si="36"/>
        <v>1.8027187600764081E-2</v>
      </c>
      <c r="AC57" s="205" t="s">
        <v>223</v>
      </c>
      <c r="AD57" s="191" t="s">
        <v>174</v>
      </c>
      <c r="AE57" s="207" t="s">
        <v>227</v>
      </c>
      <c r="AF57" s="303">
        <f t="shared" si="37"/>
        <v>2.3974301036067694E-2</v>
      </c>
      <c r="AG57" s="303">
        <f t="shared" si="37"/>
        <v>1.2111048714602671E-2</v>
      </c>
      <c r="AH57" s="303">
        <f t="shared" si="33"/>
        <v>4.2125386833400599E-3</v>
      </c>
      <c r="AI57" s="304">
        <f t="shared" si="33"/>
        <v>0.42983381844639718</v>
      </c>
    </row>
    <row r="58" spans="2:35" ht="15.75" customHeight="1">
      <c r="B58" s="205" t="s">
        <v>223</v>
      </c>
      <c r="C58" s="191" t="s">
        <v>176</v>
      </c>
      <c r="D58" s="207" t="s">
        <v>228</v>
      </c>
      <c r="E58" s="18">
        <f t="shared" si="34"/>
        <v>111818</v>
      </c>
      <c r="F58" s="115">
        <v>506</v>
      </c>
      <c r="G58" s="115">
        <v>4017</v>
      </c>
      <c r="H58" s="203">
        <v>2650</v>
      </c>
      <c r="K58" s="205" t="s">
        <v>223</v>
      </c>
      <c r="L58" s="191" t="s">
        <v>176</v>
      </c>
      <c r="M58" s="207" t="s">
        <v>228</v>
      </c>
      <c r="N58" s="241">
        <v>12650</v>
      </c>
      <c r="O58" s="115">
        <v>10807</v>
      </c>
      <c r="P58" s="115">
        <v>9195</v>
      </c>
      <c r="Q58" s="244">
        <v>71993</v>
      </c>
      <c r="T58" s="205" t="s">
        <v>223</v>
      </c>
      <c r="U58" s="191" t="s">
        <v>176</v>
      </c>
      <c r="V58" s="207" t="s">
        <v>228</v>
      </c>
      <c r="W58" s="106">
        <f t="shared" si="35"/>
        <v>3.4635121359832262</v>
      </c>
      <c r="X58" s="99">
        <f t="shared" si="36"/>
        <v>1.5673121865956399E-2</v>
      </c>
      <c r="Y58" s="99">
        <f t="shared" si="36"/>
        <v>0.12442476390424281</v>
      </c>
      <c r="Z58" s="100">
        <f t="shared" si="36"/>
        <v>8.2082555226846751E-2</v>
      </c>
      <c r="AC58" s="205" t="s">
        <v>223</v>
      </c>
      <c r="AD58" s="191" t="s">
        <v>176</v>
      </c>
      <c r="AE58" s="207" t="s">
        <v>228</v>
      </c>
      <c r="AF58" s="303">
        <f t="shared" si="37"/>
        <v>0.39182804664890997</v>
      </c>
      <c r="AG58" s="303">
        <f t="shared" si="37"/>
        <v>0.33474195257982375</v>
      </c>
      <c r="AH58" s="303">
        <f t="shared" si="33"/>
        <v>0.28481097936258715</v>
      </c>
      <c r="AI58" s="304">
        <f t="shared" si="33"/>
        <v>2.2299507163948595</v>
      </c>
    </row>
    <row r="59" spans="2:35" ht="15.75" customHeight="1">
      <c r="B59" s="205" t="s">
        <v>223</v>
      </c>
      <c r="C59" s="191" t="s">
        <v>178</v>
      </c>
      <c r="D59" s="207" t="s">
        <v>229</v>
      </c>
      <c r="E59" s="18">
        <f t="shared" si="34"/>
        <v>29395</v>
      </c>
      <c r="F59" s="115">
        <v>1525</v>
      </c>
      <c r="G59" s="115">
        <v>1549</v>
      </c>
      <c r="H59" s="203">
        <v>533</v>
      </c>
      <c r="K59" s="205" t="s">
        <v>223</v>
      </c>
      <c r="L59" s="191" t="s">
        <v>178</v>
      </c>
      <c r="M59" s="207" t="s">
        <v>229</v>
      </c>
      <c r="N59" s="241">
        <v>2616</v>
      </c>
      <c r="O59" s="115">
        <v>1504</v>
      </c>
      <c r="P59" s="115">
        <v>494</v>
      </c>
      <c r="Q59" s="244">
        <v>21174</v>
      </c>
      <c r="T59" s="205" t="s">
        <v>223</v>
      </c>
      <c r="U59" s="191" t="s">
        <v>178</v>
      </c>
      <c r="V59" s="207" t="s">
        <v>229</v>
      </c>
      <c r="W59" s="106">
        <f t="shared" si="35"/>
        <v>0.91049687203515495</v>
      </c>
      <c r="X59" s="99">
        <f t="shared" si="36"/>
        <v>4.7236187441864641E-2</v>
      </c>
      <c r="Y59" s="99">
        <f t="shared" si="36"/>
        <v>4.7979576621277595E-2</v>
      </c>
      <c r="Z59" s="100">
        <f t="shared" si="36"/>
        <v>1.650943469279597E-2</v>
      </c>
      <c r="AC59" s="205" t="s">
        <v>223</v>
      </c>
      <c r="AD59" s="191" t="s">
        <v>178</v>
      </c>
      <c r="AE59" s="207" t="s">
        <v>229</v>
      </c>
      <c r="AF59" s="303">
        <f t="shared" si="37"/>
        <v>8.1029420556011741E-2</v>
      </c>
      <c r="AG59" s="303">
        <f t="shared" si="37"/>
        <v>4.6585721909878308E-2</v>
      </c>
      <c r="AH59" s="303">
        <f t="shared" si="33"/>
        <v>1.5301427276249923E-2</v>
      </c>
      <c r="AI59" s="304">
        <f t="shared" si="33"/>
        <v>0.65585510353707677</v>
      </c>
    </row>
    <row r="60" spans="2:35" ht="15.75" customHeight="1">
      <c r="B60" s="205" t="s">
        <v>223</v>
      </c>
      <c r="C60" s="191" t="s">
        <v>180</v>
      </c>
      <c r="D60" s="207" t="s">
        <v>230</v>
      </c>
      <c r="E60" s="18">
        <f t="shared" si="34"/>
        <v>36686</v>
      </c>
      <c r="F60" s="115">
        <v>65</v>
      </c>
      <c r="G60" s="115">
        <v>540</v>
      </c>
      <c r="H60" s="203">
        <v>366</v>
      </c>
      <c r="K60" s="205" t="s">
        <v>223</v>
      </c>
      <c r="L60" s="191" t="s">
        <v>180</v>
      </c>
      <c r="M60" s="207" t="s">
        <v>230</v>
      </c>
      <c r="N60" s="241">
        <v>3281</v>
      </c>
      <c r="O60" s="115">
        <v>3551</v>
      </c>
      <c r="P60" s="115">
        <v>2655</v>
      </c>
      <c r="Q60" s="244">
        <v>26228</v>
      </c>
      <c r="T60" s="205" t="s">
        <v>223</v>
      </c>
      <c r="U60" s="191" t="s">
        <v>180</v>
      </c>
      <c r="V60" s="207" t="s">
        <v>230</v>
      </c>
      <c r="W60" s="106">
        <f t="shared" si="35"/>
        <v>1.1363323098309812</v>
      </c>
      <c r="X60" s="99">
        <f t="shared" si="36"/>
        <v>2.0133456942434112E-3</v>
      </c>
      <c r="Y60" s="99">
        <f t="shared" si="36"/>
        <v>1.6726256536791415E-2</v>
      </c>
      <c r="Z60" s="100">
        <f t="shared" si="36"/>
        <v>1.1336684986047514E-2</v>
      </c>
      <c r="AC60" s="205" t="s">
        <v>223</v>
      </c>
      <c r="AD60" s="191" t="s">
        <v>180</v>
      </c>
      <c r="AE60" s="207" t="s">
        <v>230</v>
      </c>
      <c r="AF60" s="303">
        <f t="shared" si="37"/>
        <v>0.10162749573557894</v>
      </c>
      <c r="AG60" s="303">
        <f t="shared" si="37"/>
        <v>0.10999062400397466</v>
      </c>
      <c r="AH60" s="303">
        <f t="shared" si="33"/>
        <v>8.2237427972557786E-2</v>
      </c>
      <c r="AI60" s="304">
        <f t="shared" si="33"/>
        <v>0.81240047490178746</v>
      </c>
    </row>
    <row r="61" spans="2:35" ht="15.75" customHeight="1">
      <c r="B61" s="205" t="s">
        <v>223</v>
      </c>
      <c r="C61" s="191" t="s">
        <v>182</v>
      </c>
      <c r="D61" s="207" t="s">
        <v>231</v>
      </c>
      <c r="E61" s="18">
        <f t="shared" si="34"/>
        <v>38396</v>
      </c>
      <c r="F61" s="115">
        <v>142</v>
      </c>
      <c r="G61" s="115">
        <v>733</v>
      </c>
      <c r="H61" s="203">
        <v>486</v>
      </c>
      <c r="K61" s="205" t="s">
        <v>223</v>
      </c>
      <c r="L61" s="191" t="s">
        <v>182</v>
      </c>
      <c r="M61" s="207" t="s">
        <v>231</v>
      </c>
      <c r="N61" s="241">
        <v>4028</v>
      </c>
      <c r="O61" s="115">
        <v>4961</v>
      </c>
      <c r="P61" s="115">
        <v>4574</v>
      </c>
      <c r="Q61" s="244">
        <v>23472</v>
      </c>
      <c r="T61" s="205" t="s">
        <v>223</v>
      </c>
      <c r="U61" s="191" t="s">
        <v>182</v>
      </c>
      <c r="V61" s="207" t="s">
        <v>231</v>
      </c>
      <c r="W61" s="106">
        <f t="shared" si="35"/>
        <v>1.189298788864154</v>
      </c>
      <c r="X61" s="99">
        <f t="shared" si="36"/>
        <v>4.3983859781932984E-3</v>
      </c>
      <c r="Y61" s="99">
        <f t="shared" si="36"/>
        <v>2.2704344521237235E-2</v>
      </c>
      <c r="Z61" s="100">
        <f t="shared" si="36"/>
        <v>1.5053630883112273E-2</v>
      </c>
      <c r="AC61" s="205" t="s">
        <v>223</v>
      </c>
      <c r="AD61" s="191" t="s">
        <v>182</v>
      </c>
      <c r="AE61" s="207" t="s">
        <v>231</v>
      </c>
      <c r="AF61" s="303">
        <f t="shared" si="37"/>
        <v>0.12476548394480706</v>
      </c>
      <c r="AG61" s="303">
        <f t="shared" si="37"/>
        <v>0.15366473829448557</v>
      </c>
      <c r="AH61" s="303">
        <f t="shared" si="33"/>
        <v>0.14167758777645173</v>
      </c>
      <c r="AI61" s="304">
        <f t="shared" si="33"/>
        <v>0.72703461746586684</v>
      </c>
    </row>
    <row r="62" spans="2:35" ht="15.75" customHeight="1">
      <c r="B62" s="205" t="s">
        <v>223</v>
      </c>
      <c r="C62" s="191" t="s">
        <v>185</v>
      </c>
      <c r="D62" s="207" t="s">
        <v>232</v>
      </c>
      <c r="E62" s="18">
        <f t="shared" si="34"/>
        <v>20946</v>
      </c>
      <c r="F62" s="115">
        <v>92</v>
      </c>
      <c r="G62" s="115">
        <v>465</v>
      </c>
      <c r="H62" s="203">
        <v>990</v>
      </c>
      <c r="K62" s="205" t="s">
        <v>223</v>
      </c>
      <c r="L62" s="191" t="s">
        <v>185</v>
      </c>
      <c r="M62" s="207" t="s">
        <v>232</v>
      </c>
      <c r="N62" s="241">
        <v>3333</v>
      </c>
      <c r="O62" s="115">
        <v>1790</v>
      </c>
      <c r="P62" s="115">
        <v>526</v>
      </c>
      <c r="Q62" s="244">
        <v>13750</v>
      </c>
      <c r="T62" s="205" t="s">
        <v>223</v>
      </c>
      <c r="U62" s="191" t="s">
        <v>185</v>
      </c>
      <c r="V62" s="207" t="s">
        <v>232</v>
      </c>
      <c r="W62" s="106">
        <f t="shared" si="35"/>
        <v>0.64879290633265374</v>
      </c>
      <c r="X62" s="99">
        <f t="shared" si="36"/>
        <v>2.8496585210829816E-3</v>
      </c>
      <c r="Y62" s="99">
        <f t="shared" si="36"/>
        <v>1.440316535112594E-2</v>
      </c>
      <c r="Z62" s="100">
        <f t="shared" si="36"/>
        <v>3.0664803650784261E-2</v>
      </c>
      <c r="AC62" s="205" t="s">
        <v>223</v>
      </c>
      <c r="AD62" s="191" t="s">
        <v>185</v>
      </c>
      <c r="AE62" s="207" t="s">
        <v>232</v>
      </c>
      <c r="AF62" s="303">
        <f t="shared" si="37"/>
        <v>0.10323817229097368</v>
      </c>
      <c r="AG62" s="303">
        <f t="shared" si="37"/>
        <v>5.5444442964549319E-2</v>
      </c>
      <c r="AH62" s="303">
        <f t="shared" si="33"/>
        <v>1.6292612848800528E-2</v>
      </c>
      <c r="AI62" s="304">
        <f t="shared" si="33"/>
        <v>0.42590005070533693</v>
      </c>
    </row>
    <row r="63" spans="2:35" ht="15.75" customHeight="1">
      <c r="B63" s="205" t="s">
        <v>223</v>
      </c>
      <c r="C63" s="191" t="s">
        <v>187</v>
      </c>
      <c r="D63" s="207" t="s">
        <v>233</v>
      </c>
      <c r="E63" s="18">
        <f t="shared" si="34"/>
        <v>12983</v>
      </c>
      <c r="F63" s="115">
        <v>50</v>
      </c>
      <c r="G63" s="115">
        <v>648</v>
      </c>
      <c r="H63" s="203">
        <v>296</v>
      </c>
      <c r="K63" s="205" t="s">
        <v>223</v>
      </c>
      <c r="L63" s="191" t="s">
        <v>187</v>
      </c>
      <c r="M63" s="207" t="s">
        <v>233</v>
      </c>
      <c r="N63" s="241">
        <v>2215</v>
      </c>
      <c r="O63" s="115">
        <v>1319</v>
      </c>
      <c r="P63" s="115">
        <v>688</v>
      </c>
      <c r="Q63" s="244">
        <v>7767</v>
      </c>
      <c r="T63" s="205" t="s">
        <v>223</v>
      </c>
      <c r="U63" s="191" t="s">
        <v>187</v>
      </c>
      <c r="V63" s="207" t="s">
        <v>233</v>
      </c>
      <c r="W63" s="106">
        <f t="shared" si="35"/>
        <v>0.40214257151326471</v>
      </c>
      <c r="X63" s="99">
        <f t="shared" si="36"/>
        <v>1.5487274571103161E-3</v>
      </c>
      <c r="Y63" s="99">
        <f t="shared" si="36"/>
        <v>2.0071507844149697E-2</v>
      </c>
      <c r="Z63" s="100">
        <f t="shared" si="36"/>
        <v>9.1684665460930719E-3</v>
      </c>
      <c r="AC63" s="205" t="s">
        <v>223</v>
      </c>
      <c r="AD63" s="191" t="s">
        <v>187</v>
      </c>
      <c r="AE63" s="207" t="s">
        <v>233</v>
      </c>
      <c r="AF63" s="303">
        <f t="shared" si="37"/>
        <v>6.8608626349987004E-2</v>
      </c>
      <c r="AG63" s="303">
        <f t="shared" si="37"/>
        <v>4.0855430318570141E-2</v>
      </c>
      <c r="AH63" s="303">
        <f t="shared" si="33"/>
        <v>2.1310489809837949E-2</v>
      </c>
      <c r="AI63" s="304">
        <f t="shared" si="33"/>
        <v>0.24057932318751651</v>
      </c>
    </row>
    <row r="64" spans="2:35" ht="15.75" customHeight="1">
      <c r="B64" s="205" t="s">
        <v>223</v>
      </c>
      <c r="C64" s="191" t="s">
        <v>189</v>
      </c>
      <c r="D64" s="207" t="s">
        <v>234</v>
      </c>
      <c r="E64" s="18">
        <f t="shared" si="34"/>
        <v>30372</v>
      </c>
      <c r="F64" s="115">
        <v>296</v>
      </c>
      <c r="G64" s="115">
        <v>1506</v>
      </c>
      <c r="H64" s="203">
        <v>1040</v>
      </c>
      <c r="K64" s="205" t="s">
        <v>223</v>
      </c>
      <c r="L64" s="191" t="s">
        <v>189</v>
      </c>
      <c r="M64" s="207" t="s">
        <v>234</v>
      </c>
      <c r="N64" s="241">
        <v>3679</v>
      </c>
      <c r="O64" s="115">
        <v>1795</v>
      </c>
      <c r="P64" s="115">
        <v>1237</v>
      </c>
      <c r="Q64" s="244">
        <v>20819</v>
      </c>
      <c r="T64" s="205" t="s">
        <v>223</v>
      </c>
      <c r="U64" s="191" t="s">
        <v>189</v>
      </c>
      <c r="V64" s="207" t="s">
        <v>234</v>
      </c>
      <c r="W64" s="106">
        <f t="shared" si="35"/>
        <v>0.94075900654709044</v>
      </c>
      <c r="X64" s="99">
        <f t="shared" si="36"/>
        <v>9.1684665460930719E-3</v>
      </c>
      <c r="Y64" s="99">
        <f t="shared" si="36"/>
        <v>4.6647671008162722E-2</v>
      </c>
      <c r="Z64" s="100">
        <f t="shared" si="36"/>
        <v>3.2213531107894579E-2</v>
      </c>
      <c r="AC64" s="205" t="s">
        <v>223</v>
      </c>
      <c r="AD64" s="191" t="s">
        <v>189</v>
      </c>
      <c r="AE64" s="207" t="s">
        <v>234</v>
      </c>
      <c r="AF64" s="303">
        <f t="shared" si="37"/>
        <v>0.11395536629417707</v>
      </c>
      <c r="AG64" s="303">
        <f t="shared" si="37"/>
        <v>5.5599315710260347E-2</v>
      </c>
      <c r="AH64" s="303">
        <f t="shared" si="33"/>
        <v>3.8315517288909223E-2</v>
      </c>
      <c r="AI64" s="304">
        <f t="shared" si="33"/>
        <v>0.64485913859159349</v>
      </c>
    </row>
    <row r="65" spans="2:35" ht="15.75" customHeight="1">
      <c r="B65" s="205" t="s">
        <v>235</v>
      </c>
      <c r="C65" s="191" t="s">
        <v>168</v>
      </c>
      <c r="D65" s="207" t="s">
        <v>236</v>
      </c>
      <c r="E65" s="18">
        <f t="shared" si="34"/>
        <v>2602</v>
      </c>
      <c r="F65" s="115">
        <v>4</v>
      </c>
      <c r="G65" s="115">
        <v>33</v>
      </c>
      <c r="H65" s="203">
        <v>130</v>
      </c>
      <c r="K65" s="205" t="s">
        <v>235</v>
      </c>
      <c r="L65" s="191" t="s">
        <v>168</v>
      </c>
      <c r="M65" s="207" t="s">
        <v>236</v>
      </c>
      <c r="N65" s="241">
        <v>644</v>
      </c>
      <c r="O65" s="115">
        <v>64</v>
      </c>
      <c r="P65" s="115">
        <v>32</v>
      </c>
      <c r="Q65" s="244">
        <v>1695</v>
      </c>
      <c r="T65" s="205" t="s">
        <v>235</v>
      </c>
      <c r="U65" s="191" t="s">
        <v>168</v>
      </c>
      <c r="V65" s="207" t="s">
        <v>236</v>
      </c>
      <c r="W65" s="106">
        <f t="shared" si="35"/>
        <v>8.0595776868020857E-2</v>
      </c>
      <c r="X65" s="99">
        <f t="shared" si="36"/>
        <v>1.2389819656882529E-4</v>
      </c>
      <c r="Y65" s="99">
        <f t="shared" si="36"/>
        <v>1.0221601216928086E-3</v>
      </c>
      <c r="Z65" s="100">
        <f t="shared" si="36"/>
        <v>4.0266913884868223E-3</v>
      </c>
      <c r="AC65" s="205" t="s">
        <v>235</v>
      </c>
      <c r="AD65" s="191" t="s">
        <v>168</v>
      </c>
      <c r="AE65" s="207" t="s">
        <v>236</v>
      </c>
      <c r="AF65" s="303">
        <f t="shared" si="37"/>
        <v>1.9947609647580872E-2</v>
      </c>
      <c r="AG65" s="303">
        <f t="shared" si="37"/>
        <v>1.9823711451012046E-3</v>
      </c>
      <c r="AH65" s="303">
        <f t="shared" si="33"/>
        <v>9.9118557255060231E-4</v>
      </c>
      <c r="AI65" s="304">
        <f t="shared" si="33"/>
        <v>5.2501860796039725E-2</v>
      </c>
    </row>
    <row r="66" spans="2:35" ht="15.75" customHeight="1">
      <c r="B66" s="205" t="s">
        <v>235</v>
      </c>
      <c r="C66" s="191" t="s">
        <v>170</v>
      </c>
      <c r="D66" s="207" t="s">
        <v>237</v>
      </c>
      <c r="E66" s="18">
        <f t="shared" si="34"/>
        <v>15456</v>
      </c>
      <c r="F66" s="115">
        <v>600</v>
      </c>
      <c r="G66" s="115">
        <v>1172</v>
      </c>
      <c r="H66" s="203">
        <v>608</v>
      </c>
      <c r="K66" s="205" t="s">
        <v>235</v>
      </c>
      <c r="L66" s="191" t="s">
        <v>170</v>
      </c>
      <c r="M66" s="207" t="s">
        <v>237</v>
      </c>
      <c r="N66" s="241">
        <v>2055</v>
      </c>
      <c r="O66" s="115">
        <v>606</v>
      </c>
      <c r="P66" s="115">
        <v>243</v>
      </c>
      <c r="Q66" s="244">
        <v>10172</v>
      </c>
      <c r="T66" s="205" t="s">
        <v>235</v>
      </c>
      <c r="U66" s="191" t="s">
        <v>170</v>
      </c>
      <c r="V66" s="207" t="s">
        <v>237</v>
      </c>
      <c r="W66" s="106">
        <f t="shared" si="35"/>
        <v>0.47874263154194086</v>
      </c>
      <c r="X66" s="99">
        <f t="shared" si="36"/>
        <v>1.8584729485323793E-2</v>
      </c>
      <c r="Y66" s="99">
        <f t="shared" si="36"/>
        <v>3.6302171594665811E-2</v>
      </c>
      <c r="Z66" s="100">
        <f t="shared" si="36"/>
        <v>1.8832525878461445E-2</v>
      </c>
      <c r="AC66" s="205" t="s">
        <v>235</v>
      </c>
      <c r="AD66" s="191" t="s">
        <v>170</v>
      </c>
      <c r="AE66" s="207" t="s">
        <v>237</v>
      </c>
      <c r="AF66" s="303">
        <f t="shared" si="37"/>
        <v>6.3652698487233997E-2</v>
      </c>
      <c r="AG66" s="303">
        <f t="shared" si="37"/>
        <v>1.8770576780177031E-2</v>
      </c>
      <c r="AH66" s="303">
        <f t="shared" si="33"/>
        <v>7.5268154415561363E-3</v>
      </c>
      <c r="AI66" s="304">
        <f t="shared" si="33"/>
        <v>0.31507311387452269</v>
      </c>
    </row>
    <row r="67" spans="2:35" ht="15.75" customHeight="1">
      <c r="B67" s="205" t="s">
        <v>235</v>
      </c>
      <c r="C67" s="191" t="s">
        <v>172</v>
      </c>
      <c r="D67" s="207" t="s">
        <v>238</v>
      </c>
      <c r="E67" s="18">
        <f t="shared" si="34"/>
        <v>21373</v>
      </c>
      <c r="F67" s="115">
        <v>454</v>
      </c>
      <c r="G67" s="115">
        <v>1088</v>
      </c>
      <c r="H67" s="203">
        <v>742</v>
      </c>
      <c r="K67" s="205" t="s">
        <v>235</v>
      </c>
      <c r="L67" s="191" t="s">
        <v>172</v>
      </c>
      <c r="M67" s="207" t="s">
        <v>238</v>
      </c>
      <c r="N67" s="241">
        <v>1710</v>
      </c>
      <c r="O67" s="115">
        <v>1287</v>
      </c>
      <c r="P67" s="115">
        <v>432</v>
      </c>
      <c r="Q67" s="244">
        <v>15660</v>
      </c>
      <c r="T67" s="205" t="s">
        <v>235</v>
      </c>
      <c r="U67" s="191" t="s">
        <v>172</v>
      </c>
      <c r="V67" s="207" t="s">
        <v>238</v>
      </c>
      <c r="W67" s="106">
        <f t="shared" si="35"/>
        <v>0.6620190388163758</v>
      </c>
      <c r="X67" s="99">
        <f t="shared" si="36"/>
        <v>1.4062445310561672E-2</v>
      </c>
      <c r="Y67" s="99">
        <f t="shared" si="36"/>
        <v>3.3700309466720479E-2</v>
      </c>
      <c r="Z67" s="100">
        <f t="shared" si="36"/>
        <v>2.2983115463517091E-2</v>
      </c>
      <c r="AC67" s="205" t="s">
        <v>235</v>
      </c>
      <c r="AD67" s="191" t="s">
        <v>172</v>
      </c>
      <c r="AE67" s="207" t="s">
        <v>238</v>
      </c>
      <c r="AF67" s="303">
        <f t="shared" si="37"/>
        <v>5.2966479033172816E-2</v>
      </c>
      <c r="AG67" s="303">
        <f t="shared" si="37"/>
        <v>3.9864244746019538E-2</v>
      </c>
      <c r="AH67" s="303">
        <f t="shared" si="33"/>
        <v>1.3381005229433132E-2</v>
      </c>
      <c r="AI67" s="304">
        <f t="shared" si="33"/>
        <v>0.48506143956695108</v>
      </c>
    </row>
    <row r="68" spans="2:35" ht="15.75" customHeight="1">
      <c r="B68" s="205" t="s">
        <v>235</v>
      </c>
      <c r="C68" s="191" t="s">
        <v>174</v>
      </c>
      <c r="D68" s="207" t="s">
        <v>239</v>
      </c>
      <c r="E68" s="18">
        <f t="shared" si="34"/>
        <v>22876</v>
      </c>
      <c r="F68" s="115">
        <v>334</v>
      </c>
      <c r="G68" s="115">
        <v>1275</v>
      </c>
      <c r="H68" s="203">
        <v>1007</v>
      </c>
      <c r="K68" s="205" t="s">
        <v>235</v>
      </c>
      <c r="L68" s="191" t="s">
        <v>174</v>
      </c>
      <c r="M68" s="207" t="s">
        <v>239</v>
      </c>
      <c r="N68" s="241">
        <v>3531</v>
      </c>
      <c r="O68" s="115">
        <v>1000</v>
      </c>
      <c r="P68" s="115">
        <v>328</v>
      </c>
      <c r="Q68" s="244">
        <v>15401</v>
      </c>
      <c r="T68" s="205" t="s">
        <v>235</v>
      </c>
      <c r="U68" s="191" t="s">
        <v>174</v>
      </c>
      <c r="V68" s="207" t="s">
        <v>239</v>
      </c>
      <c r="W68" s="106">
        <f t="shared" si="35"/>
        <v>0.70857378617711186</v>
      </c>
      <c r="X68" s="99">
        <f t="shared" si="36"/>
        <v>1.0345499413496911E-2</v>
      </c>
      <c r="Y68" s="99">
        <f t="shared" si="36"/>
        <v>3.9492550156313061E-2</v>
      </c>
      <c r="Z68" s="100">
        <f t="shared" si="36"/>
        <v>3.1191370986201766E-2</v>
      </c>
      <c r="AC68" s="205" t="s">
        <v>235</v>
      </c>
      <c r="AD68" s="191" t="s">
        <v>174</v>
      </c>
      <c r="AE68" s="207" t="s">
        <v>239</v>
      </c>
      <c r="AF68" s="303">
        <f t="shared" si="37"/>
        <v>0.10937113302113054</v>
      </c>
      <c r="AG68" s="303">
        <f t="shared" si="37"/>
        <v>3.0974549142206324E-2</v>
      </c>
      <c r="AH68" s="303">
        <f t="shared" si="33"/>
        <v>1.0159652118643673E-2</v>
      </c>
      <c r="AI68" s="304">
        <f t="shared" si="33"/>
        <v>0.47703903133911962</v>
      </c>
    </row>
    <row r="69" spans="2:35" ht="15.75" customHeight="1">
      <c r="B69" s="205" t="s">
        <v>235</v>
      </c>
      <c r="C69" s="191" t="s">
        <v>176</v>
      </c>
      <c r="D69" s="207" t="s">
        <v>240</v>
      </c>
      <c r="E69" s="18">
        <f t="shared" si="34"/>
        <v>14613</v>
      </c>
      <c r="F69" s="115">
        <v>90</v>
      </c>
      <c r="G69" s="115">
        <v>814</v>
      </c>
      <c r="H69" s="203">
        <v>451</v>
      </c>
      <c r="K69" s="205" t="s">
        <v>235</v>
      </c>
      <c r="L69" s="191" t="s">
        <v>176</v>
      </c>
      <c r="M69" s="207" t="s">
        <v>240</v>
      </c>
      <c r="N69" s="241">
        <v>2497</v>
      </c>
      <c r="O69" s="115">
        <v>910</v>
      </c>
      <c r="P69" s="115">
        <v>217</v>
      </c>
      <c r="Q69" s="244">
        <v>9634</v>
      </c>
      <c r="T69" s="205" t="s">
        <v>235</v>
      </c>
      <c r="U69" s="191" t="s">
        <v>176</v>
      </c>
      <c r="V69" s="207" t="s">
        <v>240</v>
      </c>
      <c r="W69" s="106">
        <f t="shared" si="35"/>
        <v>0.45263108661506102</v>
      </c>
      <c r="X69" s="99">
        <f t="shared" si="36"/>
        <v>2.7877094227985694E-3</v>
      </c>
      <c r="Y69" s="99">
        <f t="shared" si="36"/>
        <v>2.5213283001755949E-2</v>
      </c>
      <c r="Z69" s="100">
        <f t="shared" si="36"/>
        <v>1.3969521663135051E-2</v>
      </c>
      <c r="AC69" s="205" t="s">
        <v>235</v>
      </c>
      <c r="AD69" s="191" t="s">
        <v>176</v>
      </c>
      <c r="AE69" s="207" t="s">
        <v>240</v>
      </c>
      <c r="AF69" s="303">
        <f t="shared" si="37"/>
        <v>7.7343449208089193E-2</v>
      </c>
      <c r="AG69" s="303">
        <f t="shared" si="37"/>
        <v>2.8186839719407754E-2</v>
      </c>
      <c r="AH69" s="303">
        <f t="shared" si="33"/>
        <v>6.7214771638587729E-3</v>
      </c>
      <c r="AI69" s="304">
        <f t="shared" si="33"/>
        <v>0.29840880643601569</v>
      </c>
    </row>
    <row r="70" spans="2:35" ht="15.75" customHeight="1">
      <c r="B70" s="205" t="s">
        <v>235</v>
      </c>
      <c r="C70" s="191" t="s">
        <v>178</v>
      </c>
      <c r="D70" s="207" t="s">
        <v>241</v>
      </c>
      <c r="E70" s="18">
        <f t="shared" si="34"/>
        <v>24902</v>
      </c>
      <c r="F70" s="115">
        <v>653</v>
      </c>
      <c r="G70" s="115">
        <v>1379</v>
      </c>
      <c r="H70" s="203">
        <v>891</v>
      </c>
      <c r="K70" s="205" t="s">
        <v>235</v>
      </c>
      <c r="L70" s="191" t="s">
        <v>178</v>
      </c>
      <c r="M70" s="207" t="s">
        <v>241</v>
      </c>
      <c r="N70" s="241">
        <v>4020</v>
      </c>
      <c r="O70" s="115">
        <v>1205</v>
      </c>
      <c r="P70" s="115">
        <v>1839</v>
      </c>
      <c r="Q70" s="244">
        <v>14915</v>
      </c>
      <c r="T70" s="205" t="s">
        <v>235</v>
      </c>
      <c r="U70" s="191" t="s">
        <v>178</v>
      </c>
      <c r="V70" s="207" t="s">
        <v>241</v>
      </c>
      <c r="W70" s="106">
        <f t="shared" si="35"/>
        <v>0.77132822273922197</v>
      </c>
      <c r="X70" s="99">
        <f t="shared" si="36"/>
        <v>2.0226380589860728E-2</v>
      </c>
      <c r="Y70" s="99">
        <f t="shared" si="36"/>
        <v>4.2713903267102525E-2</v>
      </c>
      <c r="Z70" s="100">
        <f t="shared" si="36"/>
        <v>2.7598323285705835E-2</v>
      </c>
      <c r="AC70" s="205" t="s">
        <v>235</v>
      </c>
      <c r="AD70" s="191" t="s">
        <v>178</v>
      </c>
      <c r="AE70" s="207" t="s">
        <v>241</v>
      </c>
      <c r="AF70" s="303">
        <f t="shared" si="37"/>
        <v>0.12451768755166942</v>
      </c>
      <c r="AG70" s="303">
        <f t="shared" si="37"/>
        <v>3.7324331716358621E-2</v>
      </c>
      <c r="AH70" s="303">
        <f t="shared" si="33"/>
        <v>5.6962195872517433E-2</v>
      </c>
      <c r="AI70" s="304">
        <f t="shared" si="33"/>
        <v>0.46198540045600733</v>
      </c>
    </row>
    <row r="71" spans="2:35" ht="15.75" customHeight="1">
      <c r="B71" s="205" t="s">
        <v>235</v>
      </c>
      <c r="C71" s="191" t="s">
        <v>180</v>
      </c>
      <c r="D71" s="207" t="s">
        <v>242</v>
      </c>
      <c r="E71" s="18">
        <f t="shared" si="34"/>
        <v>43866</v>
      </c>
      <c r="F71" s="115">
        <v>633</v>
      </c>
      <c r="G71" s="115">
        <v>1948</v>
      </c>
      <c r="H71" s="203">
        <v>1343</v>
      </c>
      <c r="K71" s="205" t="s">
        <v>235</v>
      </c>
      <c r="L71" s="191" t="s">
        <v>180</v>
      </c>
      <c r="M71" s="207" t="s">
        <v>242</v>
      </c>
      <c r="N71" s="241">
        <v>4249</v>
      </c>
      <c r="O71" s="115">
        <v>4616</v>
      </c>
      <c r="P71" s="115">
        <v>4014</v>
      </c>
      <c r="Q71" s="244">
        <v>27063</v>
      </c>
      <c r="T71" s="205" t="s">
        <v>235</v>
      </c>
      <c r="U71" s="191" t="s">
        <v>180</v>
      </c>
      <c r="V71" s="207" t="s">
        <v>242</v>
      </c>
      <c r="W71" s="106">
        <f t="shared" si="35"/>
        <v>1.3587295726720228</v>
      </c>
      <c r="X71" s="99">
        <f t="shared" si="36"/>
        <v>1.9606889607016603E-2</v>
      </c>
      <c r="Y71" s="99">
        <f t="shared" si="36"/>
        <v>6.0338421729017926E-2</v>
      </c>
      <c r="Z71" s="100">
        <f t="shared" si="36"/>
        <v>4.1598819497983094E-2</v>
      </c>
      <c r="AC71" s="205" t="s">
        <v>235</v>
      </c>
      <c r="AD71" s="191" t="s">
        <v>180</v>
      </c>
      <c r="AE71" s="207" t="s">
        <v>242</v>
      </c>
      <c r="AF71" s="303">
        <f t="shared" si="37"/>
        <v>0.13161085930523467</v>
      </c>
      <c r="AG71" s="303">
        <f t="shared" si="37"/>
        <v>0.1429785188404244</v>
      </c>
      <c r="AH71" s="303">
        <f t="shared" si="33"/>
        <v>0.12433184025681618</v>
      </c>
      <c r="AI71" s="304">
        <f t="shared" si="33"/>
        <v>0.83826422343552964</v>
      </c>
    </row>
    <row r="72" spans="2:35" ht="15.75" customHeight="1">
      <c r="B72" s="205" t="s">
        <v>235</v>
      </c>
      <c r="C72" s="191" t="s">
        <v>182</v>
      </c>
      <c r="D72" s="207" t="s">
        <v>243</v>
      </c>
      <c r="E72" s="18">
        <f t="shared" si="34"/>
        <v>134772</v>
      </c>
      <c r="F72" s="115">
        <v>1505</v>
      </c>
      <c r="G72" s="115">
        <v>5223</v>
      </c>
      <c r="H72" s="203">
        <v>2856</v>
      </c>
      <c r="K72" s="205" t="s">
        <v>235</v>
      </c>
      <c r="L72" s="191" t="s">
        <v>182</v>
      </c>
      <c r="M72" s="207" t="s">
        <v>243</v>
      </c>
      <c r="N72" s="241">
        <v>16302</v>
      </c>
      <c r="O72" s="115">
        <v>11282</v>
      </c>
      <c r="P72" s="115">
        <v>12255</v>
      </c>
      <c r="Q72" s="244">
        <v>85349</v>
      </c>
      <c r="T72" s="205" t="s">
        <v>235</v>
      </c>
      <c r="U72" s="191" t="s">
        <v>182</v>
      </c>
      <c r="V72" s="207" t="s">
        <v>243</v>
      </c>
      <c r="W72" s="106">
        <f t="shared" si="35"/>
        <v>4.1745019369934306</v>
      </c>
      <c r="X72" s="99">
        <f t="shared" si="36"/>
        <v>4.6616696459020522E-2</v>
      </c>
      <c r="Y72" s="99">
        <f t="shared" si="36"/>
        <v>0.16178007016974363</v>
      </c>
      <c r="Z72" s="100">
        <f t="shared" si="36"/>
        <v>8.8463312350141252E-2</v>
      </c>
      <c r="AC72" s="205" t="s">
        <v>235</v>
      </c>
      <c r="AD72" s="191" t="s">
        <v>182</v>
      </c>
      <c r="AE72" s="207" t="s">
        <v>243</v>
      </c>
      <c r="AF72" s="303">
        <f t="shared" si="37"/>
        <v>0.50494710011624744</v>
      </c>
      <c r="AG72" s="303">
        <f t="shared" si="37"/>
        <v>0.34945486342237175</v>
      </c>
      <c r="AH72" s="303">
        <f t="shared" si="33"/>
        <v>0.37959309973773847</v>
      </c>
      <c r="AI72" s="304">
        <f t="shared" si="33"/>
        <v>2.6436467947381677</v>
      </c>
    </row>
    <row r="73" spans="2:35" ht="15.75" customHeight="1">
      <c r="B73" s="205" t="s">
        <v>235</v>
      </c>
      <c r="C73" s="191" t="s">
        <v>185</v>
      </c>
      <c r="D73" s="207" t="s">
        <v>244</v>
      </c>
      <c r="E73" s="18">
        <f t="shared" si="34"/>
        <v>40610</v>
      </c>
      <c r="F73" s="115">
        <v>1948</v>
      </c>
      <c r="G73" s="115">
        <v>3823</v>
      </c>
      <c r="H73" s="203">
        <v>1185</v>
      </c>
      <c r="K73" s="205" t="s">
        <v>235</v>
      </c>
      <c r="L73" s="191" t="s">
        <v>185</v>
      </c>
      <c r="M73" s="207" t="s">
        <v>244</v>
      </c>
      <c r="N73" s="241">
        <v>6583</v>
      </c>
      <c r="O73" s="115">
        <v>3509</v>
      </c>
      <c r="P73" s="115">
        <v>4871</v>
      </c>
      <c r="Q73" s="244">
        <v>18691</v>
      </c>
      <c r="T73" s="205" t="s">
        <v>235</v>
      </c>
      <c r="U73" s="191" t="s">
        <v>185</v>
      </c>
      <c r="V73" s="207" t="s">
        <v>244</v>
      </c>
      <c r="W73" s="106">
        <f t="shared" si="35"/>
        <v>1.2578764406649989</v>
      </c>
      <c r="X73" s="99">
        <f t="shared" si="36"/>
        <v>6.0338421729017926E-2</v>
      </c>
      <c r="Y73" s="99">
        <f t="shared" si="36"/>
        <v>0.11841570137065477</v>
      </c>
      <c r="Z73" s="100">
        <f t="shared" si="36"/>
        <v>3.6704840733514495E-2</v>
      </c>
      <c r="AC73" s="205" t="s">
        <v>235</v>
      </c>
      <c r="AD73" s="191" t="s">
        <v>185</v>
      </c>
      <c r="AE73" s="207" t="s">
        <v>244</v>
      </c>
      <c r="AF73" s="303">
        <f t="shared" si="37"/>
        <v>0.20390545700314425</v>
      </c>
      <c r="AG73" s="303">
        <f t="shared" si="37"/>
        <v>0.10868969294000198</v>
      </c>
      <c r="AH73" s="303">
        <f t="shared" si="33"/>
        <v>0.150877028871687</v>
      </c>
      <c r="AI73" s="304">
        <f t="shared" si="33"/>
        <v>0.57894529801697836</v>
      </c>
    </row>
    <row r="74" spans="2:35" ht="15.75" customHeight="1">
      <c r="B74" s="205" t="s">
        <v>235</v>
      </c>
      <c r="C74" s="191" t="s">
        <v>187</v>
      </c>
      <c r="D74" s="207" t="s">
        <v>245</v>
      </c>
      <c r="E74" s="18">
        <f t="shared" si="34"/>
        <v>47598</v>
      </c>
      <c r="F74" s="115">
        <v>983</v>
      </c>
      <c r="G74" s="115">
        <v>1494</v>
      </c>
      <c r="H74" s="203">
        <v>1201</v>
      </c>
      <c r="K74" s="205" t="s">
        <v>235</v>
      </c>
      <c r="L74" s="191" t="s">
        <v>187</v>
      </c>
      <c r="M74" s="207" t="s">
        <v>245</v>
      </c>
      <c r="N74" s="241">
        <v>7648</v>
      </c>
      <c r="O74" s="115">
        <v>3734</v>
      </c>
      <c r="P74" s="115">
        <v>1990</v>
      </c>
      <c r="Q74" s="244">
        <v>30548</v>
      </c>
      <c r="T74" s="205" t="s">
        <v>235</v>
      </c>
      <c r="U74" s="191" t="s">
        <v>187</v>
      </c>
      <c r="V74" s="207" t="s">
        <v>245</v>
      </c>
      <c r="W74" s="106">
        <f t="shared" si="35"/>
        <v>1.4743265900707365</v>
      </c>
      <c r="X74" s="99">
        <f t="shared" si="36"/>
        <v>3.0447981806788815E-2</v>
      </c>
      <c r="Y74" s="99">
        <f t="shared" si="36"/>
        <v>4.6275976418456245E-2</v>
      </c>
      <c r="Z74" s="100">
        <f t="shared" si="36"/>
        <v>3.7200433519789793E-2</v>
      </c>
      <c r="AC74" s="205" t="s">
        <v>235</v>
      </c>
      <c r="AD74" s="191" t="s">
        <v>187</v>
      </c>
      <c r="AE74" s="207" t="s">
        <v>245</v>
      </c>
      <c r="AF74" s="303">
        <f t="shared" si="37"/>
        <v>0.23689335183959395</v>
      </c>
      <c r="AG74" s="303">
        <f t="shared" si="37"/>
        <v>0.11565896649699842</v>
      </c>
      <c r="AH74" s="303">
        <f t="shared" si="33"/>
        <v>6.1639352792990584E-2</v>
      </c>
      <c r="AI74" s="304">
        <f t="shared" si="33"/>
        <v>0.94621052719611876</v>
      </c>
    </row>
    <row r="75" spans="2:35" ht="15.75" customHeight="1">
      <c r="B75" s="205" t="s">
        <v>235</v>
      </c>
      <c r="C75" s="191" t="s">
        <v>189</v>
      </c>
      <c r="D75" s="207" t="s">
        <v>246</v>
      </c>
      <c r="E75" s="18">
        <f t="shared" si="34"/>
        <v>64882</v>
      </c>
      <c r="F75" s="115">
        <v>2401</v>
      </c>
      <c r="G75" s="115">
        <v>2934</v>
      </c>
      <c r="H75" s="203">
        <v>2100</v>
      </c>
      <c r="K75" s="205" t="s">
        <v>235</v>
      </c>
      <c r="L75" s="191" t="s">
        <v>189</v>
      </c>
      <c r="M75" s="207" t="s">
        <v>246</v>
      </c>
      <c r="N75" s="241">
        <v>9757</v>
      </c>
      <c r="O75" s="115">
        <v>6544</v>
      </c>
      <c r="P75" s="115">
        <v>6053</v>
      </c>
      <c r="Q75" s="244">
        <v>35093</v>
      </c>
      <c r="T75" s="205" t="s">
        <v>235</v>
      </c>
      <c r="U75" s="191" t="s">
        <v>189</v>
      </c>
      <c r="V75" s="207" t="s">
        <v>246</v>
      </c>
      <c r="W75" s="106">
        <f t="shared" si="35"/>
        <v>2.0096906974446309</v>
      </c>
      <c r="X75" s="99">
        <f t="shared" si="36"/>
        <v>7.4369892490437378E-2</v>
      </c>
      <c r="Y75" s="99">
        <f t="shared" si="36"/>
        <v>9.0879327183233355E-2</v>
      </c>
      <c r="Z75" s="100">
        <f t="shared" si="36"/>
        <v>6.5046553198633283E-2</v>
      </c>
      <c r="AC75" s="205" t="s">
        <v>235</v>
      </c>
      <c r="AD75" s="191" t="s">
        <v>189</v>
      </c>
      <c r="AE75" s="207" t="s">
        <v>246</v>
      </c>
      <c r="AF75" s="303">
        <f t="shared" si="37"/>
        <v>0.30221867598050711</v>
      </c>
      <c r="AG75" s="303">
        <f t="shared" si="37"/>
        <v>0.20269744958659819</v>
      </c>
      <c r="AH75" s="303">
        <f t="shared" si="33"/>
        <v>0.18748894595777488</v>
      </c>
      <c r="AI75" s="304">
        <f t="shared" si="33"/>
        <v>1.0869898530474467</v>
      </c>
    </row>
    <row r="76" spans="2:35" ht="15.75" customHeight="1">
      <c r="B76" s="205" t="s">
        <v>235</v>
      </c>
      <c r="C76" s="191" t="s">
        <v>191</v>
      </c>
      <c r="D76" s="207" t="s">
        <v>247</v>
      </c>
      <c r="E76" s="18">
        <f t="shared" si="34"/>
        <v>40714</v>
      </c>
      <c r="F76" s="115">
        <v>1921</v>
      </c>
      <c r="G76" s="115">
        <v>3029</v>
      </c>
      <c r="H76" s="203">
        <v>1091</v>
      </c>
      <c r="K76" s="205" t="s">
        <v>235</v>
      </c>
      <c r="L76" s="191" t="s">
        <v>191</v>
      </c>
      <c r="M76" s="207" t="s">
        <v>247</v>
      </c>
      <c r="N76" s="241">
        <v>4130</v>
      </c>
      <c r="O76" s="115">
        <v>3735</v>
      </c>
      <c r="P76" s="115">
        <v>2382</v>
      </c>
      <c r="Q76" s="244">
        <v>24426</v>
      </c>
      <c r="T76" s="205" t="s">
        <v>235</v>
      </c>
      <c r="U76" s="191" t="s">
        <v>191</v>
      </c>
      <c r="V76" s="207" t="s">
        <v>247</v>
      </c>
      <c r="W76" s="106">
        <f t="shared" si="35"/>
        <v>1.2610977937757881</v>
      </c>
      <c r="X76" s="99">
        <f t="shared" si="36"/>
        <v>5.9502108902178351E-2</v>
      </c>
      <c r="Y76" s="99">
        <f t="shared" si="36"/>
        <v>9.3821909351742949E-2</v>
      </c>
      <c r="Z76" s="100">
        <f t="shared" si="36"/>
        <v>3.37932331141471E-2</v>
      </c>
      <c r="AC76" s="205" t="s">
        <v>235</v>
      </c>
      <c r="AD76" s="191" t="s">
        <v>191</v>
      </c>
      <c r="AE76" s="207" t="s">
        <v>247</v>
      </c>
      <c r="AF76" s="303">
        <f t="shared" si="37"/>
        <v>0.12792488795731211</v>
      </c>
      <c r="AG76" s="303">
        <f t="shared" si="37"/>
        <v>0.11568994104614062</v>
      </c>
      <c r="AH76" s="303">
        <f t="shared" si="33"/>
        <v>7.3781376056735459E-2</v>
      </c>
      <c r="AI76" s="304">
        <f t="shared" si="33"/>
        <v>0.75658433734753172</v>
      </c>
    </row>
    <row r="77" spans="2:35" ht="15.75" customHeight="1">
      <c r="B77" s="205" t="s">
        <v>248</v>
      </c>
      <c r="C77" s="191" t="s">
        <v>168</v>
      </c>
      <c r="D77" s="207" t="s">
        <v>249</v>
      </c>
      <c r="E77" s="18">
        <f t="shared" si="34"/>
        <v>3225</v>
      </c>
      <c r="F77" s="115">
        <v>600</v>
      </c>
      <c r="G77" s="115">
        <v>397</v>
      </c>
      <c r="H77" s="203">
        <v>69</v>
      </c>
      <c r="K77" s="205" t="s">
        <v>248</v>
      </c>
      <c r="L77" s="191" t="s">
        <v>168</v>
      </c>
      <c r="M77" s="207" t="s">
        <v>249</v>
      </c>
      <c r="N77" s="241">
        <v>347</v>
      </c>
      <c r="O77" s="115">
        <v>47</v>
      </c>
      <c r="P77" s="115">
        <v>0</v>
      </c>
      <c r="Q77" s="244">
        <v>1765</v>
      </c>
      <c r="T77" s="205" t="s">
        <v>248</v>
      </c>
      <c r="U77" s="191" t="s">
        <v>168</v>
      </c>
      <c r="V77" s="207" t="s">
        <v>249</v>
      </c>
      <c r="W77" s="106">
        <f t="shared" si="35"/>
        <v>9.9892920983615394E-2</v>
      </c>
      <c r="X77" s="99">
        <f t="shared" si="36"/>
        <v>1.8584729485323793E-2</v>
      </c>
      <c r="Y77" s="99">
        <f t="shared" si="36"/>
        <v>1.229689600945591E-2</v>
      </c>
      <c r="Z77" s="100">
        <f t="shared" si="36"/>
        <v>2.1372438908122361E-3</v>
      </c>
      <c r="AC77" s="205" t="s">
        <v>248</v>
      </c>
      <c r="AD77" s="191" t="s">
        <v>168</v>
      </c>
      <c r="AE77" s="207" t="s">
        <v>249</v>
      </c>
      <c r="AF77" s="303">
        <f t="shared" si="37"/>
        <v>1.0748168552345594E-2</v>
      </c>
      <c r="AG77" s="303">
        <f t="shared" si="37"/>
        <v>1.4558038096836971E-3</v>
      </c>
      <c r="AH77" s="303">
        <f t="shared" si="33"/>
        <v>0</v>
      </c>
      <c r="AI77" s="304">
        <f t="shared" si="33"/>
        <v>5.4670079235994158E-2</v>
      </c>
    </row>
    <row r="78" spans="2:35" ht="15.75" customHeight="1">
      <c r="B78" s="205" t="s">
        <v>248</v>
      </c>
      <c r="C78" s="191" t="s">
        <v>170</v>
      </c>
      <c r="D78" s="207" t="s">
        <v>250</v>
      </c>
      <c r="E78" s="18">
        <f t="shared" si="34"/>
        <v>5849</v>
      </c>
      <c r="F78" s="115">
        <v>51</v>
      </c>
      <c r="G78" s="115">
        <v>318</v>
      </c>
      <c r="H78" s="203">
        <v>145</v>
      </c>
      <c r="K78" s="205" t="s">
        <v>248</v>
      </c>
      <c r="L78" s="191" t="s">
        <v>170</v>
      </c>
      <c r="M78" s="207" t="s">
        <v>250</v>
      </c>
      <c r="N78" s="241">
        <v>654</v>
      </c>
      <c r="O78" s="115">
        <v>260</v>
      </c>
      <c r="P78" s="115">
        <v>75</v>
      </c>
      <c r="Q78" s="244">
        <v>4346</v>
      </c>
      <c r="T78" s="205" t="s">
        <v>248</v>
      </c>
      <c r="U78" s="191" t="s">
        <v>170</v>
      </c>
      <c r="V78" s="207" t="s">
        <v>250</v>
      </c>
      <c r="W78" s="106">
        <f t="shared" si="35"/>
        <v>0.18117013793276479</v>
      </c>
      <c r="X78" s="99">
        <f t="shared" si="36"/>
        <v>1.5797020062525225E-3</v>
      </c>
      <c r="Y78" s="99">
        <f t="shared" si="36"/>
        <v>9.84990662722161E-3</v>
      </c>
      <c r="Z78" s="100">
        <f t="shared" si="36"/>
        <v>4.4913096256199167E-3</v>
      </c>
      <c r="AC78" s="205" t="s">
        <v>248</v>
      </c>
      <c r="AD78" s="191" t="s">
        <v>170</v>
      </c>
      <c r="AE78" s="207" t="s">
        <v>250</v>
      </c>
      <c r="AF78" s="303">
        <f t="shared" si="37"/>
        <v>2.0257355139002935E-2</v>
      </c>
      <c r="AG78" s="303">
        <f t="shared" si="37"/>
        <v>8.0533827769736447E-3</v>
      </c>
      <c r="AH78" s="303">
        <f t="shared" si="33"/>
        <v>2.3230911856654741E-3</v>
      </c>
      <c r="AI78" s="304">
        <f t="shared" si="33"/>
        <v>0.13461539057202868</v>
      </c>
    </row>
    <row r="79" spans="2:35" ht="15.75" customHeight="1">
      <c r="B79" s="205" t="s">
        <v>248</v>
      </c>
      <c r="C79" s="191" t="s">
        <v>172</v>
      </c>
      <c r="D79" s="207" t="s">
        <v>251</v>
      </c>
      <c r="E79" s="18">
        <f t="shared" si="34"/>
        <v>5739</v>
      </c>
      <c r="F79" s="115">
        <v>443</v>
      </c>
      <c r="G79" s="115">
        <v>888</v>
      </c>
      <c r="H79" s="203">
        <v>254</v>
      </c>
      <c r="K79" s="205" t="s">
        <v>248</v>
      </c>
      <c r="L79" s="191" t="s">
        <v>172</v>
      </c>
      <c r="M79" s="207" t="s">
        <v>251</v>
      </c>
      <c r="N79" s="241">
        <v>695</v>
      </c>
      <c r="O79" s="115">
        <v>106</v>
      </c>
      <c r="P79" s="115">
        <v>10</v>
      </c>
      <c r="Q79" s="244">
        <v>3343</v>
      </c>
      <c r="T79" s="205" t="s">
        <v>248</v>
      </c>
      <c r="U79" s="191" t="s">
        <v>172</v>
      </c>
      <c r="V79" s="207" t="s">
        <v>251</v>
      </c>
      <c r="W79" s="106">
        <f t="shared" si="35"/>
        <v>0.17776293752712211</v>
      </c>
      <c r="X79" s="99">
        <f t="shared" si="36"/>
        <v>1.37217252699974E-2</v>
      </c>
      <c r="Y79" s="99">
        <f t="shared" si="36"/>
        <v>2.7505399638279217E-2</v>
      </c>
      <c r="Z79" s="100">
        <f t="shared" si="36"/>
        <v>7.8675354821204063E-3</v>
      </c>
      <c r="AC79" s="205" t="s">
        <v>248</v>
      </c>
      <c r="AD79" s="191" t="s">
        <v>172</v>
      </c>
      <c r="AE79" s="207" t="s">
        <v>251</v>
      </c>
      <c r="AF79" s="303">
        <f t="shared" si="37"/>
        <v>2.1527311653833394E-2</v>
      </c>
      <c r="AG79" s="303">
        <f t="shared" si="37"/>
        <v>3.2833022090738703E-3</v>
      </c>
      <c r="AH79" s="303">
        <f t="shared" si="33"/>
        <v>3.0974549142206325E-4</v>
      </c>
      <c r="AI79" s="304">
        <f t="shared" si="33"/>
        <v>0.10354791778239573</v>
      </c>
    </row>
    <row r="80" spans="2:35" ht="15.75" customHeight="1">
      <c r="B80" s="205" t="s">
        <v>248</v>
      </c>
      <c r="C80" s="191" t="s">
        <v>174</v>
      </c>
      <c r="D80" s="207" t="s">
        <v>252</v>
      </c>
      <c r="E80" s="18">
        <f t="shared" si="34"/>
        <v>8463</v>
      </c>
      <c r="F80" s="115">
        <v>33</v>
      </c>
      <c r="G80" s="115">
        <v>232</v>
      </c>
      <c r="H80" s="203">
        <v>189</v>
      </c>
      <c r="K80" s="205" t="s">
        <v>248</v>
      </c>
      <c r="L80" s="191" t="s">
        <v>174</v>
      </c>
      <c r="M80" s="207" t="s">
        <v>252</v>
      </c>
      <c r="N80" s="241">
        <v>1143</v>
      </c>
      <c r="O80" s="115">
        <v>607</v>
      </c>
      <c r="P80" s="115">
        <v>460</v>
      </c>
      <c r="Q80" s="244">
        <v>5799</v>
      </c>
      <c r="T80" s="205" t="s">
        <v>248</v>
      </c>
      <c r="U80" s="191" t="s">
        <v>174</v>
      </c>
      <c r="V80" s="207" t="s">
        <v>252</v>
      </c>
      <c r="W80" s="106">
        <f t="shared" si="35"/>
        <v>0.26213760939049213</v>
      </c>
      <c r="X80" s="99">
        <f t="shared" si="36"/>
        <v>1.0221601216928086E-3</v>
      </c>
      <c r="Y80" s="99">
        <f t="shared" si="36"/>
        <v>7.1860954009918664E-3</v>
      </c>
      <c r="Z80" s="100">
        <f t="shared" si="36"/>
        <v>5.8541897878769955E-3</v>
      </c>
      <c r="AC80" s="205" t="s">
        <v>248</v>
      </c>
      <c r="AD80" s="191" t="s">
        <v>174</v>
      </c>
      <c r="AE80" s="207" t="s">
        <v>252</v>
      </c>
      <c r="AF80" s="303">
        <f t="shared" si="37"/>
        <v>3.5403909669541829E-2</v>
      </c>
      <c r="AG80" s="303">
        <f t="shared" si="37"/>
        <v>1.8801551329319238E-2</v>
      </c>
      <c r="AH80" s="303">
        <f t="shared" si="33"/>
        <v>1.4248292605414908E-2</v>
      </c>
      <c r="AI80" s="304">
        <f t="shared" si="33"/>
        <v>0.17962141047565447</v>
      </c>
    </row>
    <row r="81" spans="2:35" ht="15.75" customHeight="1">
      <c r="B81" s="205" t="s">
        <v>248</v>
      </c>
      <c r="C81" s="191" t="s">
        <v>176</v>
      </c>
      <c r="D81" s="207" t="s">
        <v>253</v>
      </c>
      <c r="E81" s="18">
        <f t="shared" si="34"/>
        <v>9200</v>
      </c>
      <c r="F81" s="115">
        <v>1192</v>
      </c>
      <c r="G81" s="115">
        <v>1782</v>
      </c>
      <c r="H81" s="203">
        <v>626</v>
      </c>
      <c r="K81" s="205" t="s">
        <v>248</v>
      </c>
      <c r="L81" s="191" t="s">
        <v>176</v>
      </c>
      <c r="M81" s="207" t="s">
        <v>253</v>
      </c>
      <c r="N81" s="241">
        <v>1113</v>
      </c>
      <c r="O81" s="115">
        <v>393</v>
      </c>
      <c r="P81" s="115">
        <v>202</v>
      </c>
      <c r="Q81" s="244">
        <v>3892</v>
      </c>
      <c r="T81" s="205" t="s">
        <v>248</v>
      </c>
      <c r="U81" s="191" t="s">
        <v>176</v>
      </c>
      <c r="V81" s="207" t="s">
        <v>253</v>
      </c>
      <c r="W81" s="106">
        <f t="shared" si="35"/>
        <v>0.28496585210829817</v>
      </c>
      <c r="X81" s="99">
        <f t="shared" si="36"/>
        <v>3.6921662577509937E-2</v>
      </c>
      <c r="Y81" s="99">
        <f t="shared" si="36"/>
        <v>5.519664657141167E-2</v>
      </c>
      <c r="Z81" s="100">
        <f t="shared" si="36"/>
        <v>1.9390067763021161E-2</v>
      </c>
      <c r="AC81" s="205" t="s">
        <v>248</v>
      </c>
      <c r="AD81" s="191" t="s">
        <v>176</v>
      </c>
      <c r="AE81" s="207" t="s">
        <v>253</v>
      </c>
      <c r="AF81" s="303">
        <f t="shared" si="37"/>
        <v>3.447467319527564E-2</v>
      </c>
      <c r="AG81" s="303">
        <f t="shared" si="37"/>
        <v>1.2172997812887085E-2</v>
      </c>
      <c r="AH81" s="303">
        <f t="shared" si="33"/>
        <v>6.2568589267256777E-3</v>
      </c>
      <c r="AI81" s="304">
        <f t="shared" si="33"/>
        <v>0.12055294526146701</v>
      </c>
    </row>
    <row r="82" spans="2:35" ht="15.75" customHeight="1">
      <c r="B82" s="205" t="s">
        <v>248</v>
      </c>
      <c r="C82" s="191" t="s">
        <v>178</v>
      </c>
      <c r="D82" s="207" t="s">
        <v>254</v>
      </c>
      <c r="E82" s="18">
        <f t="shared" si="34"/>
        <v>14874</v>
      </c>
      <c r="F82" s="115">
        <v>324</v>
      </c>
      <c r="G82" s="115">
        <v>774</v>
      </c>
      <c r="H82" s="203">
        <v>514</v>
      </c>
      <c r="K82" s="205" t="s">
        <v>248</v>
      </c>
      <c r="L82" s="191" t="s">
        <v>178</v>
      </c>
      <c r="M82" s="207" t="s">
        <v>254</v>
      </c>
      <c r="N82" s="241">
        <v>2890</v>
      </c>
      <c r="O82" s="115">
        <v>848</v>
      </c>
      <c r="P82" s="115">
        <v>100</v>
      </c>
      <c r="Q82" s="244">
        <v>9424</v>
      </c>
      <c r="T82" s="205" t="s">
        <v>248</v>
      </c>
      <c r="U82" s="191" t="s">
        <v>178</v>
      </c>
      <c r="V82" s="207" t="s">
        <v>254</v>
      </c>
      <c r="W82" s="106">
        <f t="shared" si="35"/>
        <v>0.46071544394117692</v>
      </c>
      <c r="X82" s="99">
        <f t="shared" si="36"/>
        <v>1.0035753922074848E-2</v>
      </c>
      <c r="Y82" s="99">
        <f t="shared" si="36"/>
        <v>2.3974301036067694E-2</v>
      </c>
      <c r="Z82" s="100">
        <f t="shared" si="36"/>
        <v>1.5920918259094051E-2</v>
      </c>
      <c r="AC82" s="205" t="s">
        <v>248</v>
      </c>
      <c r="AD82" s="191" t="s">
        <v>178</v>
      </c>
      <c r="AE82" s="207" t="s">
        <v>254</v>
      </c>
      <c r="AF82" s="303">
        <f t="shared" si="37"/>
        <v>8.9516447020976275E-2</v>
      </c>
      <c r="AG82" s="303">
        <f t="shared" si="37"/>
        <v>2.6266417672590962E-2</v>
      </c>
      <c r="AH82" s="303">
        <f t="shared" si="33"/>
        <v>3.0974549142206323E-3</v>
      </c>
      <c r="AI82" s="304">
        <f t="shared" si="33"/>
        <v>0.29190415111615242</v>
      </c>
    </row>
    <row r="83" spans="2:35" ht="15.75" customHeight="1">
      <c r="B83" s="205" t="s">
        <v>248</v>
      </c>
      <c r="C83" s="191" t="s">
        <v>180</v>
      </c>
      <c r="D83" s="207" t="s">
        <v>255</v>
      </c>
      <c r="E83" s="18">
        <f t="shared" si="34"/>
        <v>8494</v>
      </c>
      <c r="F83" s="115">
        <v>175</v>
      </c>
      <c r="G83" s="115">
        <v>734</v>
      </c>
      <c r="H83" s="203">
        <v>622</v>
      </c>
      <c r="K83" s="205" t="s">
        <v>248</v>
      </c>
      <c r="L83" s="191" t="s">
        <v>180</v>
      </c>
      <c r="M83" s="207" t="s">
        <v>255</v>
      </c>
      <c r="N83" s="241">
        <v>1409</v>
      </c>
      <c r="O83" s="115">
        <v>267</v>
      </c>
      <c r="P83" s="115">
        <v>28</v>
      </c>
      <c r="Q83" s="244">
        <v>5259</v>
      </c>
      <c r="T83" s="205" t="s">
        <v>248</v>
      </c>
      <c r="U83" s="191" t="s">
        <v>180</v>
      </c>
      <c r="V83" s="207" t="s">
        <v>255</v>
      </c>
      <c r="W83" s="106">
        <f t="shared" si="35"/>
        <v>0.26309782041390051</v>
      </c>
      <c r="X83" s="99">
        <f t="shared" si="36"/>
        <v>5.4205460998861064E-3</v>
      </c>
      <c r="Y83" s="99">
        <f t="shared" si="36"/>
        <v>2.2735319070379442E-2</v>
      </c>
      <c r="Z83" s="100">
        <f t="shared" si="36"/>
        <v>1.9266169566452333E-2</v>
      </c>
      <c r="AC83" s="205" t="s">
        <v>248</v>
      </c>
      <c r="AD83" s="191" t="s">
        <v>180</v>
      </c>
      <c r="AE83" s="207" t="s">
        <v>255</v>
      </c>
      <c r="AF83" s="303">
        <f t="shared" si="37"/>
        <v>4.3643139741368714E-2</v>
      </c>
      <c r="AG83" s="303">
        <f t="shared" si="37"/>
        <v>8.2702046209690884E-3</v>
      </c>
      <c r="AH83" s="303">
        <f t="shared" si="37"/>
        <v>8.6728737598177708E-4</v>
      </c>
      <c r="AI83" s="304">
        <f t="shared" si="37"/>
        <v>0.16289515393886306</v>
      </c>
    </row>
    <row r="84" spans="2:35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38">SUM(F84:H84)+SUM(N84:Q84)</f>
        <v>10180</v>
      </c>
      <c r="F84" s="115">
        <v>513</v>
      </c>
      <c r="G84" s="115">
        <v>534</v>
      </c>
      <c r="H84" s="203">
        <v>215</v>
      </c>
      <c r="K84" s="205" t="s">
        <v>248</v>
      </c>
      <c r="L84" s="191" t="s">
        <v>182</v>
      </c>
      <c r="M84" s="207" t="s">
        <v>256</v>
      </c>
      <c r="N84" s="241">
        <v>1767</v>
      </c>
      <c r="O84" s="115">
        <v>1165</v>
      </c>
      <c r="P84" s="115">
        <v>183</v>
      </c>
      <c r="Q84" s="244">
        <v>5803</v>
      </c>
      <c r="T84" s="205" t="s">
        <v>248</v>
      </c>
      <c r="U84" s="191" t="s">
        <v>182</v>
      </c>
      <c r="V84" s="207" t="s">
        <v>256</v>
      </c>
      <c r="W84" s="106">
        <f t="shared" ref="W84:W95" si="39">SUM(X84:Z84)+SUM(AF84:AI84)</f>
        <v>0.3153209102676604</v>
      </c>
      <c r="X84" s="99">
        <f t="shared" ref="X84:Z95" si="40">F84/$E$9*100</f>
        <v>1.5889943709951844E-2</v>
      </c>
      <c r="Y84" s="99">
        <f t="shared" si="40"/>
        <v>1.6540409241938177E-2</v>
      </c>
      <c r="Z84" s="100">
        <f t="shared" si="40"/>
        <v>6.6595280655743598E-3</v>
      </c>
      <c r="AC84" s="205" t="s">
        <v>248</v>
      </c>
      <c r="AD84" s="191" t="s">
        <v>182</v>
      </c>
      <c r="AE84" s="207" t="s">
        <v>256</v>
      </c>
      <c r="AF84" s="303">
        <f t="shared" ref="AF84:AI95" si="41">N84/$E$9*100</f>
        <v>5.4732028334278579E-2</v>
      </c>
      <c r="AG84" s="303">
        <f t="shared" si="41"/>
        <v>3.6085349750670362E-2</v>
      </c>
      <c r="AH84" s="303">
        <f t="shared" si="41"/>
        <v>5.6683424930237571E-3</v>
      </c>
      <c r="AI84" s="304">
        <f t="shared" si="41"/>
        <v>0.1797453086722233</v>
      </c>
    </row>
    <row r="85" spans="2:35" ht="15.75" customHeight="1">
      <c r="B85" s="205" t="s">
        <v>248</v>
      </c>
      <c r="C85" s="191" t="s">
        <v>185</v>
      </c>
      <c r="D85" s="207" t="s">
        <v>257</v>
      </c>
      <c r="E85" s="18">
        <f t="shared" si="38"/>
        <v>17019</v>
      </c>
      <c r="F85" s="115">
        <v>997</v>
      </c>
      <c r="G85" s="115">
        <v>740</v>
      </c>
      <c r="H85" s="203">
        <v>603</v>
      </c>
      <c r="K85" s="205" t="s">
        <v>248</v>
      </c>
      <c r="L85" s="191" t="s">
        <v>185</v>
      </c>
      <c r="M85" s="207" t="s">
        <v>257</v>
      </c>
      <c r="N85" s="241">
        <v>3026</v>
      </c>
      <c r="O85" s="115">
        <v>809</v>
      </c>
      <c r="P85" s="115">
        <v>89</v>
      </c>
      <c r="Q85" s="244">
        <v>10755</v>
      </c>
      <c r="T85" s="205" t="s">
        <v>248</v>
      </c>
      <c r="U85" s="191" t="s">
        <v>185</v>
      </c>
      <c r="V85" s="207" t="s">
        <v>257</v>
      </c>
      <c r="W85" s="106">
        <f t="shared" si="39"/>
        <v>0.52715585185120939</v>
      </c>
      <c r="X85" s="99">
        <f t="shared" si="40"/>
        <v>3.0881625494779703E-2</v>
      </c>
      <c r="Y85" s="99">
        <f t="shared" si="40"/>
        <v>2.2921166365232681E-2</v>
      </c>
      <c r="Z85" s="100">
        <f t="shared" si="40"/>
        <v>1.867765313275041E-2</v>
      </c>
      <c r="AC85" s="205" t="s">
        <v>248</v>
      </c>
      <c r="AD85" s="191" t="s">
        <v>185</v>
      </c>
      <c r="AE85" s="207" t="s">
        <v>257</v>
      </c>
      <c r="AF85" s="303">
        <f t="shared" si="41"/>
        <v>9.3728985704316328E-2</v>
      </c>
      <c r="AG85" s="303">
        <f t="shared" si="41"/>
        <v>2.5058410256044918E-2</v>
      </c>
      <c r="AH85" s="303">
        <f t="shared" si="41"/>
        <v>2.7567348736563628E-3</v>
      </c>
      <c r="AI85" s="304">
        <f t="shared" si="41"/>
        <v>0.33313127602442899</v>
      </c>
    </row>
    <row r="86" spans="2:35" ht="15.75" customHeight="1">
      <c r="B86" s="205" t="s">
        <v>248</v>
      </c>
      <c r="C86" s="191" t="s">
        <v>187</v>
      </c>
      <c r="D86" s="207" t="s">
        <v>258</v>
      </c>
      <c r="E86" s="18">
        <f t="shared" si="38"/>
        <v>35908</v>
      </c>
      <c r="F86" s="115">
        <v>1045</v>
      </c>
      <c r="G86" s="115">
        <v>1682</v>
      </c>
      <c r="H86" s="203">
        <v>591</v>
      </c>
      <c r="K86" s="205" t="s">
        <v>248</v>
      </c>
      <c r="L86" s="191" t="s">
        <v>187</v>
      </c>
      <c r="M86" s="207" t="s">
        <v>258</v>
      </c>
      <c r="N86" s="241">
        <v>4366</v>
      </c>
      <c r="O86" s="115">
        <v>2817</v>
      </c>
      <c r="P86" s="115">
        <v>1210</v>
      </c>
      <c r="Q86" s="244">
        <v>24197</v>
      </c>
      <c r="T86" s="205" t="s">
        <v>248</v>
      </c>
      <c r="U86" s="191" t="s">
        <v>187</v>
      </c>
      <c r="V86" s="207" t="s">
        <v>258</v>
      </c>
      <c r="W86" s="106">
        <f t="shared" si="39"/>
        <v>1.1122341105983446</v>
      </c>
      <c r="X86" s="99">
        <f t="shared" si="40"/>
        <v>3.2368403853605607E-2</v>
      </c>
      <c r="Y86" s="99">
        <f t="shared" si="40"/>
        <v>5.2099191657191034E-2</v>
      </c>
      <c r="Z86" s="100">
        <f t="shared" si="40"/>
        <v>1.8305958543043937E-2</v>
      </c>
      <c r="AC86" s="205" t="s">
        <v>248</v>
      </c>
      <c r="AD86" s="191" t="s">
        <v>187</v>
      </c>
      <c r="AE86" s="207" t="s">
        <v>258</v>
      </c>
      <c r="AF86" s="303">
        <f t="shared" si="41"/>
        <v>0.13523488155487282</v>
      </c>
      <c r="AG86" s="303">
        <f t="shared" si="41"/>
        <v>8.7255304933595207E-2</v>
      </c>
      <c r="AH86" s="303">
        <f t="shared" si="41"/>
        <v>3.7479204462069649E-2</v>
      </c>
      <c r="AI86" s="304">
        <f t="shared" si="41"/>
        <v>0.74949116559396634</v>
      </c>
    </row>
    <row r="87" spans="2:35" ht="15.75" customHeight="1">
      <c r="B87" s="205" t="s">
        <v>259</v>
      </c>
      <c r="C87" s="191" t="s">
        <v>168</v>
      </c>
      <c r="D87" s="207" t="s">
        <v>260</v>
      </c>
      <c r="E87" s="18">
        <f t="shared" si="38"/>
        <v>8859</v>
      </c>
      <c r="F87" s="115">
        <v>353</v>
      </c>
      <c r="G87" s="115">
        <v>492</v>
      </c>
      <c r="H87" s="203">
        <v>458</v>
      </c>
      <c r="K87" s="205" t="s">
        <v>259</v>
      </c>
      <c r="L87" s="191" t="s">
        <v>168</v>
      </c>
      <c r="M87" s="207" t="s">
        <v>260</v>
      </c>
      <c r="N87" s="241">
        <v>1458</v>
      </c>
      <c r="O87" s="115">
        <v>576</v>
      </c>
      <c r="P87" s="115">
        <v>166</v>
      </c>
      <c r="Q87" s="244">
        <v>5356</v>
      </c>
      <c r="T87" s="205" t="s">
        <v>259</v>
      </c>
      <c r="U87" s="191" t="s">
        <v>168</v>
      </c>
      <c r="V87" s="207" t="s">
        <v>260</v>
      </c>
      <c r="W87" s="106">
        <f t="shared" si="39"/>
        <v>0.27440353085080582</v>
      </c>
      <c r="X87" s="99">
        <f t="shared" si="40"/>
        <v>1.0934015847198832E-2</v>
      </c>
      <c r="Y87" s="99">
        <f t="shared" si="40"/>
        <v>1.5239478177965513E-2</v>
      </c>
      <c r="Z87" s="100">
        <f t="shared" si="40"/>
        <v>1.4186343507130496E-2</v>
      </c>
      <c r="AC87" s="205" t="s">
        <v>259</v>
      </c>
      <c r="AD87" s="191" t="s">
        <v>168</v>
      </c>
      <c r="AE87" s="207" t="s">
        <v>260</v>
      </c>
      <c r="AF87" s="303">
        <f t="shared" si="41"/>
        <v>4.5160892649336815E-2</v>
      </c>
      <c r="AG87" s="303">
        <f t="shared" si="41"/>
        <v>1.7841340305910842E-2</v>
      </c>
      <c r="AH87" s="303">
        <f t="shared" si="41"/>
        <v>5.1417751576062496E-3</v>
      </c>
      <c r="AI87" s="304">
        <f t="shared" si="41"/>
        <v>0.16589968520565707</v>
      </c>
    </row>
    <row r="88" spans="2:35" ht="15.75" customHeight="1">
      <c r="B88" s="205" t="s">
        <v>259</v>
      </c>
      <c r="C88" s="191" t="s">
        <v>170</v>
      </c>
      <c r="D88" s="207" t="s">
        <v>261</v>
      </c>
      <c r="E88" s="18">
        <f t="shared" si="38"/>
        <v>15446</v>
      </c>
      <c r="F88" s="115">
        <v>201</v>
      </c>
      <c r="G88" s="115">
        <v>901</v>
      </c>
      <c r="H88" s="203">
        <v>465</v>
      </c>
      <c r="K88" s="205" t="s">
        <v>259</v>
      </c>
      <c r="L88" s="191" t="s">
        <v>170</v>
      </c>
      <c r="M88" s="207" t="s">
        <v>261</v>
      </c>
      <c r="N88" s="241">
        <v>2566</v>
      </c>
      <c r="O88" s="115">
        <v>752</v>
      </c>
      <c r="P88" s="115">
        <v>276</v>
      </c>
      <c r="Q88" s="244">
        <v>10285</v>
      </c>
      <c r="T88" s="205" t="s">
        <v>259</v>
      </c>
      <c r="U88" s="191" t="s">
        <v>170</v>
      </c>
      <c r="V88" s="207" t="s">
        <v>261</v>
      </c>
      <c r="W88" s="106">
        <f t="shared" si="39"/>
        <v>0.47843288605051887</v>
      </c>
      <c r="X88" s="99">
        <f t="shared" si="40"/>
        <v>6.2258843775834707E-3</v>
      </c>
      <c r="Y88" s="99">
        <f t="shared" si="40"/>
        <v>2.7908068777127898E-2</v>
      </c>
      <c r="Z88" s="100">
        <f t="shared" si="40"/>
        <v>1.440316535112594E-2</v>
      </c>
      <c r="AC88" s="205" t="s">
        <v>259</v>
      </c>
      <c r="AD88" s="191" t="s">
        <v>170</v>
      </c>
      <c r="AE88" s="207" t="s">
        <v>261</v>
      </c>
      <c r="AF88" s="303">
        <f t="shared" si="41"/>
        <v>7.9480693098901434E-2</v>
      </c>
      <c r="AG88" s="303">
        <f t="shared" si="41"/>
        <v>2.3292860954939154E-2</v>
      </c>
      <c r="AH88" s="303">
        <f t="shared" si="41"/>
        <v>8.5489755632489443E-3</v>
      </c>
      <c r="AI88" s="304">
        <f t="shared" si="41"/>
        <v>0.31857323792759201</v>
      </c>
    </row>
    <row r="89" spans="2:35" ht="15.75" customHeight="1">
      <c r="B89" s="205" t="s">
        <v>259</v>
      </c>
      <c r="C89" s="191" t="s">
        <v>172</v>
      </c>
      <c r="D89" s="207" t="s">
        <v>262</v>
      </c>
      <c r="E89" s="18">
        <f t="shared" si="38"/>
        <v>10837</v>
      </c>
      <c r="F89" s="115">
        <v>69</v>
      </c>
      <c r="G89" s="115">
        <v>274</v>
      </c>
      <c r="H89" s="203">
        <v>342</v>
      </c>
      <c r="K89" s="205" t="s">
        <v>259</v>
      </c>
      <c r="L89" s="191" t="s">
        <v>172</v>
      </c>
      <c r="M89" s="207" t="s">
        <v>262</v>
      </c>
      <c r="N89" s="241">
        <v>1394</v>
      </c>
      <c r="O89" s="115">
        <v>402</v>
      </c>
      <c r="P89" s="115">
        <v>133</v>
      </c>
      <c r="Q89" s="244">
        <v>8223</v>
      </c>
      <c r="T89" s="205" t="s">
        <v>259</v>
      </c>
      <c r="U89" s="191" t="s">
        <v>172</v>
      </c>
      <c r="V89" s="207" t="s">
        <v>262</v>
      </c>
      <c r="W89" s="106">
        <f t="shared" si="39"/>
        <v>0.33567118905408988</v>
      </c>
      <c r="X89" s="99">
        <f t="shared" si="40"/>
        <v>2.1372438908122361E-3</v>
      </c>
      <c r="Y89" s="99">
        <f t="shared" si="40"/>
        <v>8.4870264649645338E-3</v>
      </c>
      <c r="Z89" s="100">
        <f t="shared" si="40"/>
        <v>1.0593295806634562E-2</v>
      </c>
      <c r="AC89" s="205" t="s">
        <v>259</v>
      </c>
      <c r="AD89" s="191" t="s">
        <v>172</v>
      </c>
      <c r="AE89" s="207" t="s">
        <v>262</v>
      </c>
      <c r="AF89" s="303">
        <f t="shared" si="41"/>
        <v>4.3178521504235616E-2</v>
      </c>
      <c r="AG89" s="303">
        <f t="shared" si="41"/>
        <v>1.2451768755166941E-2</v>
      </c>
      <c r="AH89" s="303">
        <f t="shared" si="41"/>
        <v>4.1196150359134407E-3</v>
      </c>
      <c r="AI89" s="304">
        <f t="shared" si="41"/>
        <v>0.25470371759636257</v>
      </c>
    </row>
    <row r="90" spans="2:35" ht="15.75" customHeight="1">
      <c r="B90" s="205" t="s">
        <v>259</v>
      </c>
      <c r="C90" s="191" t="s">
        <v>174</v>
      </c>
      <c r="D90" s="207" t="s">
        <v>263</v>
      </c>
      <c r="E90" s="18">
        <f t="shared" si="38"/>
        <v>12268</v>
      </c>
      <c r="F90" s="115">
        <v>356</v>
      </c>
      <c r="G90" s="115">
        <v>721</v>
      </c>
      <c r="H90" s="203">
        <v>661</v>
      </c>
      <c r="K90" s="205" t="s">
        <v>259</v>
      </c>
      <c r="L90" s="191" t="s">
        <v>174</v>
      </c>
      <c r="M90" s="207" t="s">
        <v>263</v>
      </c>
      <c r="N90" s="241">
        <v>3028</v>
      </c>
      <c r="O90" s="115">
        <v>758</v>
      </c>
      <c r="P90" s="115">
        <v>318</v>
      </c>
      <c r="Q90" s="244">
        <v>6426</v>
      </c>
      <c r="T90" s="205" t="s">
        <v>259</v>
      </c>
      <c r="U90" s="191" t="s">
        <v>174</v>
      </c>
      <c r="V90" s="207" t="s">
        <v>263</v>
      </c>
      <c r="W90" s="106">
        <f t="shared" si="39"/>
        <v>0.3799957688765872</v>
      </c>
      <c r="X90" s="99">
        <f t="shared" si="40"/>
        <v>1.1026939494625451E-2</v>
      </c>
      <c r="Y90" s="99">
        <f t="shared" si="40"/>
        <v>2.2332649931530758E-2</v>
      </c>
      <c r="Z90" s="100">
        <f t="shared" si="40"/>
        <v>2.0474176982998377E-2</v>
      </c>
      <c r="AC90" s="205" t="s">
        <v>259</v>
      </c>
      <c r="AD90" s="191" t="s">
        <v>174</v>
      </c>
      <c r="AE90" s="207" t="s">
        <v>263</v>
      </c>
      <c r="AF90" s="303">
        <f t="shared" si="41"/>
        <v>9.3790934802600742E-2</v>
      </c>
      <c r="AG90" s="303">
        <f t="shared" si="41"/>
        <v>2.3478708249792393E-2</v>
      </c>
      <c r="AH90" s="303">
        <f t="shared" si="41"/>
        <v>9.84990662722161E-3</v>
      </c>
      <c r="AI90" s="304">
        <f t="shared" si="41"/>
        <v>0.19904245278781785</v>
      </c>
    </row>
    <row r="91" spans="2:35" ht="15.75" customHeight="1">
      <c r="B91" s="205" t="s">
        <v>259</v>
      </c>
      <c r="C91" s="191" t="s">
        <v>176</v>
      </c>
      <c r="D91" s="207" t="s">
        <v>264</v>
      </c>
      <c r="E91" s="18">
        <f t="shared" si="38"/>
        <v>11469</v>
      </c>
      <c r="F91" s="115">
        <v>182</v>
      </c>
      <c r="G91" s="115">
        <v>589</v>
      </c>
      <c r="H91" s="203">
        <v>275</v>
      </c>
      <c r="K91" s="205" t="s">
        <v>259</v>
      </c>
      <c r="L91" s="191" t="s">
        <v>176</v>
      </c>
      <c r="M91" s="207" t="s">
        <v>264</v>
      </c>
      <c r="N91" s="241">
        <v>1313</v>
      </c>
      <c r="O91" s="115">
        <v>1122</v>
      </c>
      <c r="P91" s="115">
        <v>555</v>
      </c>
      <c r="Q91" s="244">
        <v>7433</v>
      </c>
      <c r="T91" s="205" t="s">
        <v>259</v>
      </c>
      <c r="U91" s="191" t="s">
        <v>176</v>
      </c>
      <c r="V91" s="207" t="s">
        <v>264</v>
      </c>
      <c r="W91" s="106">
        <f t="shared" si="39"/>
        <v>0.35524710411196431</v>
      </c>
      <c r="X91" s="99">
        <f t="shared" si="40"/>
        <v>5.6373679438815509E-3</v>
      </c>
      <c r="Y91" s="99">
        <f t="shared" si="40"/>
        <v>1.8244009444759526E-2</v>
      </c>
      <c r="Z91" s="100">
        <f t="shared" si="40"/>
        <v>8.5180010141067391E-3</v>
      </c>
      <c r="AC91" s="205" t="s">
        <v>259</v>
      </c>
      <c r="AD91" s="191" t="s">
        <v>176</v>
      </c>
      <c r="AE91" s="207" t="s">
        <v>264</v>
      </c>
      <c r="AF91" s="303">
        <f t="shared" si="41"/>
        <v>4.0669583023716906E-2</v>
      </c>
      <c r="AG91" s="303">
        <f t="shared" si="41"/>
        <v>3.4753444137555496E-2</v>
      </c>
      <c r="AH91" s="303">
        <f t="shared" si="41"/>
        <v>1.719087477392451E-2</v>
      </c>
      <c r="AI91" s="304">
        <f t="shared" si="41"/>
        <v>0.2302338237740196</v>
      </c>
    </row>
    <row r="92" spans="2:35" ht="15.75" customHeight="1">
      <c r="B92" s="205" t="s">
        <v>259</v>
      </c>
      <c r="C92" s="191" t="s">
        <v>178</v>
      </c>
      <c r="D92" s="207" t="s">
        <v>265</v>
      </c>
      <c r="E92" s="18">
        <f t="shared" si="38"/>
        <v>9826</v>
      </c>
      <c r="F92" s="115">
        <v>328</v>
      </c>
      <c r="G92" s="115">
        <v>891</v>
      </c>
      <c r="H92" s="203">
        <v>584</v>
      </c>
      <c r="K92" s="205" t="s">
        <v>259</v>
      </c>
      <c r="L92" s="191" t="s">
        <v>178</v>
      </c>
      <c r="M92" s="207" t="s">
        <v>265</v>
      </c>
      <c r="N92" s="241">
        <v>1818</v>
      </c>
      <c r="O92" s="115">
        <v>730</v>
      </c>
      <c r="P92" s="115">
        <v>299</v>
      </c>
      <c r="Q92" s="244">
        <v>5176</v>
      </c>
      <c r="T92" s="205" t="s">
        <v>259</v>
      </c>
      <c r="U92" s="191" t="s">
        <v>178</v>
      </c>
      <c r="V92" s="207" t="s">
        <v>265</v>
      </c>
      <c r="W92" s="106">
        <f t="shared" si="39"/>
        <v>0.30435591987131932</v>
      </c>
      <c r="X92" s="99">
        <f t="shared" si="40"/>
        <v>1.0159652118643673E-2</v>
      </c>
      <c r="Y92" s="99">
        <f t="shared" si="40"/>
        <v>2.7598323285705835E-2</v>
      </c>
      <c r="Z92" s="100">
        <f t="shared" si="40"/>
        <v>1.8089136699048491E-2</v>
      </c>
      <c r="AC92" s="205" t="s">
        <v>259</v>
      </c>
      <c r="AD92" s="191" t="s">
        <v>178</v>
      </c>
      <c r="AE92" s="207" t="s">
        <v>265</v>
      </c>
      <c r="AF92" s="303">
        <f t="shared" si="41"/>
        <v>5.6311730340531101E-2</v>
      </c>
      <c r="AG92" s="303">
        <f t="shared" si="41"/>
        <v>2.2611420873810618E-2</v>
      </c>
      <c r="AH92" s="303">
        <f t="shared" si="41"/>
        <v>9.2613901935196894E-3</v>
      </c>
      <c r="AI92" s="304">
        <f t="shared" si="41"/>
        <v>0.16032426636005992</v>
      </c>
    </row>
    <row r="93" spans="2:35" ht="15.75" customHeight="1">
      <c r="B93" s="205" t="s">
        <v>259</v>
      </c>
      <c r="C93" s="191" t="s">
        <v>180</v>
      </c>
      <c r="D93" s="207" t="s">
        <v>266</v>
      </c>
      <c r="E93" s="18">
        <f t="shared" si="38"/>
        <v>13680</v>
      </c>
      <c r="F93" s="115">
        <v>1140</v>
      </c>
      <c r="G93" s="115">
        <v>1190</v>
      </c>
      <c r="H93" s="203">
        <v>472</v>
      </c>
      <c r="K93" s="205" t="s">
        <v>259</v>
      </c>
      <c r="L93" s="191" t="s">
        <v>180</v>
      </c>
      <c r="M93" s="207" t="s">
        <v>266</v>
      </c>
      <c r="N93" s="241">
        <v>2566</v>
      </c>
      <c r="O93" s="115">
        <v>1183</v>
      </c>
      <c r="P93" s="115">
        <v>538</v>
      </c>
      <c r="Q93" s="244">
        <v>6591</v>
      </c>
      <c r="T93" s="205" t="s">
        <v>259</v>
      </c>
      <c r="U93" s="191" t="s">
        <v>180</v>
      </c>
      <c r="V93" s="207" t="s">
        <v>266</v>
      </c>
      <c r="W93" s="106">
        <f t="shared" si="39"/>
        <v>0.42373183226538252</v>
      </c>
      <c r="X93" s="99">
        <f t="shared" si="40"/>
        <v>3.5310986022115208E-2</v>
      </c>
      <c r="Y93" s="99">
        <f t="shared" si="40"/>
        <v>3.6859713479225523E-2</v>
      </c>
      <c r="Z93" s="100">
        <f t="shared" si="40"/>
        <v>1.4619987195121385E-2</v>
      </c>
      <c r="AC93" s="205" t="s">
        <v>259</v>
      </c>
      <c r="AD93" s="191" t="s">
        <v>180</v>
      </c>
      <c r="AE93" s="207" t="s">
        <v>266</v>
      </c>
      <c r="AF93" s="303">
        <f t="shared" si="41"/>
        <v>7.9480693098901434E-2</v>
      </c>
      <c r="AG93" s="303">
        <f t="shared" si="41"/>
        <v>3.6642891635230081E-2</v>
      </c>
      <c r="AH93" s="303">
        <f t="shared" si="41"/>
        <v>1.6664307438507001E-2</v>
      </c>
      <c r="AI93" s="304">
        <f t="shared" si="41"/>
        <v>0.20415325339628188</v>
      </c>
    </row>
    <row r="94" spans="2:35" ht="15.75" customHeight="1">
      <c r="B94" s="205" t="s">
        <v>259</v>
      </c>
      <c r="C94" s="191" t="s">
        <v>182</v>
      </c>
      <c r="D94" s="207" t="s">
        <v>267</v>
      </c>
      <c r="E94" s="18">
        <f t="shared" si="38"/>
        <v>66753</v>
      </c>
      <c r="F94" s="115">
        <v>5681</v>
      </c>
      <c r="G94" s="115">
        <v>6305</v>
      </c>
      <c r="H94" s="203">
        <v>1630</v>
      </c>
      <c r="K94" s="205" t="s">
        <v>259</v>
      </c>
      <c r="L94" s="191" t="s">
        <v>182</v>
      </c>
      <c r="M94" s="207" t="s">
        <v>267</v>
      </c>
      <c r="N94" s="241">
        <v>8696</v>
      </c>
      <c r="O94" s="115">
        <v>6380</v>
      </c>
      <c r="P94" s="115">
        <v>6164</v>
      </c>
      <c r="Q94" s="244">
        <v>31897</v>
      </c>
      <c r="T94" s="205" t="s">
        <v>259</v>
      </c>
      <c r="U94" s="191" t="s">
        <v>182</v>
      </c>
      <c r="V94" s="207" t="s">
        <v>267</v>
      </c>
      <c r="W94" s="106">
        <f t="shared" si="39"/>
        <v>2.0676440788896988</v>
      </c>
      <c r="X94" s="99">
        <f t="shared" si="40"/>
        <v>0.17596641367687413</v>
      </c>
      <c r="Y94" s="99">
        <f t="shared" si="40"/>
        <v>0.19529453234161087</v>
      </c>
      <c r="Z94" s="100">
        <f t="shared" si="40"/>
        <v>5.0488515101796305E-2</v>
      </c>
      <c r="AC94" s="205" t="s">
        <v>259</v>
      </c>
      <c r="AD94" s="191" t="s">
        <v>182</v>
      </c>
      <c r="AE94" s="207" t="s">
        <v>267</v>
      </c>
      <c r="AF94" s="303">
        <f t="shared" si="41"/>
        <v>0.26935467934062618</v>
      </c>
      <c r="AG94" s="303">
        <f t="shared" si="41"/>
        <v>0.19761762352727635</v>
      </c>
      <c r="AH94" s="303">
        <f t="shared" si="41"/>
        <v>0.19092712091255978</v>
      </c>
      <c r="AI94" s="304">
        <f t="shared" si="41"/>
        <v>0.98799519398895508</v>
      </c>
    </row>
    <row r="95" spans="2:35" ht="15.75" customHeight="1">
      <c r="B95" s="209" t="s">
        <v>259</v>
      </c>
      <c r="C95" s="210" t="s">
        <v>185</v>
      </c>
      <c r="D95" s="211" t="s">
        <v>268</v>
      </c>
      <c r="E95" s="71">
        <f t="shared" si="38"/>
        <v>36062</v>
      </c>
      <c r="F95" s="212">
        <v>1780</v>
      </c>
      <c r="G95" s="212">
        <v>1997</v>
      </c>
      <c r="H95" s="213">
        <v>586</v>
      </c>
      <c r="K95" s="209" t="s">
        <v>259</v>
      </c>
      <c r="L95" s="210" t="s">
        <v>185</v>
      </c>
      <c r="M95" s="211" t="s">
        <v>268</v>
      </c>
      <c r="N95" s="250">
        <v>4342</v>
      </c>
      <c r="O95" s="212">
        <v>4306</v>
      </c>
      <c r="P95" s="212">
        <v>5131</v>
      </c>
      <c r="Q95" s="245">
        <v>17920</v>
      </c>
      <c r="T95" s="209" t="s">
        <v>259</v>
      </c>
      <c r="U95" s="210" t="s">
        <v>185</v>
      </c>
      <c r="V95" s="211" t="s">
        <v>268</v>
      </c>
      <c r="W95" s="163">
        <f t="shared" si="39"/>
        <v>1.1170041911662445</v>
      </c>
      <c r="X95" s="159">
        <f t="shared" si="40"/>
        <v>5.5134697473127256E-2</v>
      </c>
      <c r="Y95" s="159">
        <f t="shared" si="40"/>
        <v>6.1856174636986026E-2</v>
      </c>
      <c r="Z95" s="160">
        <f t="shared" si="40"/>
        <v>1.8151085797332905E-2</v>
      </c>
      <c r="AC95" s="209" t="s">
        <v>259</v>
      </c>
      <c r="AD95" s="210" t="s">
        <v>185</v>
      </c>
      <c r="AE95" s="211" t="s">
        <v>268</v>
      </c>
      <c r="AF95" s="305">
        <f t="shared" si="41"/>
        <v>0.13449149237545988</v>
      </c>
      <c r="AG95" s="305">
        <f t="shared" si="41"/>
        <v>0.13337640860634042</v>
      </c>
      <c r="AH95" s="305">
        <f t="shared" si="41"/>
        <v>0.15893041164866065</v>
      </c>
      <c r="AI95" s="306">
        <f t="shared" si="41"/>
        <v>0.55506392062833732</v>
      </c>
    </row>
    <row r="96" spans="2:35" ht="6.75" customHeight="1"/>
    <row r="97" spans="2:29" ht="15.75" customHeight="1">
      <c r="B97" s="154" t="s">
        <v>152</v>
      </c>
      <c r="K97" s="154" t="s">
        <v>152</v>
      </c>
      <c r="L97" s="7"/>
      <c r="T97" s="154" t="s">
        <v>275</v>
      </c>
      <c r="AC97" s="154" t="s">
        <v>152</v>
      </c>
    </row>
    <row r="98" spans="2:29" ht="15.75" customHeight="1">
      <c r="B98" s="240" t="s">
        <v>292</v>
      </c>
      <c r="K98" s="240" t="s">
        <v>292</v>
      </c>
      <c r="L98" s="7"/>
      <c r="T98" s="240" t="s">
        <v>300</v>
      </c>
      <c r="AC98" s="240" t="s">
        <v>292</v>
      </c>
    </row>
    <row r="99" spans="2:29" ht="15.75" customHeight="1">
      <c r="B99" s="155" t="s">
        <v>293</v>
      </c>
      <c r="K99" s="155" t="s">
        <v>293</v>
      </c>
      <c r="L99" s="7"/>
      <c r="T99" s="155" t="s">
        <v>301</v>
      </c>
      <c r="AC99" s="155" t="s">
        <v>293</v>
      </c>
    </row>
    <row r="100" spans="2:29" ht="15.75" customHeight="1"/>
  </sheetData>
  <mergeCells count="4">
    <mergeCell ref="E5:H5"/>
    <mergeCell ref="N5:Q5"/>
    <mergeCell ref="W5:Z5"/>
    <mergeCell ref="AF5:AI5"/>
  </mergeCells>
  <phoneticPr fontId="3"/>
  <pageMargins left="0.70866141732283472" right="0.70866141732283472" top="0.55118110236220474" bottom="0.55118110236220474" header="0.31496062992125984" footer="0.31496062992125984"/>
  <pageSetup paperSize="9" scale="85" firstPageNumber="65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27" max="1048575" man="1"/>
  </colBreaks>
  <ignoredErrors>
    <ignoredError sqref="W9:Z95 AF9:AI95" evalError="1"/>
    <ignoredError sqref="T19:U95 AC19:AD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8"/>
  <sheetViews>
    <sheetView showGridLines="0" zoomScaleNormal="100" workbookViewId="0">
      <selection activeCell="L15" sqref="L15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8" width="10.6640625" style="7" customWidth="1"/>
    <col min="9" max="11" width="8.6640625" style="7" customWidth="1"/>
    <col min="12" max="12" width="9.33203125" style="7" customWidth="1"/>
    <col min="13" max="13" width="2.6640625" style="7" customWidth="1"/>
    <col min="14" max="22" width="9.1328125" style="9"/>
    <col min="23" max="16384" width="9.1328125" style="7"/>
  </cols>
  <sheetData>
    <row r="1" spans="2:20" ht="15" customHeight="1">
      <c r="D1" s="6"/>
      <c r="E1" s="6"/>
      <c r="F1" s="6"/>
      <c r="G1" s="6"/>
      <c r="H1" s="6"/>
      <c r="I1" s="6"/>
      <c r="J1" s="6"/>
      <c r="K1" s="6"/>
      <c r="L1" s="6"/>
      <c r="M1" s="6"/>
    </row>
    <row r="2" spans="2:20" ht="18" customHeight="1">
      <c r="D2" s="16" t="s">
        <v>320</v>
      </c>
      <c r="E2" s="15"/>
      <c r="F2" s="15"/>
      <c r="G2" s="15"/>
      <c r="H2" s="15"/>
      <c r="I2" s="15"/>
      <c r="J2" s="15"/>
      <c r="K2" s="15"/>
      <c r="L2" s="15"/>
      <c r="M2" s="15"/>
    </row>
    <row r="3" spans="2:20" ht="18" customHeight="1">
      <c r="D3" s="16" t="s">
        <v>17</v>
      </c>
      <c r="E3" s="15"/>
      <c r="F3" s="15"/>
      <c r="G3" s="15"/>
      <c r="H3" s="15"/>
      <c r="I3" s="15"/>
      <c r="J3" s="15"/>
      <c r="K3" s="15"/>
      <c r="L3" s="15"/>
      <c r="M3" s="15"/>
    </row>
    <row r="4" spans="2:20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20" ht="18" customHeight="1">
      <c r="B5" s="215" t="s">
        <v>269</v>
      </c>
      <c r="C5" s="216"/>
      <c r="D5" s="217"/>
      <c r="E5" s="43"/>
      <c r="F5" s="29"/>
      <c r="G5" s="29"/>
      <c r="H5" s="29" t="s">
        <v>31</v>
      </c>
      <c r="I5" s="29"/>
      <c r="J5" s="29"/>
      <c r="K5" s="29"/>
      <c r="L5" s="70"/>
      <c r="M5" s="6"/>
    </row>
    <row r="6" spans="2:20" ht="29.25" customHeight="1">
      <c r="B6" s="218"/>
      <c r="C6" s="219" t="s">
        <v>270</v>
      </c>
      <c r="D6" s="220"/>
      <c r="E6" s="41" t="s">
        <v>0</v>
      </c>
      <c r="F6" s="42" t="s">
        <v>1</v>
      </c>
      <c r="G6" s="44" t="s">
        <v>2</v>
      </c>
      <c r="H6" s="111" t="s">
        <v>128</v>
      </c>
      <c r="I6" s="41" t="s">
        <v>0</v>
      </c>
      <c r="J6" s="42" t="s">
        <v>1</v>
      </c>
      <c r="K6" s="44" t="s">
        <v>2</v>
      </c>
      <c r="L6" s="111" t="s">
        <v>128</v>
      </c>
      <c r="M6" s="6"/>
    </row>
    <row r="7" spans="2:20" ht="18" customHeight="1">
      <c r="B7" s="214"/>
      <c r="C7" s="221"/>
      <c r="D7" s="222" t="s">
        <v>271</v>
      </c>
      <c r="E7" s="83"/>
      <c r="F7" s="337" t="s">
        <v>302</v>
      </c>
      <c r="G7" s="337"/>
      <c r="H7" s="84"/>
      <c r="I7" s="80"/>
      <c r="J7" s="338" t="s">
        <v>29</v>
      </c>
      <c r="K7" s="338"/>
      <c r="L7" s="82"/>
      <c r="M7" s="6"/>
    </row>
    <row r="8" spans="2:20" ht="6.75" customHeight="1">
      <c r="B8" s="195"/>
      <c r="C8" s="196"/>
      <c r="D8" s="197"/>
      <c r="E8" s="198"/>
      <c r="F8" s="115"/>
      <c r="G8" s="199"/>
      <c r="H8" s="200"/>
      <c r="I8" s="31"/>
      <c r="J8" s="31"/>
      <c r="K8" s="31"/>
      <c r="L8" s="32"/>
      <c r="M8" s="6"/>
    </row>
    <row r="9" spans="2:20" ht="15.75" customHeight="1">
      <c r="B9" s="201"/>
      <c r="C9" s="26"/>
      <c r="D9" s="202" t="s">
        <v>160</v>
      </c>
      <c r="E9" s="13">
        <f>SUM(E19:E95)</f>
        <v>3228457</v>
      </c>
      <c r="F9" s="13">
        <f>SUM(F19:F95)</f>
        <v>2603075</v>
      </c>
      <c r="G9" s="13">
        <f>SUM(G19:G95)</f>
        <v>609331</v>
      </c>
      <c r="H9" s="14">
        <f>SUM(H19:H95)</f>
        <v>16051</v>
      </c>
      <c r="I9" s="107">
        <f>SUM(J9:L9)</f>
        <v>99.999999999999986</v>
      </c>
      <c r="J9" s="107">
        <f>SUM(J19:J95)</f>
        <v>80.629074508348722</v>
      </c>
      <c r="K9" s="107">
        <f t="shared" ref="K9:L9" si="0">SUM(K19:K95)</f>
        <v>18.873753003369718</v>
      </c>
      <c r="L9" s="108">
        <f t="shared" si="0"/>
        <v>0.49717248828155375</v>
      </c>
      <c r="M9" s="6"/>
      <c r="O9" s="93"/>
    </row>
    <row r="10" spans="2:20" ht="6.75" customHeight="1">
      <c r="B10" s="201"/>
      <c r="C10" s="26"/>
      <c r="D10" s="202"/>
      <c r="E10" s="18"/>
      <c r="F10" s="115"/>
      <c r="G10" s="115"/>
      <c r="H10" s="203"/>
      <c r="I10" s="107"/>
      <c r="J10" s="107"/>
      <c r="K10" s="107"/>
      <c r="L10" s="108"/>
      <c r="M10" s="6"/>
      <c r="O10" s="166"/>
      <c r="P10" s="166"/>
      <c r="Q10" s="166"/>
      <c r="R10" s="166"/>
      <c r="S10" s="135"/>
      <c r="T10" s="135"/>
    </row>
    <row r="11" spans="2:20" ht="15.75" customHeight="1">
      <c r="B11" s="201"/>
      <c r="C11" s="26"/>
      <c r="D11" s="202" t="s">
        <v>161</v>
      </c>
      <c r="E11" s="13">
        <f>SUM(E19:E32)</f>
        <v>544079</v>
      </c>
      <c r="F11" s="13">
        <f>SUM(F19:F32)</f>
        <v>430351</v>
      </c>
      <c r="G11" s="13">
        <f>SUM(G19:G32)</f>
        <v>112848</v>
      </c>
      <c r="H11" s="14">
        <f>SUM(H19:H32)</f>
        <v>880</v>
      </c>
      <c r="I11" s="107">
        <f t="shared" ref="I11:I25" si="1">SUM(J11:L11)</f>
        <v>16.852601722742474</v>
      </c>
      <c r="J11" s="107">
        <f>F11/$E$9*100</f>
        <v>13.329928197897633</v>
      </c>
      <c r="K11" s="107">
        <f t="shared" ref="J11:L25" si="2">G11/$E$9*100</f>
        <v>3.4954159215996992</v>
      </c>
      <c r="L11" s="108">
        <f>H11/$E$9*100</f>
        <v>2.7257603245141565E-2</v>
      </c>
      <c r="M11" s="6"/>
      <c r="O11" s="167"/>
      <c r="P11" s="167"/>
      <c r="Q11" s="167"/>
      <c r="R11" s="167"/>
      <c r="S11" s="136"/>
      <c r="T11" s="136"/>
    </row>
    <row r="12" spans="2:20" ht="15.75" customHeight="1">
      <c r="B12" s="201"/>
      <c r="C12" s="26"/>
      <c r="D12" s="202" t="s">
        <v>162</v>
      </c>
      <c r="E12" s="13">
        <f>SUM(E33:E40)</f>
        <v>354994</v>
      </c>
      <c r="F12" s="13">
        <f>SUM(F33:F40)</f>
        <v>323969</v>
      </c>
      <c r="G12" s="13">
        <f>SUM(G33:G40)</f>
        <v>30442</v>
      </c>
      <c r="H12" s="14">
        <f>SUM(H33:H40)</f>
        <v>583</v>
      </c>
      <c r="I12" s="107">
        <f t="shared" si="1"/>
        <v>10.995779098188391</v>
      </c>
      <c r="J12" s="107">
        <f>F12/$E$9*100</f>
        <v>10.03479371105144</v>
      </c>
      <c r="K12" s="107">
        <f>G12/$E$9*100</f>
        <v>0.94292722498704495</v>
      </c>
      <c r="L12" s="108">
        <f>H12/$E$9*100</f>
        <v>1.8058162149906288E-2</v>
      </c>
      <c r="M12" s="6"/>
      <c r="O12" s="167"/>
      <c r="P12" s="167"/>
      <c r="Q12" s="167"/>
      <c r="R12" s="167"/>
      <c r="S12" s="136"/>
      <c r="T12" s="136"/>
    </row>
    <row r="13" spans="2:20" ht="15.75" customHeight="1">
      <c r="B13" s="201"/>
      <c r="C13" s="26"/>
      <c r="D13" s="202" t="s">
        <v>163</v>
      </c>
      <c r="E13" s="13">
        <f>SUM(E41:E53)</f>
        <v>1218497</v>
      </c>
      <c r="F13" s="13">
        <f>SUM(F41:F53)</f>
        <v>957773</v>
      </c>
      <c r="G13" s="13">
        <f>SUM(G41:G53)</f>
        <v>246428</v>
      </c>
      <c r="H13" s="14">
        <f>SUM(H41:H53)</f>
        <v>14296</v>
      </c>
      <c r="I13" s="107">
        <f t="shared" si="1"/>
        <v>37.742395206130979</v>
      </c>
      <c r="J13" s="107">
        <f t="shared" si="2"/>
        <v>29.666586855578377</v>
      </c>
      <c r="K13" s="107">
        <f t="shared" si="2"/>
        <v>7.6329961960156192</v>
      </c>
      <c r="L13" s="108">
        <f>H13/$E$9*100</f>
        <v>0.44281215453698164</v>
      </c>
      <c r="M13" s="6"/>
      <c r="O13" s="167"/>
      <c r="P13" s="167"/>
      <c r="Q13" s="167"/>
      <c r="R13" s="167"/>
      <c r="S13" s="136"/>
      <c r="T13" s="136"/>
    </row>
    <row r="14" spans="2:20" ht="15.75" customHeight="1">
      <c r="B14" s="201"/>
      <c r="C14" s="26"/>
      <c r="D14" s="202" t="s">
        <v>164</v>
      </c>
      <c r="E14" s="13">
        <f>SUM(E54:E64)</f>
        <v>332472</v>
      </c>
      <c r="F14" s="13">
        <f>SUM(F54:F64)</f>
        <v>249571</v>
      </c>
      <c r="G14" s="13">
        <f>SUM(G54:G64)</f>
        <v>82772</v>
      </c>
      <c r="H14" s="14">
        <f>SUM(H54:H64)</f>
        <v>129</v>
      </c>
      <c r="I14" s="107">
        <f t="shared" si="1"/>
        <v>10.298170302407621</v>
      </c>
      <c r="J14" s="107">
        <f t="shared" si="2"/>
        <v>7.7303492039695749</v>
      </c>
      <c r="K14" s="107">
        <f t="shared" si="2"/>
        <v>2.5638253815987015</v>
      </c>
      <c r="L14" s="108">
        <f t="shared" si="2"/>
        <v>3.9957168393446154E-3</v>
      </c>
      <c r="M14" s="6"/>
      <c r="O14" s="167"/>
      <c r="P14" s="167"/>
      <c r="Q14" s="167"/>
      <c r="R14" s="167"/>
      <c r="S14" s="136"/>
      <c r="T14" s="136"/>
    </row>
    <row r="15" spans="2:20" ht="15.75" customHeight="1">
      <c r="B15" s="201"/>
      <c r="C15" s="26"/>
      <c r="D15" s="202" t="s">
        <v>165</v>
      </c>
      <c r="E15" s="13">
        <f>SUM(E65:E76)</f>
        <v>474264</v>
      </c>
      <c r="F15" s="13">
        <f>SUM(F65:F76)</f>
        <v>390494</v>
      </c>
      <c r="G15" s="13">
        <f>SUM(G65:G76)</f>
        <v>83681</v>
      </c>
      <c r="H15" s="14">
        <f>SUM(H65:H76)</f>
        <v>89</v>
      </c>
      <c r="I15" s="107">
        <f t="shared" si="1"/>
        <v>14.690113574379341</v>
      </c>
      <c r="J15" s="107">
        <f t="shared" si="2"/>
        <v>12.095375592736717</v>
      </c>
      <c r="K15" s="107">
        <f t="shared" si="2"/>
        <v>2.5919812467689671</v>
      </c>
      <c r="L15" s="108">
        <f t="shared" si="2"/>
        <v>2.7567348736563628E-3</v>
      </c>
      <c r="M15" s="6"/>
      <c r="O15" s="167"/>
      <c r="P15" s="167"/>
      <c r="Q15" s="167"/>
      <c r="R15" s="167"/>
      <c r="S15" s="136"/>
      <c r="T15" s="136"/>
    </row>
    <row r="16" spans="2:20" ht="15.75" customHeight="1">
      <c r="B16" s="201"/>
      <c r="C16" s="26"/>
      <c r="D16" s="202" t="s">
        <v>166</v>
      </c>
      <c r="E16" s="13">
        <f>SUM(E77:E86)</f>
        <v>118951</v>
      </c>
      <c r="F16" s="13">
        <f>SUM(F77:F86)</f>
        <v>92555</v>
      </c>
      <c r="G16" s="13">
        <f>SUM(G77:G86)</f>
        <v>26340</v>
      </c>
      <c r="H16" s="14">
        <f>SUM(H77:H86)</f>
        <v>56</v>
      </c>
      <c r="I16" s="107">
        <f t="shared" si="1"/>
        <v>3.6844535950145851</v>
      </c>
      <c r="J16" s="107">
        <f t="shared" si="2"/>
        <v>2.8668493958569066</v>
      </c>
      <c r="K16" s="107">
        <f t="shared" si="2"/>
        <v>0.81586962440571464</v>
      </c>
      <c r="L16" s="108">
        <f t="shared" si="2"/>
        <v>1.7345747519635542E-3</v>
      </c>
      <c r="M16" s="6"/>
      <c r="O16" s="167"/>
      <c r="P16" s="167"/>
      <c r="Q16" s="167"/>
      <c r="R16" s="167"/>
      <c r="S16" s="136"/>
      <c r="T16" s="136"/>
    </row>
    <row r="17" spans="2:20" ht="15.75" customHeight="1">
      <c r="B17" s="201"/>
      <c r="C17" s="26"/>
      <c r="D17" s="202" t="s">
        <v>348</v>
      </c>
      <c r="E17" s="13">
        <f>SUM(E87:E95)</f>
        <v>185200</v>
      </c>
      <c r="F17" s="13">
        <f>SUM(F87:F95)</f>
        <v>158362</v>
      </c>
      <c r="G17" s="13">
        <f>SUM(G87:G95)</f>
        <v>26820</v>
      </c>
      <c r="H17" s="14">
        <f>SUM(H87:H95)</f>
        <v>18</v>
      </c>
      <c r="I17" s="107">
        <f t="shared" si="1"/>
        <v>5.7364865011366115</v>
      </c>
      <c r="J17" s="107">
        <f>F17/$E$9*100</f>
        <v>4.9051915512580777</v>
      </c>
      <c r="K17" s="107">
        <f t="shared" si="2"/>
        <v>0.83073740799397366</v>
      </c>
      <c r="L17" s="108">
        <f>H17/$E$9*100</f>
        <v>5.5754188455971383E-4</v>
      </c>
      <c r="M17" s="6"/>
      <c r="O17" s="264"/>
      <c r="P17" s="264"/>
      <c r="Q17" s="264"/>
      <c r="R17" s="264"/>
      <c r="S17" s="136"/>
      <c r="T17" s="136"/>
    </row>
    <row r="18" spans="2:20" ht="6.75" customHeight="1">
      <c r="B18" s="201"/>
      <c r="C18" s="26"/>
      <c r="D18" s="202"/>
      <c r="E18" s="204"/>
      <c r="F18" s="13"/>
      <c r="G18" s="13"/>
      <c r="H18" s="14"/>
      <c r="I18" s="107"/>
      <c r="J18" s="107"/>
      <c r="K18" s="107"/>
      <c r="L18" s="108"/>
      <c r="M18" s="6"/>
      <c r="O18" s="263"/>
      <c r="P18" s="263"/>
      <c r="Q18" s="263"/>
      <c r="R18" s="265"/>
      <c r="S18" s="136"/>
      <c r="T18" s="136"/>
    </row>
    <row r="19" spans="2:20" ht="15.75" customHeight="1">
      <c r="B19" s="205" t="s">
        <v>167</v>
      </c>
      <c r="C19" s="191" t="s">
        <v>168</v>
      </c>
      <c r="D19" s="206" t="s">
        <v>169</v>
      </c>
      <c r="E19" s="18">
        <f>SUM(F19:H19)</f>
        <v>11573</v>
      </c>
      <c r="F19" s="13">
        <v>8810</v>
      </c>
      <c r="G19" s="13">
        <v>2763</v>
      </c>
      <c r="H19" s="14"/>
      <c r="I19" s="107">
        <f t="shared" si="1"/>
        <v>0.35846845722275383</v>
      </c>
      <c r="J19" s="107">
        <f>F19/$E$9*100</f>
        <v>0.27288577794283775</v>
      </c>
      <c r="K19" s="107">
        <f t="shared" si="2"/>
        <v>8.5582679279916071E-2</v>
      </c>
      <c r="L19" s="108">
        <f>H19/$E$9*100</f>
        <v>0</v>
      </c>
      <c r="M19" s="6"/>
      <c r="O19" s="263"/>
      <c r="P19" s="263"/>
      <c r="Q19" s="263"/>
      <c r="R19" s="263"/>
      <c r="S19" s="136"/>
      <c r="T19" s="136"/>
    </row>
    <row r="20" spans="2:20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3">SUM(F20:H20)</f>
        <v>19227</v>
      </c>
      <c r="F20" s="13">
        <v>14980</v>
      </c>
      <c r="G20" s="13">
        <v>4220</v>
      </c>
      <c r="H20" s="14">
        <v>27</v>
      </c>
      <c r="I20" s="107">
        <f t="shared" si="1"/>
        <v>0.59554765635720108</v>
      </c>
      <c r="J20" s="107">
        <f t="shared" si="2"/>
        <v>0.46399874615025072</v>
      </c>
      <c r="K20" s="107">
        <f t="shared" si="2"/>
        <v>0.13071259738011071</v>
      </c>
      <c r="L20" s="108">
        <f>H20/$E$9*100</f>
        <v>8.3631282683957074E-4</v>
      </c>
      <c r="M20" s="6"/>
      <c r="O20" s="263"/>
      <c r="P20" s="263"/>
      <c r="Q20" s="263"/>
      <c r="R20" s="265"/>
      <c r="S20" s="136"/>
      <c r="T20" s="136"/>
    </row>
    <row r="21" spans="2:20" ht="15.75" customHeight="1">
      <c r="B21" s="205" t="s">
        <v>167</v>
      </c>
      <c r="C21" s="191" t="s">
        <v>172</v>
      </c>
      <c r="D21" s="207" t="s">
        <v>173</v>
      </c>
      <c r="E21" s="18">
        <f t="shared" si="3"/>
        <v>19134</v>
      </c>
      <c r="F21" s="13">
        <v>13691</v>
      </c>
      <c r="G21" s="13">
        <v>5443</v>
      </c>
      <c r="H21" s="14"/>
      <c r="I21" s="107">
        <f t="shared" si="1"/>
        <v>0.59266702328697585</v>
      </c>
      <c r="J21" s="107">
        <f t="shared" si="2"/>
        <v>0.42407255230594681</v>
      </c>
      <c r="K21" s="107">
        <f t="shared" si="2"/>
        <v>0.168594470981029</v>
      </c>
      <c r="L21" s="108">
        <f t="shared" si="2"/>
        <v>0</v>
      </c>
      <c r="M21" s="6"/>
      <c r="O21" s="263"/>
      <c r="P21" s="263"/>
      <c r="Q21" s="263"/>
      <c r="R21" s="265"/>
      <c r="S21" s="136"/>
      <c r="T21" s="136"/>
    </row>
    <row r="22" spans="2:20" ht="15.75" customHeight="1">
      <c r="B22" s="205" t="s">
        <v>167</v>
      </c>
      <c r="C22" s="191" t="s">
        <v>174</v>
      </c>
      <c r="D22" s="207" t="s">
        <v>175</v>
      </c>
      <c r="E22" s="18">
        <f t="shared" si="3"/>
        <v>22031</v>
      </c>
      <c r="F22" s="13">
        <v>15517</v>
      </c>
      <c r="G22" s="13">
        <v>6514</v>
      </c>
      <c r="H22" s="14"/>
      <c r="I22" s="107">
        <f t="shared" si="1"/>
        <v>0.68240029215194753</v>
      </c>
      <c r="J22" s="107">
        <f t="shared" si="2"/>
        <v>0.48063207903961552</v>
      </c>
      <c r="K22" s="107">
        <f t="shared" si="2"/>
        <v>0.20176821311233198</v>
      </c>
      <c r="L22" s="108">
        <f t="shared" si="2"/>
        <v>0</v>
      </c>
      <c r="M22" s="6"/>
      <c r="O22" s="263"/>
      <c r="P22" s="263"/>
      <c r="Q22" s="263"/>
      <c r="R22" s="265"/>
      <c r="S22" s="136"/>
      <c r="T22" s="136"/>
    </row>
    <row r="23" spans="2:20" ht="15.75" customHeight="1">
      <c r="B23" s="205" t="s">
        <v>167</v>
      </c>
      <c r="C23" s="191" t="s">
        <v>176</v>
      </c>
      <c r="D23" s="207" t="s">
        <v>177</v>
      </c>
      <c r="E23" s="18">
        <f t="shared" si="3"/>
        <v>11314</v>
      </c>
      <c r="F23" s="13">
        <v>8885</v>
      </c>
      <c r="G23" s="13">
        <v>2429</v>
      </c>
      <c r="H23" s="14"/>
      <c r="I23" s="107">
        <f t="shared" si="1"/>
        <v>0.35044604899492232</v>
      </c>
      <c r="J23" s="107">
        <f t="shared" si="2"/>
        <v>0.27520886912850318</v>
      </c>
      <c r="K23" s="107">
        <f t="shared" si="2"/>
        <v>7.523717986641916E-2</v>
      </c>
      <c r="L23" s="108">
        <f t="shared" si="2"/>
        <v>0</v>
      </c>
      <c r="M23" s="6"/>
      <c r="O23" s="263"/>
      <c r="P23" s="263"/>
      <c r="Q23" s="263"/>
      <c r="R23" s="263"/>
      <c r="S23" s="136"/>
      <c r="T23" s="136"/>
    </row>
    <row r="24" spans="2:20" ht="15.75" customHeight="1">
      <c r="B24" s="205" t="s">
        <v>167</v>
      </c>
      <c r="C24" s="191" t="s">
        <v>178</v>
      </c>
      <c r="D24" s="207" t="s">
        <v>179</v>
      </c>
      <c r="E24" s="18">
        <f t="shared" si="3"/>
        <v>10362</v>
      </c>
      <c r="F24" s="13">
        <v>7933</v>
      </c>
      <c r="G24" s="13">
        <v>2421</v>
      </c>
      <c r="H24" s="14">
        <v>8</v>
      </c>
      <c r="I24" s="107">
        <f t="shared" si="1"/>
        <v>0.32095827821154194</v>
      </c>
      <c r="J24" s="107">
        <f t="shared" si="2"/>
        <v>0.24572109834512276</v>
      </c>
      <c r="K24" s="107">
        <f t="shared" si="2"/>
        <v>7.4989383473281504E-2</v>
      </c>
      <c r="L24" s="108">
        <f t="shared" si="2"/>
        <v>2.4779639313765058E-4</v>
      </c>
      <c r="M24" s="6"/>
      <c r="O24" s="263"/>
      <c r="P24" s="263"/>
      <c r="Q24" s="263"/>
      <c r="R24" s="263"/>
      <c r="S24" s="136"/>
      <c r="T24" s="136"/>
    </row>
    <row r="25" spans="2:20" ht="15.75" customHeight="1">
      <c r="B25" s="205" t="s">
        <v>167</v>
      </c>
      <c r="C25" s="191" t="s">
        <v>180</v>
      </c>
      <c r="D25" s="207" t="s">
        <v>181</v>
      </c>
      <c r="E25" s="18">
        <f t="shared" si="3"/>
        <v>15820</v>
      </c>
      <c r="F25" s="13">
        <v>11527</v>
      </c>
      <c r="G25" s="13">
        <v>4269</v>
      </c>
      <c r="H25" s="14">
        <v>24</v>
      </c>
      <c r="I25" s="107">
        <f t="shared" si="1"/>
        <v>0.49001736742970403</v>
      </c>
      <c r="J25" s="107">
        <f t="shared" si="2"/>
        <v>0.35704362796221228</v>
      </c>
      <c r="K25" s="107">
        <f t="shared" si="2"/>
        <v>0.13223035028807881</v>
      </c>
      <c r="L25" s="108">
        <f t="shared" si="2"/>
        <v>7.4338917941295184E-4</v>
      </c>
      <c r="M25" s="6"/>
      <c r="O25" s="263"/>
      <c r="P25" s="263"/>
      <c r="Q25" s="263"/>
      <c r="R25" s="265"/>
      <c r="S25" s="136"/>
      <c r="T25" s="136"/>
    </row>
    <row r="26" spans="2:20" ht="15.75" customHeight="1">
      <c r="B26" s="205" t="s">
        <v>167</v>
      </c>
      <c r="C26" s="191" t="s">
        <v>182</v>
      </c>
      <c r="D26" s="207" t="s">
        <v>183</v>
      </c>
      <c r="E26" s="18">
        <f t="shared" si="3"/>
        <v>8955</v>
      </c>
      <c r="F26" s="13">
        <v>6830</v>
      </c>
      <c r="G26" s="13">
        <v>2125</v>
      </c>
      <c r="H26" s="14"/>
      <c r="I26" s="106">
        <f t="shared" ref="I26:I89" si="4">SUM(J26:L26)</f>
        <v>0.27737708756845764</v>
      </c>
      <c r="J26" s="107">
        <f t="shared" ref="J26:J89" si="5">F26/$E$9*100</f>
        <v>0.21155617064126919</v>
      </c>
      <c r="K26" s="107">
        <f t="shared" ref="K26:K89" si="6">G26/$E$9*100</f>
        <v>6.582091692718843E-2</v>
      </c>
      <c r="L26" s="108">
        <f t="shared" ref="L26:L89" si="7">H26/$E$9*100</f>
        <v>0</v>
      </c>
      <c r="M26" s="6"/>
      <c r="O26" s="263"/>
      <c r="P26" s="263"/>
      <c r="Q26" s="263"/>
      <c r="R26" s="265"/>
      <c r="S26" s="136"/>
      <c r="T26" s="136"/>
    </row>
    <row r="27" spans="2:20" ht="15.75" customHeight="1">
      <c r="B27" s="205" t="s">
        <v>184</v>
      </c>
      <c r="C27" s="191" t="s">
        <v>185</v>
      </c>
      <c r="D27" s="207" t="s">
        <v>186</v>
      </c>
      <c r="E27" s="18">
        <f t="shared" si="3"/>
        <v>13534</v>
      </c>
      <c r="F27" s="13">
        <v>10424</v>
      </c>
      <c r="G27" s="13">
        <v>3110</v>
      </c>
      <c r="H27" s="14"/>
      <c r="I27" s="106">
        <f t="shared" si="4"/>
        <v>0.41920954809062039</v>
      </c>
      <c r="J27" s="107">
        <f t="shared" si="5"/>
        <v>0.32287870025835874</v>
      </c>
      <c r="K27" s="107">
        <f t="shared" si="6"/>
        <v>9.633084783226166E-2</v>
      </c>
      <c r="L27" s="108">
        <f t="shared" si="7"/>
        <v>0</v>
      </c>
      <c r="M27" s="6"/>
      <c r="O27" s="263"/>
      <c r="P27" s="263"/>
      <c r="Q27" s="263"/>
      <c r="R27" s="265"/>
      <c r="S27" s="136"/>
      <c r="T27" s="136"/>
    </row>
    <row r="28" spans="2:20" ht="15.75" customHeight="1">
      <c r="B28" s="205" t="s">
        <v>184</v>
      </c>
      <c r="C28" s="191" t="s">
        <v>187</v>
      </c>
      <c r="D28" s="207" t="s">
        <v>188</v>
      </c>
      <c r="E28" s="18">
        <f t="shared" si="3"/>
        <v>26804</v>
      </c>
      <c r="F28" s="13">
        <v>20610</v>
      </c>
      <c r="G28" s="13">
        <v>6194</v>
      </c>
      <c r="H28" s="14"/>
      <c r="I28" s="106">
        <f t="shared" si="4"/>
        <v>0.83024181520769824</v>
      </c>
      <c r="J28" s="107">
        <f t="shared" si="5"/>
        <v>0.6383854578208723</v>
      </c>
      <c r="K28" s="107">
        <f t="shared" si="6"/>
        <v>0.19185635738682597</v>
      </c>
      <c r="L28" s="108">
        <f t="shared" si="7"/>
        <v>0</v>
      </c>
      <c r="M28" s="6"/>
      <c r="O28" s="263"/>
      <c r="P28" s="263"/>
      <c r="Q28" s="263"/>
      <c r="R28" s="263"/>
      <c r="S28" s="136"/>
      <c r="T28" s="136"/>
    </row>
    <row r="29" spans="2:20" ht="15.75" customHeight="1">
      <c r="B29" s="205" t="s">
        <v>167</v>
      </c>
      <c r="C29" s="191" t="s">
        <v>189</v>
      </c>
      <c r="D29" s="207" t="s">
        <v>190</v>
      </c>
      <c r="E29" s="18">
        <f t="shared" si="3"/>
        <v>116837</v>
      </c>
      <c r="F29" s="13">
        <v>90560</v>
      </c>
      <c r="G29" s="13">
        <v>25910</v>
      </c>
      <c r="H29" s="14">
        <v>367</v>
      </c>
      <c r="I29" s="106">
        <f t="shared" si="4"/>
        <v>3.6189733981279604</v>
      </c>
      <c r="J29" s="107">
        <f t="shared" si="5"/>
        <v>2.8050551703182047</v>
      </c>
      <c r="K29" s="107">
        <f t="shared" si="6"/>
        <v>0.80255056827456595</v>
      </c>
      <c r="L29" s="108">
        <f t="shared" si="7"/>
        <v>1.1367659535189721E-2</v>
      </c>
      <c r="M29" s="6"/>
      <c r="O29" s="263"/>
      <c r="P29" s="263"/>
      <c r="Q29" s="263"/>
      <c r="R29" s="263"/>
    </row>
    <row r="30" spans="2:20" ht="15.75" customHeight="1">
      <c r="B30" s="205" t="s">
        <v>167</v>
      </c>
      <c r="C30" s="191" t="s">
        <v>191</v>
      </c>
      <c r="D30" s="207" t="s">
        <v>192</v>
      </c>
      <c r="E30" s="18">
        <f t="shared" si="3"/>
        <v>127887</v>
      </c>
      <c r="F30" s="13">
        <v>106984</v>
      </c>
      <c r="G30" s="13">
        <v>20688</v>
      </c>
      <c r="H30" s="14">
        <v>215</v>
      </c>
      <c r="I30" s="106">
        <f t="shared" si="4"/>
        <v>3.9612421661493404</v>
      </c>
      <c r="J30" s="107">
        <f t="shared" si="5"/>
        <v>3.3137811654298015</v>
      </c>
      <c r="K30" s="107">
        <f t="shared" si="6"/>
        <v>0.64080147265396448</v>
      </c>
      <c r="L30" s="108">
        <f t="shared" si="7"/>
        <v>6.6595280655743598E-3</v>
      </c>
      <c r="O30" s="263"/>
      <c r="P30" s="263"/>
      <c r="Q30" s="263"/>
      <c r="R30" s="263"/>
    </row>
    <row r="31" spans="2:20" ht="15.75" customHeight="1">
      <c r="B31" s="205" t="s">
        <v>167</v>
      </c>
      <c r="C31" s="191" t="s">
        <v>193</v>
      </c>
      <c r="D31" s="207" t="s">
        <v>194</v>
      </c>
      <c r="E31" s="18">
        <f t="shared" si="3"/>
        <v>112708</v>
      </c>
      <c r="F31" s="13">
        <v>92193</v>
      </c>
      <c r="G31" s="13">
        <v>20317</v>
      </c>
      <c r="H31" s="14">
        <v>198</v>
      </c>
      <c r="I31" s="106">
        <f t="shared" si="4"/>
        <v>3.4910794847197906</v>
      </c>
      <c r="J31" s="107">
        <f t="shared" si="5"/>
        <v>2.8556366090674277</v>
      </c>
      <c r="K31" s="107">
        <f t="shared" si="6"/>
        <v>0.62930991492220589</v>
      </c>
      <c r="L31" s="108">
        <f t="shared" si="7"/>
        <v>6.1329607301568523E-3</v>
      </c>
      <c r="O31" s="263"/>
      <c r="P31" s="263"/>
      <c r="Q31" s="263"/>
      <c r="R31" s="263"/>
    </row>
    <row r="32" spans="2:20" ht="15.75" customHeight="1">
      <c r="B32" s="205" t="s">
        <v>167</v>
      </c>
      <c r="C32" s="191" t="s">
        <v>195</v>
      </c>
      <c r="D32" s="207" t="s">
        <v>196</v>
      </c>
      <c r="E32" s="18">
        <f t="shared" si="3"/>
        <v>27893</v>
      </c>
      <c r="F32" s="13">
        <v>21407</v>
      </c>
      <c r="G32" s="13">
        <v>6445</v>
      </c>
      <c r="H32" s="14">
        <v>41</v>
      </c>
      <c r="I32" s="106">
        <f t="shared" si="4"/>
        <v>0.86397309922356103</v>
      </c>
      <c r="J32" s="107">
        <f t="shared" si="5"/>
        <v>0.66307217348721081</v>
      </c>
      <c r="K32" s="107">
        <f t="shared" si="6"/>
        <v>0.19963096922151974</v>
      </c>
      <c r="L32" s="108">
        <f t="shared" si="7"/>
        <v>1.2699565148304591E-3</v>
      </c>
      <c r="O32" s="263"/>
      <c r="P32" s="263"/>
      <c r="Q32" s="263"/>
      <c r="R32" s="263"/>
    </row>
    <row r="33" spans="2:18" ht="15.75" customHeight="1">
      <c r="B33" s="205" t="s">
        <v>197</v>
      </c>
      <c r="C33" s="191" t="s">
        <v>168</v>
      </c>
      <c r="D33" s="207" t="s">
        <v>198</v>
      </c>
      <c r="E33" s="18">
        <f t="shared" si="3"/>
        <v>42252</v>
      </c>
      <c r="F33" s="13">
        <v>37543</v>
      </c>
      <c r="G33" s="13">
        <v>4537</v>
      </c>
      <c r="H33" s="14">
        <v>172</v>
      </c>
      <c r="I33" s="106">
        <f t="shared" si="4"/>
        <v>1.3087366503565014</v>
      </c>
      <c r="J33" s="107">
        <f t="shared" si="5"/>
        <v>1.1628774984458519</v>
      </c>
      <c r="K33" s="107">
        <f t="shared" si="6"/>
        <v>0.14053152945819009</v>
      </c>
      <c r="L33" s="108">
        <f t="shared" si="7"/>
        <v>5.3276224524594872E-3</v>
      </c>
      <c r="O33" s="263"/>
      <c r="P33" s="263"/>
      <c r="Q33" s="263"/>
      <c r="R33" s="263"/>
    </row>
    <row r="34" spans="2:18" ht="15.75" customHeight="1">
      <c r="B34" s="205" t="s">
        <v>197</v>
      </c>
      <c r="C34" s="191" t="s">
        <v>170</v>
      </c>
      <c r="D34" s="207" t="s">
        <v>199</v>
      </c>
      <c r="E34" s="18">
        <f t="shared" si="3"/>
        <v>40513</v>
      </c>
      <c r="F34" s="13">
        <v>36252</v>
      </c>
      <c r="G34" s="13">
        <v>4212</v>
      </c>
      <c r="H34" s="14">
        <v>49</v>
      </c>
      <c r="I34" s="106">
        <f t="shared" si="4"/>
        <v>1.254871909398205</v>
      </c>
      <c r="J34" s="107">
        <f t="shared" si="5"/>
        <v>1.1228893555032637</v>
      </c>
      <c r="K34" s="107">
        <f t="shared" si="6"/>
        <v>0.13046480098697302</v>
      </c>
      <c r="L34" s="108">
        <f t="shared" si="7"/>
        <v>1.5177529079681098E-3</v>
      </c>
      <c r="O34" s="263"/>
      <c r="P34" s="263"/>
      <c r="Q34" s="263"/>
      <c r="R34" s="263"/>
    </row>
    <row r="35" spans="2:18" ht="15.75" customHeight="1">
      <c r="B35" s="205" t="s">
        <v>197</v>
      </c>
      <c r="C35" s="191" t="s">
        <v>172</v>
      </c>
      <c r="D35" s="207" t="s">
        <v>200</v>
      </c>
      <c r="E35" s="18">
        <f t="shared" si="3"/>
        <v>56475</v>
      </c>
      <c r="F35" s="13">
        <v>51592</v>
      </c>
      <c r="G35" s="13">
        <v>4700</v>
      </c>
      <c r="H35" s="14">
        <v>183</v>
      </c>
      <c r="I35" s="106">
        <f t="shared" si="4"/>
        <v>1.749287662806102</v>
      </c>
      <c r="J35" s="107">
        <f t="shared" si="5"/>
        <v>1.5980389393447085</v>
      </c>
      <c r="K35" s="107">
        <f t="shared" si="6"/>
        <v>0.14558038096836973</v>
      </c>
      <c r="L35" s="108">
        <f t="shared" si="7"/>
        <v>5.6683424930237571E-3</v>
      </c>
      <c r="O35" s="263"/>
      <c r="P35" s="263"/>
      <c r="Q35" s="263"/>
      <c r="R35" s="265"/>
    </row>
    <row r="36" spans="2:18" ht="15.75" customHeight="1">
      <c r="B36" s="205" t="s">
        <v>197</v>
      </c>
      <c r="C36" s="191" t="s">
        <v>174</v>
      </c>
      <c r="D36" s="207" t="s">
        <v>201</v>
      </c>
      <c r="E36" s="18">
        <f t="shared" si="3"/>
        <v>36998</v>
      </c>
      <c r="F36" s="13">
        <v>33194</v>
      </c>
      <c r="G36" s="13">
        <v>3804</v>
      </c>
      <c r="H36" s="14"/>
      <c r="I36" s="106">
        <f t="shared" si="4"/>
        <v>1.1459963691633495</v>
      </c>
      <c r="J36" s="107">
        <f t="shared" si="5"/>
        <v>1.0281691842263967</v>
      </c>
      <c r="K36" s="107">
        <f t="shared" si="6"/>
        <v>0.11782718493695285</v>
      </c>
      <c r="L36" s="108">
        <f t="shared" si="7"/>
        <v>0</v>
      </c>
      <c r="O36" s="263"/>
      <c r="P36" s="263"/>
      <c r="Q36" s="263"/>
      <c r="R36" s="263"/>
    </row>
    <row r="37" spans="2:18" ht="15.75" customHeight="1">
      <c r="B37" s="205" t="s">
        <v>202</v>
      </c>
      <c r="C37" s="191" t="s">
        <v>176</v>
      </c>
      <c r="D37" s="207" t="s">
        <v>203</v>
      </c>
      <c r="E37" s="18">
        <f t="shared" si="3"/>
        <v>38657</v>
      </c>
      <c r="F37" s="13">
        <v>34712</v>
      </c>
      <c r="G37" s="13">
        <v>3944</v>
      </c>
      <c r="H37" s="14">
        <v>1</v>
      </c>
      <c r="I37" s="106">
        <f t="shared" si="4"/>
        <v>1.19738314619027</v>
      </c>
      <c r="J37" s="107">
        <f t="shared" si="5"/>
        <v>1.0751885498242659</v>
      </c>
      <c r="K37" s="107">
        <f t="shared" si="6"/>
        <v>0.12216362181686174</v>
      </c>
      <c r="L37" s="108">
        <f t="shared" si="7"/>
        <v>3.0974549142206322E-5</v>
      </c>
      <c r="O37" s="263"/>
      <c r="P37" s="263"/>
      <c r="Q37" s="263"/>
      <c r="R37" s="263"/>
    </row>
    <row r="38" spans="2:18" ht="15.75" customHeight="1">
      <c r="B38" s="205" t="s">
        <v>197</v>
      </c>
      <c r="C38" s="191" t="s">
        <v>178</v>
      </c>
      <c r="D38" s="207" t="s">
        <v>204</v>
      </c>
      <c r="E38" s="18">
        <f t="shared" si="3"/>
        <v>41265</v>
      </c>
      <c r="F38" s="13">
        <v>37759</v>
      </c>
      <c r="G38" s="13">
        <v>3347</v>
      </c>
      <c r="H38" s="14">
        <v>159</v>
      </c>
      <c r="I38" s="106">
        <f t="shared" si="4"/>
        <v>1.278164770353144</v>
      </c>
      <c r="J38" s="107">
        <f t="shared" si="5"/>
        <v>1.1695680010605687</v>
      </c>
      <c r="K38" s="107">
        <f t="shared" si="6"/>
        <v>0.10367181597896455</v>
      </c>
      <c r="L38" s="108">
        <f t="shared" si="7"/>
        <v>4.924953313610805E-3</v>
      </c>
      <c r="O38" s="263"/>
      <c r="P38" s="263"/>
      <c r="Q38" s="263"/>
      <c r="R38" s="263"/>
    </row>
    <row r="39" spans="2:18" ht="15.75" customHeight="1">
      <c r="B39" s="205" t="s">
        <v>197</v>
      </c>
      <c r="C39" s="191" t="s">
        <v>180</v>
      </c>
      <c r="D39" s="207" t="s">
        <v>205</v>
      </c>
      <c r="E39" s="18">
        <f t="shared" si="3"/>
        <v>48724</v>
      </c>
      <c r="F39" s="13">
        <v>45574</v>
      </c>
      <c r="G39" s="13">
        <v>3131</v>
      </c>
      <c r="H39" s="14">
        <v>19</v>
      </c>
      <c r="I39" s="106">
        <f t="shared" si="4"/>
        <v>1.5092039324048609</v>
      </c>
      <c r="J39" s="107">
        <f t="shared" si="5"/>
        <v>1.411634102606911</v>
      </c>
      <c r="K39" s="107">
        <f t="shared" si="6"/>
        <v>9.6981313364248006E-2</v>
      </c>
      <c r="L39" s="108">
        <f t="shared" si="7"/>
        <v>5.8851643370192016E-4</v>
      </c>
      <c r="O39" s="263"/>
      <c r="P39" s="263"/>
      <c r="Q39" s="263"/>
      <c r="R39" s="265"/>
    </row>
    <row r="40" spans="2:18" ht="15.75" customHeight="1">
      <c r="B40" s="205" t="s">
        <v>197</v>
      </c>
      <c r="C40" s="191" t="s">
        <v>182</v>
      </c>
      <c r="D40" s="207" t="s">
        <v>206</v>
      </c>
      <c r="E40" s="18">
        <f t="shared" si="3"/>
        <v>50110</v>
      </c>
      <c r="F40" s="13">
        <v>47343</v>
      </c>
      <c r="G40" s="13">
        <v>2767</v>
      </c>
      <c r="H40" s="14"/>
      <c r="I40" s="106">
        <f t="shared" si="4"/>
        <v>1.5521346575159589</v>
      </c>
      <c r="J40" s="107">
        <f t="shared" si="5"/>
        <v>1.466428080039474</v>
      </c>
      <c r="K40" s="107">
        <f t="shared" si="6"/>
        <v>8.5706577476484899E-2</v>
      </c>
      <c r="L40" s="108">
        <f t="shared" si="7"/>
        <v>0</v>
      </c>
      <c r="O40" s="263"/>
      <c r="P40" s="263"/>
      <c r="Q40" s="263"/>
      <c r="R40" s="265"/>
    </row>
    <row r="41" spans="2:18" ht="15.75" customHeight="1">
      <c r="B41" s="205" t="s">
        <v>207</v>
      </c>
      <c r="C41" s="191" t="s">
        <v>168</v>
      </c>
      <c r="D41" s="207" t="s">
        <v>208</v>
      </c>
      <c r="E41" s="18">
        <f t="shared" si="3"/>
        <v>22331</v>
      </c>
      <c r="F41" s="13">
        <v>17115</v>
      </c>
      <c r="G41" s="13">
        <v>5216</v>
      </c>
      <c r="H41" s="14"/>
      <c r="I41" s="106">
        <f t="shared" si="4"/>
        <v>0.69169265689460946</v>
      </c>
      <c r="J41" s="107">
        <f t="shared" si="5"/>
        <v>0.53012940856886126</v>
      </c>
      <c r="K41" s="107">
        <f t="shared" si="6"/>
        <v>0.1615632483257482</v>
      </c>
      <c r="L41" s="108">
        <f t="shared" si="7"/>
        <v>0</v>
      </c>
      <c r="O41" s="263"/>
      <c r="P41" s="263"/>
      <c r="Q41" s="263"/>
      <c r="R41" s="265"/>
    </row>
    <row r="42" spans="2:18" ht="15.75" customHeight="1">
      <c r="B42" s="205" t="s">
        <v>207</v>
      </c>
      <c r="C42" s="191" t="s">
        <v>170</v>
      </c>
      <c r="D42" s="208" t="s">
        <v>209</v>
      </c>
      <c r="E42" s="18">
        <f t="shared" si="3"/>
        <v>32949</v>
      </c>
      <c r="F42" s="13">
        <v>23965</v>
      </c>
      <c r="G42" s="13">
        <v>8984</v>
      </c>
      <c r="H42" s="14"/>
      <c r="I42" s="106">
        <f t="shared" si="4"/>
        <v>1.0205804196865562</v>
      </c>
      <c r="J42" s="107">
        <f t="shared" si="5"/>
        <v>0.74230507019297454</v>
      </c>
      <c r="K42" s="107">
        <f t="shared" si="6"/>
        <v>0.27827534949358163</v>
      </c>
      <c r="L42" s="108">
        <f t="shared" si="7"/>
        <v>0</v>
      </c>
      <c r="O42" s="263"/>
      <c r="P42" s="263"/>
      <c r="Q42" s="263"/>
      <c r="R42" s="263"/>
    </row>
    <row r="43" spans="2:18" ht="15.75" customHeight="1">
      <c r="B43" s="205" t="s">
        <v>207</v>
      </c>
      <c r="C43" s="191" t="s">
        <v>172</v>
      </c>
      <c r="D43" s="207" t="s">
        <v>210</v>
      </c>
      <c r="E43" s="18">
        <f t="shared" si="3"/>
        <v>4174</v>
      </c>
      <c r="F43" s="13">
        <v>3098</v>
      </c>
      <c r="G43" s="13">
        <v>1035</v>
      </c>
      <c r="H43" s="14">
        <v>41</v>
      </c>
      <c r="I43" s="106">
        <f t="shared" si="4"/>
        <v>0.12928776811956921</v>
      </c>
      <c r="J43" s="107">
        <f t="shared" si="5"/>
        <v>9.595915324255519E-2</v>
      </c>
      <c r="K43" s="107">
        <f t="shared" si="6"/>
        <v>3.2058658362183544E-2</v>
      </c>
      <c r="L43" s="108">
        <f t="shared" si="7"/>
        <v>1.2699565148304591E-3</v>
      </c>
      <c r="O43" s="263"/>
      <c r="P43" s="263"/>
      <c r="Q43" s="263"/>
      <c r="R43" s="263"/>
    </row>
    <row r="44" spans="2:18" ht="15.75" customHeight="1">
      <c r="B44" s="205" t="s">
        <v>207</v>
      </c>
      <c r="C44" s="191" t="s">
        <v>174</v>
      </c>
      <c r="D44" s="207" t="s">
        <v>211</v>
      </c>
      <c r="E44" s="18">
        <f t="shared" si="3"/>
        <v>55521</v>
      </c>
      <c r="F44" s="13">
        <v>41676</v>
      </c>
      <c r="G44" s="13">
        <v>13485</v>
      </c>
      <c r="H44" s="14">
        <v>360</v>
      </c>
      <c r="I44" s="106">
        <f t="shared" si="4"/>
        <v>1.719737942924437</v>
      </c>
      <c r="J44" s="107">
        <f t="shared" si="5"/>
        <v>1.2908953100505907</v>
      </c>
      <c r="K44" s="107">
        <f t="shared" si="6"/>
        <v>0.41769179518265226</v>
      </c>
      <c r="L44" s="108">
        <f t="shared" si="7"/>
        <v>1.1150837691194277E-2</v>
      </c>
      <c r="O44" s="263"/>
      <c r="P44" s="263"/>
      <c r="Q44" s="263"/>
      <c r="R44" s="263"/>
    </row>
    <row r="45" spans="2:18" ht="15.75" customHeight="1">
      <c r="B45" s="205" t="s">
        <v>207</v>
      </c>
      <c r="C45" s="191" t="s">
        <v>176</v>
      </c>
      <c r="D45" s="207" t="s">
        <v>212</v>
      </c>
      <c r="E45" s="18">
        <f t="shared" si="3"/>
        <v>30129</v>
      </c>
      <c r="F45" s="13">
        <v>23994</v>
      </c>
      <c r="G45" s="13">
        <v>5973</v>
      </c>
      <c r="H45" s="14">
        <v>162</v>
      </c>
      <c r="I45" s="106">
        <f t="shared" si="4"/>
        <v>0.93323219110553435</v>
      </c>
      <c r="J45" s="107">
        <f t="shared" si="5"/>
        <v>0.74320333211809853</v>
      </c>
      <c r="K45" s="107">
        <f t="shared" si="6"/>
        <v>0.18501098202639837</v>
      </c>
      <c r="L45" s="108">
        <f t="shared" si="7"/>
        <v>5.0178769610374242E-3</v>
      </c>
      <c r="O45" s="263"/>
      <c r="P45" s="263"/>
      <c r="Q45" s="263"/>
      <c r="R45" s="263"/>
    </row>
    <row r="46" spans="2:18" ht="15.75" customHeight="1">
      <c r="B46" s="205" t="s">
        <v>207</v>
      </c>
      <c r="C46" s="191" t="s">
        <v>178</v>
      </c>
      <c r="D46" s="207" t="s">
        <v>213</v>
      </c>
      <c r="E46" s="18">
        <f t="shared" si="3"/>
        <v>590002</v>
      </c>
      <c r="F46" s="13">
        <v>467035</v>
      </c>
      <c r="G46" s="13">
        <v>111450</v>
      </c>
      <c r="H46" s="14">
        <v>11517</v>
      </c>
      <c r="I46" s="106">
        <f t="shared" si="4"/>
        <v>18.275045943000016</v>
      </c>
      <c r="J46" s="107">
        <f t="shared" si="5"/>
        <v>14.46619855863033</v>
      </c>
      <c r="K46" s="107">
        <f t="shared" si="6"/>
        <v>3.4521135018988951</v>
      </c>
      <c r="L46" s="108">
        <f t="shared" si="7"/>
        <v>0.35673388247079024</v>
      </c>
      <c r="O46" s="263"/>
      <c r="P46" s="263"/>
      <c r="Q46" s="263"/>
      <c r="R46" s="263"/>
    </row>
    <row r="47" spans="2:18" ht="15.75" customHeight="1">
      <c r="B47" s="205" t="s">
        <v>207</v>
      </c>
      <c r="C47" s="191" t="s">
        <v>214</v>
      </c>
      <c r="D47" s="207" t="s">
        <v>215</v>
      </c>
      <c r="E47" s="18">
        <f t="shared" si="3"/>
        <v>86296</v>
      </c>
      <c r="F47" s="13">
        <v>68067</v>
      </c>
      <c r="G47" s="13">
        <v>16895</v>
      </c>
      <c r="H47" s="14">
        <v>1334</v>
      </c>
      <c r="I47" s="106">
        <f t="shared" si="4"/>
        <v>2.6729796927758369</v>
      </c>
      <c r="J47" s="107">
        <f t="shared" si="5"/>
        <v>2.108344636462558</v>
      </c>
      <c r="K47" s="107">
        <f t="shared" si="6"/>
        <v>0.52331500775757578</v>
      </c>
      <c r="L47" s="108">
        <f t="shared" si="7"/>
        <v>4.1320048555703238E-2</v>
      </c>
      <c r="O47" s="263"/>
      <c r="P47" s="263"/>
      <c r="Q47" s="263"/>
      <c r="R47" s="263"/>
    </row>
    <row r="48" spans="2:18" ht="15.75" customHeight="1">
      <c r="B48" s="205" t="s">
        <v>207</v>
      </c>
      <c r="C48" s="191" t="s">
        <v>182</v>
      </c>
      <c r="D48" s="207" t="s">
        <v>216</v>
      </c>
      <c r="E48" s="18">
        <f t="shared" si="3"/>
        <v>134408</v>
      </c>
      <c r="F48" s="13">
        <v>103334</v>
      </c>
      <c r="G48" s="13">
        <v>30356</v>
      </c>
      <c r="H48" s="14">
        <v>718</v>
      </c>
      <c r="I48" s="106">
        <f t="shared" si="4"/>
        <v>4.1632272011056672</v>
      </c>
      <c r="J48" s="107">
        <f t="shared" si="5"/>
        <v>3.2007240610607481</v>
      </c>
      <c r="K48" s="107">
        <f t="shared" si="6"/>
        <v>0.94026341376081524</v>
      </c>
      <c r="L48" s="108">
        <f t="shared" si="7"/>
        <v>2.2239726284104141E-2</v>
      </c>
      <c r="O48" s="263"/>
      <c r="P48" s="263"/>
      <c r="Q48" s="263"/>
      <c r="R48" s="265"/>
    </row>
    <row r="49" spans="2:18" ht="15.75" customHeight="1">
      <c r="B49" s="205" t="s">
        <v>207</v>
      </c>
      <c r="C49" s="191" t="s">
        <v>185</v>
      </c>
      <c r="D49" s="207" t="s">
        <v>217</v>
      </c>
      <c r="E49" s="18">
        <f t="shared" si="3"/>
        <v>54575</v>
      </c>
      <c r="F49" s="13">
        <v>45651</v>
      </c>
      <c r="G49" s="13">
        <v>8924</v>
      </c>
      <c r="H49" s="14"/>
      <c r="I49" s="106">
        <f t="shared" si="4"/>
        <v>1.69043601943591</v>
      </c>
      <c r="J49" s="107">
        <f t="shared" si="5"/>
        <v>1.4140191428908608</v>
      </c>
      <c r="K49" s="107">
        <f t="shared" si="6"/>
        <v>0.27641687654504926</v>
      </c>
      <c r="L49" s="108">
        <f t="shared" si="7"/>
        <v>0</v>
      </c>
      <c r="O49" s="263"/>
      <c r="P49" s="263"/>
      <c r="Q49" s="263"/>
      <c r="R49" s="265"/>
    </row>
    <row r="50" spans="2:18" ht="15.75" customHeight="1">
      <c r="B50" s="205" t="s">
        <v>207</v>
      </c>
      <c r="C50" s="191" t="s">
        <v>187</v>
      </c>
      <c r="D50" s="207" t="s">
        <v>218</v>
      </c>
      <c r="E50" s="18">
        <f t="shared" si="3"/>
        <v>22818</v>
      </c>
      <c r="F50" s="13">
        <v>18433</v>
      </c>
      <c r="G50" s="13">
        <v>4385</v>
      </c>
      <c r="H50" s="14"/>
      <c r="I50" s="106">
        <f t="shared" si="4"/>
        <v>0.70677726232686378</v>
      </c>
      <c r="J50" s="107">
        <f t="shared" si="5"/>
        <v>0.5709538643382891</v>
      </c>
      <c r="K50" s="107">
        <f t="shared" si="6"/>
        <v>0.13582339798857473</v>
      </c>
      <c r="L50" s="108">
        <f t="shared" si="7"/>
        <v>0</v>
      </c>
      <c r="O50" s="263"/>
      <c r="P50" s="263"/>
      <c r="Q50" s="263"/>
      <c r="R50" s="263"/>
    </row>
    <row r="51" spans="2:18" ht="15.75" customHeight="1">
      <c r="B51" s="205" t="s">
        <v>219</v>
      </c>
      <c r="C51" s="191" t="s">
        <v>189</v>
      </c>
      <c r="D51" s="207" t="s">
        <v>220</v>
      </c>
      <c r="E51" s="18">
        <f t="shared" si="3"/>
        <v>34085</v>
      </c>
      <c r="F51" s="13">
        <v>28332</v>
      </c>
      <c r="G51" s="13">
        <v>5735</v>
      </c>
      <c r="H51" s="14">
        <v>18</v>
      </c>
      <c r="I51" s="106">
        <f t="shared" si="4"/>
        <v>1.0557675075121027</v>
      </c>
      <c r="J51" s="107">
        <f t="shared" si="5"/>
        <v>0.87757092629698952</v>
      </c>
      <c r="K51" s="107">
        <f t="shared" si="6"/>
        <v>0.17763903933055325</v>
      </c>
      <c r="L51" s="108">
        <f t="shared" si="7"/>
        <v>5.5754188455971383E-4</v>
      </c>
      <c r="O51" s="263"/>
      <c r="P51" s="263"/>
      <c r="Q51" s="263"/>
      <c r="R51" s="263"/>
    </row>
    <row r="52" spans="2:18" ht="15.75" customHeight="1">
      <c r="B52" s="205" t="s">
        <v>207</v>
      </c>
      <c r="C52" s="191" t="s">
        <v>191</v>
      </c>
      <c r="D52" s="207" t="s">
        <v>221</v>
      </c>
      <c r="E52" s="18">
        <f t="shared" si="3"/>
        <v>46582</v>
      </c>
      <c r="F52" s="13">
        <v>36210</v>
      </c>
      <c r="G52" s="13">
        <v>10250</v>
      </c>
      <c r="H52" s="14">
        <v>122</v>
      </c>
      <c r="I52" s="106">
        <f t="shared" si="4"/>
        <v>1.442856448142255</v>
      </c>
      <c r="J52" s="107">
        <f t="shared" si="5"/>
        <v>1.1215884244392909</v>
      </c>
      <c r="K52" s="107">
        <f t="shared" si="6"/>
        <v>0.31748912870761481</v>
      </c>
      <c r="L52" s="108">
        <f t="shared" si="7"/>
        <v>3.7788949953491717E-3</v>
      </c>
      <c r="O52" s="263"/>
      <c r="P52" s="263"/>
      <c r="Q52" s="263"/>
      <c r="R52" s="263"/>
    </row>
    <row r="53" spans="2:18" ht="15.75" customHeight="1">
      <c r="B53" s="205" t="s">
        <v>207</v>
      </c>
      <c r="C53" s="191" t="s">
        <v>193</v>
      </c>
      <c r="D53" s="207" t="s">
        <v>222</v>
      </c>
      <c r="E53" s="18">
        <f t="shared" si="3"/>
        <v>104627</v>
      </c>
      <c r="F53" s="13">
        <v>80863</v>
      </c>
      <c r="G53" s="13">
        <v>23740</v>
      </c>
      <c r="H53" s="14">
        <v>24</v>
      </c>
      <c r="I53" s="106">
        <f t="shared" si="4"/>
        <v>3.2407741531016212</v>
      </c>
      <c r="J53" s="107">
        <f t="shared" si="5"/>
        <v>2.50469496728623</v>
      </c>
      <c r="K53" s="107">
        <f t="shared" si="6"/>
        <v>0.73533579663597803</v>
      </c>
      <c r="L53" s="108">
        <f t="shared" si="7"/>
        <v>7.4338917941295184E-4</v>
      </c>
      <c r="O53" s="263"/>
      <c r="P53" s="263"/>
      <c r="Q53" s="263"/>
      <c r="R53" s="263"/>
    </row>
    <row r="54" spans="2:18" ht="15.75" customHeight="1">
      <c r="B54" s="205" t="s">
        <v>223</v>
      </c>
      <c r="C54" s="191" t="s">
        <v>168</v>
      </c>
      <c r="D54" s="207" t="s">
        <v>224</v>
      </c>
      <c r="E54" s="18">
        <f t="shared" si="3"/>
        <v>30423</v>
      </c>
      <c r="F54" s="13">
        <v>21108</v>
      </c>
      <c r="G54" s="13">
        <v>9314</v>
      </c>
      <c r="H54" s="14">
        <v>1</v>
      </c>
      <c r="I54" s="106">
        <f t="shared" si="4"/>
        <v>0.94233870855334301</v>
      </c>
      <c r="J54" s="107">
        <f t="shared" si="5"/>
        <v>0.65381078329369113</v>
      </c>
      <c r="K54" s="107">
        <f t="shared" si="6"/>
        <v>0.28849695071050968</v>
      </c>
      <c r="L54" s="108">
        <f t="shared" si="7"/>
        <v>3.0974549142206322E-5</v>
      </c>
      <c r="O54" s="263"/>
      <c r="P54" s="263"/>
      <c r="Q54" s="263"/>
      <c r="R54" s="265"/>
    </row>
    <row r="55" spans="2:18" ht="15.75" customHeight="1">
      <c r="B55" s="205" t="s">
        <v>223</v>
      </c>
      <c r="C55" s="191" t="s">
        <v>170</v>
      </c>
      <c r="D55" s="207" t="s">
        <v>225</v>
      </c>
      <c r="E55" s="18">
        <f t="shared" si="3"/>
        <v>1695</v>
      </c>
      <c r="F55" s="13">
        <v>1293</v>
      </c>
      <c r="G55" s="13">
        <v>402</v>
      </c>
      <c r="H55" s="14"/>
      <c r="I55" s="106">
        <f t="shared" si="4"/>
        <v>5.2501860796039718E-2</v>
      </c>
      <c r="J55" s="107">
        <f t="shared" si="5"/>
        <v>4.005009204087278E-2</v>
      </c>
      <c r="K55" s="107">
        <f t="shared" si="6"/>
        <v>1.2451768755166941E-2</v>
      </c>
      <c r="L55" s="108">
        <f t="shared" si="7"/>
        <v>0</v>
      </c>
      <c r="O55" s="263"/>
      <c r="P55" s="263"/>
      <c r="Q55" s="263"/>
      <c r="R55" s="265"/>
    </row>
    <row r="56" spans="2:18" ht="15.75" customHeight="1">
      <c r="B56" s="205" t="s">
        <v>223</v>
      </c>
      <c r="C56" s="191" t="s">
        <v>172</v>
      </c>
      <c r="D56" s="207" t="s">
        <v>226</v>
      </c>
      <c r="E56" s="18">
        <f t="shared" si="3"/>
        <v>3106</v>
      </c>
      <c r="F56" s="13">
        <v>2081</v>
      </c>
      <c r="G56" s="13">
        <v>1025</v>
      </c>
      <c r="H56" s="14"/>
      <c r="I56" s="106">
        <f t="shared" si="4"/>
        <v>9.6206949635692846E-2</v>
      </c>
      <c r="J56" s="107">
        <f t="shared" si="5"/>
        <v>6.4458036764931365E-2</v>
      </c>
      <c r="K56" s="107">
        <f t="shared" si="6"/>
        <v>3.1748912870761481E-2</v>
      </c>
      <c r="L56" s="108">
        <f t="shared" si="7"/>
        <v>0</v>
      </c>
      <c r="O56" s="263"/>
      <c r="P56" s="263"/>
      <c r="Q56" s="263"/>
      <c r="R56" s="265"/>
    </row>
    <row r="57" spans="2:18" ht="15.75" customHeight="1">
      <c r="B57" s="205" t="s">
        <v>223</v>
      </c>
      <c r="C57" s="191" t="s">
        <v>174</v>
      </c>
      <c r="D57" s="207" t="s">
        <v>227</v>
      </c>
      <c r="E57" s="18">
        <f t="shared" si="3"/>
        <v>16652</v>
      </c>
      <c r="F57" s="13">
        <v>10485</v>
      </c>
      <c r="G57" s="13">
        <v>6167</v>
      </c>
      <c r="H57" s="14"/>
      <c r="I57" s="106">
        <f t="shared" si="4"/>
        <v>0.51578819231601969</v>
      </c>
      <c r="J57" s="107">
        <f t="shared" si="5"/>
        <v>0.3247681477560333</v>
      </c>
      <c r="K57" s="107">
        <f t="shared" si="6"/>
        <v>0.19102004455998639</v>
      </c>
      <c r="L57" s="108">
        <f t="shared" si="7"/>
        <v>0</v>
      </c>
      <c r="O57" s="263"/>
      <c r="P57" s="263"/>
      <c r="Q57" s="263"/>
      <c r="R57" s="263"/>
    </row>
    <row r="58" spans="2:18" ht="15.75" customHeight="1">
      <c r="B58" s="205" t="s">
        <v>223</v>
      </c>
      <c r="C58" s="191" t="s">
        <v>176</v>
      </c>
      <c r="D58" s="207" t="s">
        <v>228</v>
      </c>
      <c r="E58" s="18">
        <f t="shared" si="3"/>
        <v>111818</v>
      </c>
      <c r="F58" s="13">
        <v>87239</v>
      </c>
      <c r="G58" s="13">
        <v>24517</v>
      </c>
      <c r="H58" s="14">
        <v>62</v>
      </c>
      <c r="I58" s="106">
        <f t="shared" si="4"/>
        <v>3.4635121359832266</v>
      </c>
      <c r="J58" s="107">
        <f t="shared" si="5"/>
        <v>2.7021886926169376</v>
      </c>
      <c r="K58" s="107">
        <f t="shared" si="6"/>
        <v>0.75940302131947235</v>
      </c>
      <c r="L58" s="108">
        <f t="shared" si="7"/>
        <v>1.920422046816792E-3</v>
      </c>
      <c r="O58" s="263"/>
      <c r="P58" s="263"/>
      <c r="Q58" s="263"/>
      <c r="R58" s="265"/>
    </row>
    <row r="59" spans="2:18" ht="15.75" customHeight="1">
      <c r="B59" s="205" t="s">
        <v>223</v>
      </c>
      <c r="C59" s="191" t="s">
        <v>178</v>
      </c>
      <c r="D59" s="207" t="s">
        <v>229</v>
      </c>
      <c r="E59" s="18">
        <f t="shared" si="3"/>
        <v>29395</v>
      </c>
      <c r="F59" s="13">
        <v>25248</v>
      </c>
      <c r="G59" s="13">
        <v>4147</v>
      </c>
      <c r="H59" s="14"/>
      <c r="I59" s="106">
        <f t="shared" si="4"/>
        <v>0.91049687203515484</v>
      </c>
      <c r="J59" s="107">
        <f t="shared" si="5"/>
        <v>0.78204541674242523</v>
      </c>
      <c r="K59" s="107">
        <f t="shared" si="6"/>
        <v>0.12845145529272961</v>
      </c>
      <c r="L59" s="108">
        <f t="shared" si="7"/>
        <v>0</v>
      </c>
      <c r="O59" s="263"/>
      <c r="P59" s="263"/>
      <c r="Q59" s="263"/>
      <c r="R59" s="263"/>
    </row>
    <row r="60" spans="2:18" ht="15.75" customHeight="1">
      <c r="B60" s="205" t="s">
        <v>223</v>
      </c>
      <c r="C60" s="191" t="s">
        <v>180</v>
      </c>
      <c r="D60" s="207" t="s">
        <v>230</v>
      </c>
      <c r="E60" s="18">
        <f t="shared" si="3"/>
        <v>36686</v>
      </c>
      <c r="F60" s="13">
        <v>25264</v>
      </c>
      <c r="G60" s="13">
        <v>11360</v>
      </c>
      <c r="H60" s="14">
        <v>62</v>
      </c>
      <c r="I60" s="106">
        <f t="shared" si="4"/>
        <v>1.1363323098309812</v>
      </c>
      <c r="J60" s="107">
        <f t="shared" si="5"/>
        <v>0.78254100952870054</v>
      </c>
      <c r="K60" s="107">
        <f t="shared" si="6"/>
        <v>0.35187087825546387</v>
      </c>
      <c r="L60" s="108">
        <f t="shared" si="7"/>
        <v>1.920422046816792E-3</v>
      </c>
      <c r="O60" s="263"/>
      <c r="P60" s="263"/>
      <c r="Q60" s="263"/>
      <c r="R60" s="265"/>
    </row>
    <row r="61" spans="2:18" ht="15.75" customHeight="1">
      <c r="B61" s="205" t="s">
        <v>223</v>
      </c>
      <c r="C61" s="191" t="s">
        <v>182</v>
      </c>
      <c r="D61" s="207" t="s">
        <v>231</v>
      </c>
      <c r="E61" s="18">
        <f t="shared" si="3"/>
        <v>38396</v>
      </c>
      <c r="F61" s="13">
        <v>28855</v>
      </c>
      <c r="G61" s="13">
        <v>9541</v>
      </c>
      <c r="H61" s="14"/>
      <c r="I61" s="106">
        <f t="shared" si="4"/>
        <v>1.189298788864154</v>
      </c>
      <c r="J61" s="107">
        <f t="shared" si="5"/>
        <v>0.89377061549836356</v>
      </c>
      <c r="K61" s="107">
        <f t="shared" si="6"/>
        <v>0.29552817336579051</v>
      </c>
      <c r="L61" s="108">
        <f t="shared" si="7"/>
        <v>0</v>
      </c>
      <c r="O61" s="263"/>
      <c r="P61" s="263"/>
      <c r="Q61" s="263"/>
      <c r="R61" s="265"/>
    </row>
    <row r="62" spans="2:18" ht="15.75" customHeight="1">
      <c r="B62" s="205" t="s">
        <v>223</v>
      </c>
      <c r="C62" s="191" t="s">
        <v>185</v>
      </c>
      <c r="D62" s="207" t="s">
        <v>232</v>
      </c>
      <c r="E62" s="18">
        <f t="shared" si="3"/>
        <v>20946</v>
      </c>
      <c r="F62" s="13">
        <v>15976</v>
      </c>
      <c r="G62" s="13">
        <v>4970</v>
      </c>
      <c r="H62" s="14"/>
      <c r="I62" s="106">
        <f t="shared" si="4"/>
        <v>0.64879290633265363</v>
      </c>
      <c r="J62" s="107">
        <f t="shared" si="5"/>
        <v>0.49484939709588821</v>
      </c>
      <c r="K62" s="107">
        <f t="shared" si="6"/>
        <v>0.15394350923676545</v>
      </c>
      <c r="L62" s="108">
        <f t="shared" si="7"/>
        <v>0</v>
      </c>
      <c r="O62" s="263"/>
      <c r="P62" s="263"/>
      <c r="Q62" s="263"/>
      <c r="R62" s="263"/>
    </row>
    <row r="63" spans="2:18" ht="15.75" customHeight="1">
      <c r="B63" s="205" t="s">
        <v>223</v>
      </c>
      <c r="C63" s="191" t="s">
        <v>187</v>
      </c>
      <c r="D63" s="207" t="s">
        <v>233</v>
      </c>
      <c r="E63" s="18">
        <f t="shared" si="3"/>
        <v>12983</v>
      </c>
      <c r="F63" s="13">
        <v>9746</v>
      </c>
      <c r="G63" s="13">
        <v>3233</v>
      </c>
      <c r="H63" s="14">
        <v>4</v>
      </c>
      <c r="I63" s="106">
        <f t="shared" si="4"/>
        <v>0.40214257151326471</v>
      </c>
      <c r="J63" s="107">
        <f t="shared" si="5"/>
        <v>0.30187795593994282</v>
      </c>
      <c r="K63" s="107">
        <f t="shared" si="6"/>
        <v>0.10014071737675305</v>
      </c>
      <c r="L63" s="108">
        <f t="shared" si="7"/>
        <v>1.2389819656882529E-4</v>
      </c>
      <c r="O63" s="263"/>
      <c r="P63" s="263"/>
      <c r="Q63" s="263"/>
      <c r="R63" s="265"/>
    </row>
    <row r="64" spans="2:18" ht="15.75" customHeight="1">
      <c r="B64" s="205" t="s">
        <v>223</v>
      </c>
      <c r="C64" s="191" t="s">
        <v>189</v>
      </c>
      <c r="D64" s="207" t="s">
        <v>234</v>
      </c>
      <c r="E64" s="18">
        <f t="shared" si="3"/>
        <v>30372</v>
      </c>
      <c r="F64" s="13">
        <v>22276</v>
      </c>
      <c r="G64" s="13">
        <v>8096</v>
      </c>
      <c r="H64" s="14"/>
      <c r="I64" s="106">
        <f t="shared" si="4"/>
        <v>0.94075900654709033</v>
      </c>
      <c r="J64" s="107">
        <f t="shared" si="5"/>
        <v>0.68998905669178801</v>
      </c>
      <c r="K64" s="107">
        <f t="shared" si="6"/>
        <v>0.25076994985530238</v>
      </c>
      <c r="L64" s="108">
        <f t="shared" si="7"/>
        <v>0</v>
      </c>
      <c r="O64" s="263"/>
      <c r="P64" s="263"/>
      <c r="Q64" s="263"/>
      <c r="R64" s="265"/>
    </row>
    <row r="65" spans="2:18" ht="15.75" customHeight="1">
      <c r="B65" s="205" t="s">
        <v>235</v>
      </c>
      <c r="C65" s="191" t="s">
        <v>168</v>
      </c>
      <c r="D65" s="207" t="s">
        <v>236</v>
      </c>
      <c r="E65" s="18">
        <f t="shared" si="3"/>
        <v>2602</v>
      </c>
      <c r="F65" s="13">
        <v>2143</v>
      </c>
      <c r="G65" s="13">
        <v>459</v>
      </c>
      <c r="H65" s="14"/>
      <c r="I65" s="106">
        <f t="shared" si="4"/>
        <v>8.0595776868020857E-2</v>
      </c>
      <c r="J65" s="107">
        <f t="shared" si="5"/>
        <v>6.6378458811748156E-2</v>
      </c>
      <c r="K65" s="107">
        <f t="shared" si="6"/>
        <v>1.4217318056272701E-2</v>
      </c>
      <c r="L65" s="108">
        <f t="shared" si="7"/>
        <v>0</v>
      </c>
      <c r="O65" s="263"/>
      <c r="P65" s="263"/>
      <c r="Q65" s="263"/>
      <c r="R65" s="265"/>
    </row>
    <row r="66" spans="2:18" ht="15.75" customHeight="1">
      <c r="B66" s="205" t="s">
        <v>235</v>
      </c>
      <c r="C66" s="191" t="s">
        <v>170</v>
      </c>
      <c r="D66" s="207" t="s">
        <v>237</v>
      </c>
      <c r="E66" s="18">
        <f t="shared" si="3"/>
        <v>15456</v>
      </c>
      <c r="F66" s="13">
        <v>10560</v>
      </c>
      <c r="G66" s="13">
        <v>4896</v>
      </c>
      <c r="H66" s="14"/>
      <c r="I66" s="106">
        <f t="shared" si="4"/>
        <v>0.47874263154194097</v>
      </c>
      <c r="J66" s="107">
        <f t="shared" si="5"/>
        <v>0.32709123894169878</v>
      </c>
      <c r="K66" s="107">
        <f t="shared" si="6"/>
        <v>0.15165139260024216</v>
      </c>
      <c r="L66" s="108">
        <f t="shared" si="7"/>
        <v>0</v>
      </c>
      <c r="O66" s="263"/>
      <c r="P66" s="263"/>
      <c r="Q66" s="263"/>
      <c r="R66" s="265"/>
    </row>
    <row r="67" spans="2:18" ht="15.75" customHeight="1">
      <c r="B67" s="205" t="s">
        <v>235</v>
      </c>
      <c r="C67" s="191" t="s">
        <v>172</v>
      </c>
      <c r="D67" s="207" t="s">
        <v>238</v>
      </c>
      <c r="E67" s="18">
        <f t="shared" si="3"/>
        <v>21373</v>
      </c>
      <c r="F67" s="13">
        <v>16649</v>
      </c>
      <c r="G67" s="13">
        <v>4724</v>
      </c>
      <c r="H67" s="14"/>
      <c r="I67" s="106">
        <f t="shared" si="4"/>
        <v>0.66201903881637569</v>
      </c>
      <c r="J67" s="107">
        <f t="shared" si="5"/>
        <v>0.51569526866859305</v>
      </c>
      <c r="K67" s="107">
        <f t="shared" si="6"/>
        <v>0.14632377014778267</v>
      </c>
      <c r="L67" s="108">
        <f t="shared" si="7"/>
        <v>0</v>
      </c>
      <c r="O67" s="263"/>
      <c r="P67" s="263"/>
      <c r="Q67" s="263"/>
      <c r="R67" s="265"/>
    </row>
    <row r="68" spans="2:18" ht="15.75" customHeight="1">
      <c r="B68" s="205" t="s">
        <v>235</v>
      </c>
      <c r="C68" s="191" t="s">
        <v>174</v>
      </c>
      <c r="D68" s="207" t="s">
        <v>239</v>
      </c>
      <c r="E68" s="18">
        <f t="shared" si="3"/>
        <v>22876</v>
      </c>
      <c r="F68" s="13">
        <v>17597</v>
      </c>
      <c r="G68" s="13">
        <v>5279</v>
      </c>
      <c r="H68" s="14"/>
      <c r="I68" s="106">
        <f t="shared" si="4"/>
        <v>0.70857378617711186</v>
      </c>
      <c r="J68" s="107">
        <f t="shared" si="5"/>
        <v>0.54505914125540467</v>
      </c>
      <c r="K68" s="107">
        <f t="shared" si="6"/>
        <v>0.16351464492170717</v>
      </c>
      <c r="L68" s="108">
        <f t="shared" si="7"/>
        <v>0</v>
      </c>
      <c r="O68" s="263"/>
      <c r="P68" s="263"/>
      <c r="Q68" s="263"/>
      <c r="R68" s="263"/>
    </row>
    <row r="69" spans="2:18" ht="15.75" customHeight="1">
      <c r="B69" s="205" t="s">
        <v>235</v>
      </c>
      <c r="C69" s="191" t="s">
        <v>176</v>
      </c>
      <c r="D69" s="207" t="s">
        <v>240</v>
      </c>
      <c r="E69" s="18">
        <f t="shared" si="3"/>
        <v>14613</v>
      </c>
      <c r="F69" s="13">
        <v>11827</v>
      </c>
      <c r="G69" s="13">
        <v>2784</v>
      </c>
      <c r="H69" s="14">
        <v>2</v>
      </c>
      <c r="I69" s="106">
        <f t="shared" si="4"/>
        <v>0.45263108661506096</v>
      </c>
      <c r="J69" s="107">
        <f t="shared" si="5"/>
        <v>0.36633599270487416</v>
      </c>
      <c r="K69" s="107">
        <f t="shared" si="6"/>
        <v>8.6233144811902404E-2</v>
      </c>
      <c r="L69" s="108">
        <f t="shared" si="7"/>
        <v>6.1949098284412644E-5</v>
      </c>
      <c r="O69" s="263"/>
      <c r="P69" s="263"/>
      <c r="Q69" s="263"/>
      <c r="R69" s="265"/>
    </row>
    <row r="70" spans="2:18" ht="15.75" customHeight="1">
      <c r="B70" s="205" t="s">
        <v>235</v>
      </c>
      <c r="C70" s="191" t="s">
        <v>178</v>
      </c>
      <c r="D70" s="207" t="s">
        <v>241</v>
      </c>
      <c r="E70" s="18">
        <f t="shared" si="3"/>
        <v>24902</v>
      </c>
      <c r="F70" s="13">
        <v>18749</v>
      </c>
      <c r="G70" s="13">
        <v>6153</v>
      </c>
      <c r="H70" s="14"/>
      <c r="I70" s="106">
        <f t="shared" si="4"/>
        <v>0.77132822273922186</v>
      </c>
      <c r="J70" s="107">
        <f t="shared" si="5"/>
        <v>0.58074182186722634</v>
      </c>
      <c r="K70" s="107">
        <f t="shared" si="6"/>
        <v>0.19058640087199549</v>
      </c>
      <c r="L70" s="108">
        <f t="shared" si="7"/>
        <v>0</v>
      </c>
      <c r="O70" s="263"/>
      <c r="P70" s="263"/>
      <c r="Q70" s="263"/>
      <c r="R70" s="265"/>
    </row>
    <row r="71" spans="2:18" ht="15.75" customHeight="1">
      <c r="B71" s="205" t="s">
        <v>235</v>
      </c>
      <c r="C71" s="191" t="s">
        <v>180</v>
      </c>
      <c r="D71" s="207" t="s">
        <v>242</v>
      </c>
      <c r="E71" s="18">
        <f t="shared" si="3"/>
        <v>43866</v>
      </c>
      <c r="F71" s="13">
        <v>35895</v>
      </c>
      <c r="G71" s="13">
        <v>7971</v>
      </c>
      <c r="H71" s="14"/>
      <c r="I71" s="106">
        <f t="shared" si="4"/>
        <v>1.3587295726720228</v>
      </c>
      <c r="J71" s="107">
        <f t="shared" si="5"/>
        <v>1.1118314414594961</v>
      </c>
      <c r="K71" s="107">
        <f t="shared" si="6"/>
        <v>0.2468981312125266</v>
      </c>
      <c r="L71" s="108">
        <f t="shared" si="7"/>
        <v>0</v>
      </c>
      <c r="O71" s="263"/>
      <c r="P71" s="263"/>
      <c r="Q71" s="263"/>
      <c r="R71" s="263"/>
    </row>
    <row r="72" spans="2:18" ht="15.75" customHeight="1">
      <c r="B72" s="205" t="s">
        <v>235</v>
      </c>
      <c r="C72" s="191" t="s">
        <v>182</v>
      </c>
      <c r="D72" s="207" t="s">
        <v>243</v>
      </c>
      <c r="E72" s="18">
        <f t="shared" si="3"/>
        <v>134772</v>
      </c>
      <c r="F72" s="13">
        <v>117959</v>
      </c>
      <c r="G72" s="13">
        <v>16739</v>
      </c>
      <c r="H72" s="14">
        <v>74</v>
      </c>
      <c r="I72" s="106">
        <f t="shared" si="4"/>
        <v>4.1745019369934306</v>
      </c>
      <c r="J72" s="107">
        <f t="shared" si="5"/>
        <v>3.6537268422655158</v>
      </c>
      <c r="K72" s="107">
        <f t="shared" si="6"/>
        <v>0.51848297809139166</v>
      </c>
      <c r="L72" s="108">
        <f t="shared" si="7"/>
        <v>2.292116636523268E-3</v>
      </c>
      <c r="O72" s="263"/>
      <c r="P72" s="263"/>
      <c r="Q72" s="263"/>
      <c r="R72" s="263"/>
    </row>
    <row r="73" spans="2:18" ht="15.75" customHeight="1">
      <c r="B73" s="205" t="s">
        <v>235</v>
      </c>
      <c r="C73" s="191" t="s">
        <v>185</v>
      </c>
      <c r="D73" s="207" t="s">
        <v>244</v>
      </c>
      <c r="E73" s="18">
        <f t="shared" si="3"/>
        <v>40610</v>
      </c>
      <c r="F73" s="13">
        <v>37181</v>
      </c>
      <c r="G73" s="13">
        <v>3416</v>
      </c>
      <c r="H73" s="14">
        <v>13</v>
      </c>
      <c r="I73" s="106">
        <f t="shared" si="4"/>
        <v>1.2578764406649987</v>
      </c>
      <c r="J73" s="107">
        <f t="shared" si="5"/>
        <v>1.1516647116563732</v>
      </c>
      <c r="K73" s="107">
        <f t="shared" si="6"/>
        <v>0.1058090598697768</v>
      </c>
      <c r="L73" s="108">
        <f t="shared" si="7"/>
        <v>4.0266913884868215E-4</v>
      </c>
      <c r="O73" s="263"/>
      <c r="P73" s="263"/>
      <c r="Q73" s="263"/>
      <c r="R73" s="265"/>
    </row>
    <row r="74" spans="2:18" ht="15.75" customHeight="1">
      <c r="B74" s="205" t="s">
        <v>235</v>
      </c>
      <c r="C74" s="191" t="s">
        <v>187</v>
      </c>
      <c r="D74" s="207" t="s">
        <v>245</v>
      </c>
      <c r="E74" s="18">
        <f t="shared" si="3"/>
        <v>47598</v>
      </c>
      <c r="F74" s="13">
        <v>37053</v>
      </c>
      <c r="G74" s="13">
        <v>10545</v>
      </c>
      <c r="H74" s="14"/>
      <c r="I74" s="106">
        <f t="shared" si="4"/>
        <v>1.4743265900707367</v>
      </c>
      <c r="J74" s="107">
        <f t="shared" si="5"/>
        <v>1.1476999693661709</v>
      </c>
      <c r="K74" s="107">
        <f t="shared" si="6"/>
        <v>0.32662662070456572</v>
      </c>
      <c r="L74" s="108">
        <f t="shared" si="7"/>
        <v>0</v>
      </c>
      <c r="O74" s="263"/>
      <c r="P74" s="263"/>
      <c r="Q74" s="263"/>
      <c r="R74" s="265"/>
    </row>
    <row r="75" spans="2:18" ht="15.75" customHeight="1">
      <c r="B75" s="205" t="s">
        <v>235</v>
      </c>
      <c r="C75" s="191" t="s">
        <v>189</v>
      </c>
      <c r="D75" s="207" t="s">
        <v>246</v>
      </c>
      <c r="E75" s="18">
        <f t="shared" si="3"/>
        <v>64882</v>
      </c>
      <c r="F75" s="13">
        <v>53763</v>
      </c>
      <c r="G75" s="13">
        <v>11119</v>
      </c>
      <c r="H75" s="14"/>
      <c r="I75" s="106">
        <f t="shared" si="4"/>
        <v>2.0096906974446309</v>
      </c>
      <c r="J75" s="107">
        <f t="shared" si="5"/>
        <v>1.6652846855324386</v>
      </c>
      <c r="K75" s="107">
        <f t="shared" si="6"/>
        <v>0.34440601191219211</v>
      </c>
      <c r="L75" s="108">
        <f t="shared" si="7"/>
        <v>0</v>
      </c>
      <c r="O75" s="263"/>
      <c r="P75" s="263"/>
      <c r="Q75" s="263"/>
      <c r="R75" s="265"/>
    </row>
    <row r="76" spans="2:18" ht="15.75" customHeight="1">
      <c r="B76" s="205" t="s">
        <v>235</v>
      </c>
      <c r="C76" s="191" t="s">
        <v>191</v>
      </c>
      <c r="D76" s="207" t="s">
        <v>247</v>
      </c>
      <c r="E76" s="18">
        <f t="shared" si="3"/>
        <v>40714</v>
      </c>
      <c r="F76" s="13">
        <v>31118</v>
      </c>
      <c r="G76" s="13">
        <v>9596</v>
      </c>
      <c r="H76" s="14"/>
      <c r="I76" s="106">
        <f t="shared" si="4"/>
        <v>1.2610977937757881</v>
      </c>
      <c r="J76" s="107">
        <f t="shared" si="5"/>
        <v>0.96386602020717638</v>
      </c>
      <c r="K76" s="107">
        <f t="shared" si="6"/>
        <v>0.29723177356861186</v>
      </c>
      <c r="L76" s="108">
        <f t="shared" si="7"/>
        <v>0</v>
      </c>
      <c r="O76" s="263"/>
      <c r="P76" s="263"/>
      <c r="Q76" s="263"/>
      <c r="R76" s="265"/>
    </row>
    <row r="77" spans="2:18" ht="15.75" customHeight="1">
      <c r="B77" s="205" t="s">
        <v>248</v>
      </c>
      <c r="C77" s="191" t="s">
        <v>168</v>
      </c>
      <c r="D77" s="207" t="s">
        <v>249</v>
      </c>
      <c r="E77" s="18">
        <f t="shared" si="3"/>
        <v>3225</v>
      </c>
      <c r="F77" s="13">
        <v>2725</v>
      </c>
      <c r="G77" s="13">
        <v>500</v>
      </c>
      <c r="H77" s="14"/>
      <c r="I77" s="106">
        <f t="shared" si="4"/>
        <v>9.9892920983615394E-2</v>
      </c>
      <c r="J77" s="107">
        <f t="shared" si="5"/>
        <v>8.4405646412512234E-2</v>
      </c>
      <c r="K77" s="107">
        <f t="shared" si="6"/>
        <v>1.5487274571103162E-2</v>
      </c>
      <c r="L77" s="108">
        <f t="shared" si="7"/>
        <v>0</v>
      </c>
      <c r="O77" s="263"/>
      <c r="P77" s="263"/>
      <c r="Q77" s="263"/>
      <c r="R77" s="265"/>
    </row>
    <row r="78" spans="2:18" ht="15.75" customHeight="1">
      <c r="B78" s="205" t="s">
        <v>248</v>
      </c>
      <c r="C78" s="191" t="s">
        <v>170</v>
      </c>
      <c r="D78" s="207" t="s">
        <v>250</v>
      </c>
      <c r="E78" s="18">
        <f t="shared" si="3"/>
        <v>5849</v>
      </c>
      <c r="F78" s="13">
        <v>3244</v>
      </c>
      <c r="G78" s="13">
        <v>2605</v>
      </c>
      <c r="H78" s="14"/>
      <c r="I78" s="106">
        <f t="shared" si="4"/>
        <v>0.18117013793276476</v>
      </c>
      <c r="J78" s="107">
        <f t="shared" si="5"/>
        <v>0.1004814374173173</v>
      </c>
      <c r="K78" s="107">
        <f t="shared" si="6"/>
        <v>8.0688700515447478E-2</v>
      </c>
      <c r="L78" s="108">
        <f t="shared" si="7"/>
        <v>0</v>
      </c>
      <c r="O78" s="263"/>
      <c r="P78" s="263"/>
      <c r="Q78" s="263"/>
      <c r="R78" s="265"/>
    </row>
    <row r="79" spans="2:18" ht="15.75" customHeight="1">
      <c r="B79" s="205" t="s">
        <v>248</v>
      </c>
      <c r="C79" s="191" t="s">
        <v>172</v>
      </c>
      <c r="D79" s="207" t="s">
        <v>251</v>
      </c>
      <c r="E79" s="18">
        <f t="shared" si="3"/>
        <v>5739</v>
      </c>
      <c r="F79" s="13">
        <v>4630</v>
      </c>
      <c r="G79" s="13">
        <v>1109</v>
      </c>
      <c r="H79" s="14"/>
      <c r="I79" s="106">
        <f t="shared" si="4"/>
        <v>0.17776293752712211</v>
      </c>
      <c r="J79" s="107">
        <f t="shared" si="5"/>
        <v>0.14341216252841529</v>
      </c>
      <c r="K79" s="107">
        <f t="shared" si="6"/>
        <v>3.4350774998706812E-2</v>
      </c>
      <c r="L79" s="108">
        <f t="shared" si="7"/>
        <v>0</v>
      </c>
      <c r="O79" s="263"/>
      <c r="P79" s="263"/>
      <c r="Q79" s="263"/>
      <c r="R79" s="265"/>
    </row>
    <row r="80" spans="2:18" ht="15.75" customHeight="1">
      <c r="B80" s="205" t="s">
        <v>248</v>
      </c>
      <c r="C80" s="191" t="s">
        <v>174</v>
      </c>
      <c r="D80" s="207" t="s">
        <v>252</v>
      </c>
      <c r="E80" s="18">
        <f t="shared" si="3"/>
        <v>8463</v>
      </c>
      <c r="F80" s="13">
        <v>6603</v>
      </c>
      <c r="G80" s="13">
        <v>1860</v>
      </c>
      <c r="H80" s="14"/>
      <c r="I80" s="106">
        <f t="shared" si="4"/>
        <v>0.26213760939049213</v>
      </c>
      <c r="J80" s="107">
        <f t="shared" si="5"/>
        <v>0.20452494798598836</v>
      </c>
      <c r="K80" s="107">
        <f t="shared" si="6"/>
        <v>5.7612661404503759E-2</v>
      </c>
      <c r="L80" s="108">
        <f t="shared" si="7"/>
        <v>0</v>
      </c>
      <c r="O80" s="263"/>
      <c r="P80" s="263"/>
      <c r="Q80" s="263"/>
      <c r="R80" s="265"/>
    </row>
    <row r="81" spans="2:18" ht="15.75" customHeight="1">
      <c r="B81" s="205" t="s">
        <v>248</v>
      </c>
      <c r="C81" s="191" t="s">
        <v>176</v>
      </c>
      <c r="D81" s="207" t="s">
        <v>253</v>
      </c>
      <c r="E81" s="18">
        <f t="shared" si="3"/>
        <v>9200</v>
      </c>
      <c r="F81" s="13">
        <v>7562</v>
      </c>
      <c r="G81" s="13">
        <v>1638</v>
      </c>
      <c r="H81" s="14"/>
      <c r="I81" s="106">
        <f t="shared" si="4"/>
        <v>0.28496585210829817</v>
      </c>
      <c r="J81" s="107">
        <f t="shared" si="5"/>
        <v>0.23422954061336423</v>
      </c>
      <c r="K81" s="107">
        <f t="shared" si="6"/>
        <v>5.0736311494933961E-2</v>
      </c>
      <c r="L81" s="108">
        <f t="shared" si="7"/>
        <v>0</v>
      </c>
      <c r="O81" s="263"/>
      <c r="P81" s="263"/>
      <c r="Q81" s="263"/>
      <c r="R81" s="265"/>
    </row>
    <row r="82" spans="2:18" ht="15.75" customHeight="1">
      <c r="B82" s="205" t="s">
        <v>248</v>
      </c>
      <c r="C82" s="191" t="s">
        <v>178</v>
      </c>
      <c r="D82" s="207" t="s">
        <v>254</v>
      </c>
      <c r="E82" s="18">
        <f t="shared" si="3"/>
        <v>14874</v>
      </c>
      <c r="F82" s="13">
        <v>12009</v>
      </c>
      <c r="G82" s="13">
        <v>2865</v>
      </c>
      <c r="H82" s="14"/>
      <c r="I82" s="106">
        <f t="shared" si="4"/>
        <v>0.46071544394117686</v>
      </c>
      <c r="J82" s="107">
        <f t="shared" si="5"/>
        <v>0.37197336064875575</v>
      </c>
      <c r="K82" s="107">
        <f t="shared" si="6"/>
        <v>8.8742083292421114E-2</v>
      </c>
      <c r="L82" s="108">
        <f t="shared" si="7"/>
        <v>0</v>
      </c>
      <c r="O82" s="263"/>
      <c r="P82" s="263"/>
      <c r="Q82" s="263"/>
      <c r="R82" s="265"/>
    </row>
    <row r="83" spans="2:18" ht="15.75" customHeight="1">
      <c r="B83" s="205" t="s">
        <v>248</v>
      </c>
      <c r="C83" s="191" t="s">
        <v>180</v>
      </c>
      <c r="D83" s="207" t="s">
        <v>255</v>
      </c>
      <c r="E83" s="18">
        <f t="shared" si="3"/>
        <v>8494</v>
      </c>
      <c r="F83" s="13">
        <v>7012</v>
      </c>
      <c r="G83" s="13">
        <v>1482</v>
      </c>
      <c r="H83" s="14"/>
      <c r="I83" s="106">
        <f>SUM(J83:L83)</f>
        <v>0.26309782041390051</v>
      </c>
      <c r="J83" s="107">
        <f t="shared" si="5"/>
        <v>0.21719353858515072</v>
      </c>
      <c r="K83" s="107">
        <f t="shared" si="6"/>
        <v>4.5904281828749768E-2</v>
      </c>
      <c r="L83" s="108">
        <f t="shared" si="7"/>
        <v>0</v>
      </c>
      <c r="O83" s="263"/>
      <c r="P83" s="263"/>
      <c r="Q83" s="263"/>
      <c r="R83" s="263"/>
    </row>
    <row r="84" spans="2:18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8">SUM(F84:H84)</f>
        <v>10180</v>
      </c>
      <c r="F84" s="13">
        <v>7938</v>
      </c>
      <c r="G84" s="13">
        <v>2240</v>
      </c>
      <c r="H84" s="14">
        <v>2</v>
      </c>
      <c r="I84" s="106">
        <f t="shared" si="4"/>
        <v>0.31532091026766035</v>
      </c>
      <c r="J84" s="107">
        <f t="shared" si="5"/>
        <v>0.24587597109083378</v>
      </c>
      <c r="K84" s="107">
        <f t="shared" si="6"/>
        <v>6.9382990078542164E-2</v>
      </c>
      <c r="L84" s="108">
        <f t="shared" si="7"/>
        <v>6.1949098284412644E-5</v>
      </c>
      <c r="O84" s="263"/>
      <c r="P84" s="263"/>
      <c r="Q84" s="263"/>
      <c r="R84" s="265"/>
    </row>
    <row r="85" spans="2:18" ht="15.75" customHeight="1">
      <c r="B85" s="205" t="s">
        <v>248</v>
      </c>
      <c r="C85" s="191" t="s">
        <v>185</v>
      </c>
      <c r="D85" s="207" t="s">
        <v>257</v>
      </c>
      <c r="E85" s="18">
        <f t="shared" si="8"/>
        <v>17019</v>
      </c>
      <c r="F85" s="13">
        <v>12687</v>
      </c>
      <c r="G85" s="13">
        <v>4332</v>
      </c>
      <c r="H85" s="14"/>
      <c r="I85" s="106">
        <f t="shared" si="4"/>
        <v>0.52715585185120939</v>
      </c>
      <c r="J85" s="107">
        <f t="shared" si="5"/>
        <v>0.39297410496717161</v>
      </c>
      <c r="K85" s="107">
        <f t="shared" si="6"/>
        <v>0.13418174688403778</v>
      </c>
      <c r="L85" s="108">
        <f t="shared" si="7"/>
        <v>0</v>
      </c>
      <c r="O85" s="263"/>
      <c r="P85" s="263"/>
      <c r="Q85" s="263"/>
      <c r="R85" s="263"/>
    </row>
    <row r="86" spans="2:18" ht="15.75" customHeight="1">
      <c r="B86" s="205" t="s">
        <v>248</v>
      </c>
      <c r="C86" s="191" t="s">
        <v>187</v>
      </c>
      <c r="D86" s="207" t="s">
        <v>258</v>
      </c>
      <c r="E86" s="18">
        <f t="shared" si="8"/>
        <v>35908</v>
      </c>
      <c r="F86" s="13">
        <v>28145</v>
      </c>
      <c r="G86" s="13">
        <v>7709</v>
      </c>
      <c r="H86" s="14">
        <v>54</v>
      </c>
      <c r="I86" s="106">
        <f t="shared" si="4"/>
        <v>1.1122341105983449</v>
      </c>
      <c r="J86" s="107">
        <f t="shared" si="5"/>
        <v>0.87177868560739702</v>
      </c>
      <c r="K86" s="107">
        <f t="shared" si="6"/>
        <v>0.23878279933726856</v>
      </c>
      <c r="L86" s="108">
        <f t="shared" si="7"/>
        <v>1.6726256536791415E-3</v>
      </c>
      <c r="O86" s="263"/>
      <c r="P86" s="263"/>
      <c r="Q86" s="263"/>
      <c r="R86" s="265"/>
    </row>
    <row r="87" spans="2:18" ht="15.75" customHeight="1">
      <c r="B87" s="205" t="s">
        <v>259</v>
      </c>
      <c r="C87" s="191" t="s">
        <v>168</v>
      </c>
      <c r="D87" s="207" t="s">
        <v>260</v>
      </c>
      <c r="E87" s="18">
        <f t="shared" si="8"/>
        <v>8859</v>
      </c>
      <c r="F87" s="13">
        <v>7704</v>
      </c>
      <c r="G87" s="13">
        <v>1155</v>
      </c>
      <c r="H87" s="14"/>
      <c r="I87" s="106">
        <f t="shared" si="4"/>
        <v>0.27440353085080577</v>
      </c>
      <c r="J87" s="107">
        <f t="shared" si="5"/>
        <v>0.23862792659155749</v>
      </c>
      <c r="K87" s="107">
        <f t="shared" si="6"/>
        <v>3.5775604259248299E-2</v>
      </c>
      <c r="L87" s="108">
        <f t="shared" si="7"/>
        <v>0</v>
      </c>
      <c r="O87" s="263"/>
      <c r="P87" s="263"/>
      <c r="Q87" s="263"/>
      <c r="R87" s="263"/>
    </row>
    <row r="88" spans="2:18" ht="15.75" customHeight="1">
      <c r="B88" s="205" t="s">
        <v>259</v>
      </c>
      <c r="C88" s="191" t="s">
        <v>170</v>
      </c>
      <c r="D88" s="207" t="s">
        <v>261</v>
      </c>
      <c r="E88" s="18">
        <f t="shared" si="8"/>
        <v>15446</v>
      </c>
      <c r="F88" s="13">
        <v>12933</v>
      </c>
      <c r="G88" s="13">
        <v>2496</v>
      </c>
      <c r="H88" s="14">
        <v>17</v>
      </c>
      <c r="I88" s="106">
        <f t="shared" si="4"/>
        <v>0.47843288605051881</v>
      </c>
      <c r="J88" s="107">
        <f t="shared" si="5"/>
        <v>0.40059384405615434</v>
      </c>
      <c r="K88" s="107">
        <f t="shared" si="6"/>
        <v>7.7312474658946986E-2</v>
      </c>
      <c r="L88" s="108">
        <f t="shared" si="7"/>
        <v>5.2656733541750749E-4</v>
      </c>
      <c r="O88" s="263"/>
      <c r="P88" s="263"/>
      <c r="Q88" s="263"/>
      <c r="R88" s="265"/>
    </row>
    <row r="89" spans="2:18" ht="15.75" customHeight="1">
      <c r="B89" s="205" t="s">
        <v>259</v>
      </c>
      <c r="C89" s="191" t="s">
        <v>172</v>
      </c>
      <c r="D89" s="207" t="s">
        <v>262</v>
      </c>
      <c r="E89" s="18">
        <f t="shared" si="8"/>
        <v>10837</v>
      </c>
      <c r="F89" s="13">
        <v>9457</v>
      </c>
      <c r="G89" s="13">
        <v>1380</v>
      </c>
      <c r="H89" s="14"/>
      <c r="I89" s="106">
        <f t="shared" si="4"/>
        <v>0.33567118905408999</v>
      </c>
      <c r="J89" s="107">
        <f t="shared" si="5"/>
        <v>0.29292631123784524</v>
      </c>
      <c r="K89" s="107">
        <f t="shared" si="6"/>
        <v>4.2744877816244725E-2</v>
      </c>
      <c r="L89" s="108">
        <f t="shared" si="7"/>
        <v>0</v>
      </c>
      <c r="O89" s="263"/>
      <c r="P89" s="263"/>
      <c r="Q89" s="263"/>
      <c r="R89" s="263"/>
    </row>
    <row r="90" spans="2:18" ht="15.75" customHeight="1">
      <c r="B90" s="205" t="s">
        <v>259</v>
      </c>
      <c r="C90" s="191" t="s">
        <v>174</v>
      </c>
      <c r="D90" s="207" t="s">
        <v>263</v>
      </c>
      <c r="E90" s="18">
        <f t="shared" si="8"/>
        <v>12268</v>
      </c>
      <c r="F90" s="13">
        <v>11171</v>
      </c>
      <c r="G90" s="13">
        <v>1096</v>
      </c>
      <c r="H90" s="14">
        <v>1</v>
      </c>
      <c r="I90" s="106">
        <f t="shared" ref="I90:I94" si="9">SUM(J90:L90)</f>
        <v>0.37999576887658715</v>
      </c>
      <c r="J90" s="107">
        <f t="shared" ref="J90:J94" si="10">F90/$E$9*100</f>
        <v>0.34601668846758682</v>
      </c>
      <c r="K90" s="107">
        <f t="shared" ref="K90:K95" si="11">G90/$E$9*100</f>
        <v>3.3948105859858135E-2</v>
      </c>
      <c r="L90" s="108">
        <f t="shared" ref="L90:L94" si="12">H90/$E$9*100</f>
        <v>3.0974549142206322E-5</v>
      </c>
      <c r="O90" s="263"/>
      <c r="P90" s="263"/>
      <c r="Q90" s="263"/>
      <c r="R90" s="265"/>
    </row>
    <row r="91" spans="2:18" ht="15.75" customHeight="1">
      <c r="B91" s="205" t="s">
        <v>259</v>
      </c>
      <c r="C91" s="191" t="s">
        <v>176</v>
      </c>
      <c r="D91" s="207" t="s">
        <v>264</v>
      </c>
      <c r="E91" s="18">
        <f t="shared" si="8"/>
        <v>11469</v>
      </c>
      <c r="F91" s="13">
        <v>9956</v>
      </c>
      <c r="G91" s="13">
        <v>1513</v>
      </c>
      <c r="H91" s="14"/>
      <c r="I91" s="106">
        <f t="shared" si="9"/>
        <v>0.35524710411196431</v>
      </c>
      <c r="J91" s="107">
        <f t="shared" si="10"/>
        <v>0.30838261125980615</v>
      </c>
      <c r="K91" s="107">
        <f t="shared" si="11"/>
        <v>4.6864492852158164E-2</v>
      </c>
      <c r="L91" s="108">
        <f t="shared" si="12"/>
        <v>0</v>
      </c>
      <c r="O91" s="263"/>
      <c r="P91" s="263"/>
      <c r="Q91" s="263"/>
      <c r="R91" s="265"/>
    </row>
    <row r="92" spans="2:18" ht="15.75" customHeight="1">
      <c r="B92" s="205" t="s">
        <v>259</v>
      </c>
      <c r="C92" s="191" t="s">
        <v>178</v>
      </c>
      <c r="D92" s="207" t="s">
        <v>265</v>
      </c>
      <c r="E92" s="18">
        <f t="shared" si="8"/>
        <v>9826</v>
      </c>
      <c r="F92" s="13">
        <v>8540</v>
      </c>
      <c r="G92" s="13">
        <v>1286</v>
      </c>
      <c r="H92" s="14"/>
      <c r="I92" s="106">
        <f t="shared" si="9"/>
        <v>0.30435591987131932</v>
      </c>
      <c r="J92" s="107">
        <f t="shared" si="10"/>
        <v>0.264522649674442</v>
      </c>
      <c r="K92" s="107">
        <f t="shared" si="11"/>
        <v>3.9833270196877331E-2</v>
      </c>
      <c r="L92" s="108">
        <f t="shared" si="12"/>
        <v>0</v>
      </c>
      <c r="O92" s="263"/>
      <c r="P92" s="263"/>
      <c r="Q92" s="263"/>
      <c r="R92" s="265"/>
    </row>
    <row r="93" spans="2:18" ht="15.75" customHeight="1">
      <c r="B93" s="205" t="s">
        <v>259</v>
      </c>
      <c r="C93" s="191" t="s">
        <v>180</v>
      </c>
      <c r="D93" s="207" t="s">
        <v>266</v>
      </c>
      <c r="E93" s="18">
        <f t="shared" si="8"/>
        <v>13680</v>
      </c>
      <c r="F93" s="13">
        <v>12124</v>
      </c>
      <c r="G93" s="13">
        <v>1556</v>
      </c>
      <c r="H93" s="14"/>
      <c r="I93" s="106">
        <f t="shared" si="9"/>
        <v>0.42373183226538247</v>
      </c>
      <c r="J93" s="107">
        <f t="shared" si="10"/>
        <v>0.37553543380010945</v>
      </c>
      <c r="K93" s="107">
        <f t="shared" si="11"/>
        <v>4.8196398465273044E-2</v>
      </c>
      <c r="L93" s="108">
        <f t="shared" si="12"/>
        <v>0</v>
      </c>
      <c r="O93" s="263"/>
      <c r="P93" s="263"/>
      <c r="Q93" s="263"/>
      <c r="R93" s="265"/>
    </row>
    <row r="94" spans="2:18" ht="15.75" customHeight="1">
      <c r="B94" s="205" t="s">
        <v>259</v>
      </c>
      <c r="C94" s="191" t="s">
        <v>182</v>
      </c>
      <c r="D94" s="207" t="s">
        <v>267</v>
      </c>
      <c r="E94" s="18">
        <f t="shared" si="8"/>
        <v>66753</v>
      </c>
      <c r="F94" s="13">
        <v>55688</v>
      </c>
      <c r="G94" s="13">
        <v>11065</v>
      </c>
      <c r="H94" s="14"/>
      <c r="I94" s="106">
        <f t="shared" si="9"/>
        <v>2.0676440788896988</v>
      </c>
      <c r="J94" s="107">
        <f t="shared" si="10"/>
        <v>1.7249106926311857</v>
      </c>
      <c r="K94" s="107">
        <f t="shared" si="11"/>
        <v>0.34273338625851296</v>
      </c>
      <c r="L94" s="108">
        <f t="shared" si="12"/>
        <v>0</v>
      </c>
      <c r="O94" s="263"/>
      <c r="P94" s="263"/>
      <c r="Q94" s="263"/>
      <c r="R94" s="265"/>
    </row>
    <row r="95" spans="2:18" ht="15.75" customHeight="1">
      <c r="B95" s="209" t="s">
        <v>259</v>
      </c>
      <c r="C95" s="210" t="s">
        <v>185</v>
      </c>
      <c r="D95" s="211" t="s">
        <v>268</v>
      </c>
      <c r="E95" s="71">
        <f t="shared" si="8"/>
        <v>36062</v>
      </c>
      <c r="F95" s="236">
        <v>30789</v>
      </c>
      <c r="G95" s="236">
        <v>5273</v>
      </c>
      <c r="H95" s="237"/>
      <c r="I95" s="163">
        <f>SUM(J95:L95)</f>
        <v>1.1170041911662445</v>
      </c>
      <c r="J95" s="161">
        <f>F95/$E$9*100</f>
        <v>0.95367539353939046</v>
      </c>
      <c r="K95" s="161">
        <f t="shared" si="11"/>
        <v>0.16332879762685396</v>
      </c>
      <c r="L95" s="162">
        <f>H95/$E$9*100</f>
        <v>0</v>
      </c>
    </row>
    <row r="96" spans="2:18" ht="6.75" customHeight="1"/>
    <row r="97" spans="2:2" ht="15.75" customHeight="1">
      <c r="B97" s="154" t="s">
        <v>272</v>
      </c>
    </row>
    <row r="98" spans="2:2" ht="15.75" customHeight="1"/>
  </sheetData>
  <mergeCells count="2">
    <mergeCell ref="F7:G7"/>
    <mergeCell ref="J7:K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5" orientation="portrait" useFirstPageNumber="1" verticalDpi="0" r:id="rId1"/>
  <headerFooter>
    <oddFooter>&amp;CIV-2-&amp;P</oddFooter>
  </headerFooter>
  <rowBreaks count="1" manualBreakCount="1">
    <brk id="53" max="16383" man="1"/>
  </rowBreaks>
  <ignoredErrors>
    <ignoredError sqref="F11:H17" formulaRange="1"/>
    <ignoredError sqref="B19:C95" numberStoredAsText="1"/>
    <ignoredError sqref="I9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7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9" width="11.6640625" style="6" customWidth="1"/>
    <col min="10" max="10" width="9.6640625" style="6" customWidth="1"/>
    <col min="11" max="12" width="2.1328125" style="6" customWidth="1"/>
    <col min="13" max="14" width="2.6640625" style="6" customWidth="1"/>
    <col min="15" max="15" width="21.6640625" style="6" customWidth="1"/>
    <col min="16" max="20" width="11.6640625" style="6" customWidth="1"/>
    <col min="21" max="21" width="9.6640625" style="6" customWidth="1"/>
    <col min="22" max="22" width="2.46484375" style="7" customWidth="1"/>
    <col min="23" max="32" width="9.1328125" style="9"/>
    <col min="33" max="16384" width="9.1328125" style="7"/>
  </cols>
  <sheetData>
    <row r="1" spans="2:34">
      <c r="E1" s="13"/>
    </row>
    <row r="2" spans="2:34">
      <c r="D2" s="16" t="s">
        <v>345</v>
      </c>
      <c r="E2" s="16"/>
      <c r="F2" s="16"/>
      <c r="G2" s="16"/>
      <c r="H2" s="16"/>
      <c r="I2" s="16"/>
      <c r="J2" s="16"/>
      <c r="K2" s="15"/>
      <c r="L2" s="15"/>
      <c r="M2" s="15"/>
      <c r="N2" s="15"/>
      <c r="O2" s="16" t="s">
        <v>346</v>
      </c>
      <c r="P2" s="16"/>
      <c r="Q2" s="16"/>
      <c r="R2" s="16"/>
      <c r="S2" s="16"/>
      <c r="T2" s="16"/>
      <c r="U2" s="16"/>
    </row>
    <row r="3" spans="2:34">
      <c r="D3" s="16" t="s">
        <v>93</v>
      </c>
      <c r="E3" s="16"/>
      <c r="F3" s="16"/>
      <c r="G3" s="16"/>
      <c r="H3" s="16"/>
      <c r="I3" s="16"/>
      <c r="J3" s="16"/>
      <c r="K3" s="15"/>
      <c r="L3" s="15"/>
      <c r="M3" s="15"/>
      <c r="N3" s="15"/>
      <c r="O3" s="16" t="s">
        <v>93</v>
      </c>
      <c r="P3" s="16"/>
      <c r="Q3" s="16"/>
      <c r="R3" s="16"/>
      <c r="S3" s="16"/>
      <c r="T3" s="16"/>
      <c r="U3" s="16"/>
    </row>
    <row r="4" spans="2:34">
      <c r="D4" s="16"/>
      <c r="E4" s="16"/>
      <c r="F4" s="16"/>
      <c r="G4" s="109"/>
      <c r="H4" s="16"/>
      <c r="I4" s="17"/>
      <c r="J4" s="17" t="s">
        <v>302</v>
      </c>
      <c r="K4" s="15"/>
      <c r="L4" s="15"/>
      <c r="M4" s="15"/>
      <c r="N4" s="15"/>
      <c r="O4" s="16"/>
      <c r="P4" s="16"/>
      <c r="Q4" s="16"/>
      <c r="R4" s="16"/>
      <c r="S4" s="16"/>
      <c r="T4" s="17"/>
      <c r="U4" s="17" t="s">
        <v>30</v>
      </c>
    </row>
    <row r="5" spans="2:34" ht="24.95" customHeight="1">
      <c r="B5" s="215" t="s">
        <v>269</v>
      </c>
      <c r="C5" s="216"/>
      <c r="D5" s="217"/>
      <c r="E5" s="339" t="s">
        <v>13</v>
      </c>
      <c r="F5" s="340"/>
      <c r="G5" s="340"/>
      <c r="H5" s="340"/>
      <c r="I5" s="340"/>
      <c r="J5" s="341"/>
      <c r="M5" s="215" t="s">
        <v>269</v>
      </c>
      <c r="N5" s="216"/>
      <c r="O5" s="217"/>
      <c r="P5" s="339" t="s">
        <v>13</v>
      </c>
      <c r="Q5" s="340"/>
      <c r="R5" s="340"/>
      <c r="S5" s="340"/>
      <c r="T5" s="340"/>
      <c r="U5" s="341"/>
    </row>
    <row r="6" spans="2:34" ht="30" customHeight="1">
      <c r="B6" s="218"/>
      <c r="C6" s="219" t="s">
        <v>270</v>
      </c>
      <c r="D6" s="220"/>
      <c r="E6" s="321" t="s">
        <v>3</v>
      </c>
      <c r="F6" s="229" t="s">
        <v>10</v>
      </c>
      <c r="G6" s="229" t="s">
        <v>11</v>
      </c>
      <c r="H6" s="229" t="s">
        <v>12</v>
      </c>
      <c r="I6" s="229" t="s">
        <v>23</v>
      </c>
      <c r="J6" s="59" t="s">
        <v>149</v>
      </c>
      <c r="M6" s="218"/>
      <c r="N6" s="219" t="s">
        <v>270</v>
      </c>
      <c r="O6" s="220"/>
      <c r="P6" s="326" t="s">
        <v>3</v>
      </c>
      <c r="Q6" s="326" t="s">
        <v>10</v>
      </c>
      <c r="R6" s="326" t="s">
        <v>11</v>
      </c>
      <c r="S6" s="326" t="s">
        <v>12</v>
      </c>
      <c r="T6" s="326" t="s">
        <v>23</v>
      </c>
      <c r="U6" s="327" t="s">
        <v>150</v>
      </c>
    </row>
    <row r="7" spans="2:34" ht="18" customHeight="1">
      <c r="B7" s="214"/>
      <c r="C7" s="221"/>
      <c r="D7" s="222" t="s">
        <v>271</v>
      </c>
      <c r="E7" s="322"/>
      <c r="F7" s="323"/>
      <c r="G7" s="324"/>
      <c r="H7" s="324"/>
      <c r="I7" s="324"/>
      <c r="J7" s="325"/>
      <c r="K7" s="7"/>
      <c r="L7" s="7"/>
      <c r="M7" s="214"/>
      <c r="N7" s="221"/>
      <c r="O7" s="222" t="s">
        <v>271</v>
      </c>
      <c r="P7" s="328"/>
      <c r="Q7" s="328"/>
      <c r="R7" s="329"/>
      <c r="S7" s="329"/>
      <c r="T7" s="329"/>
      <c r="U7" s="329"/>
    </row>
    <row r="8" spans="2:34" ht="6.75" customHeight="1">
      <c r="B8" s="195"/>
      <c r="C8" s="196"/>
      <c r="D8" s="197"/>
      <c r="E8" s="4"/>
      <c r="F8" s="4"/>
      <c r="G8" s="4"/>
      <c r="H8" s="4"/>
      <c r="I8" s="4"/>
      <c r="J8" s="5"/>
      <c r="K8" s="7"/>
      <c r="L8" s="7"/>
      <c r="M8" s="195"/>
      <c r="N8" s="196"/>
      <c r="O8" s="197"/>
      <c r="P8" s="99"/>
      <c r="Q8" s="99"/>
      <c r="R8" s="99"/>
      <c r="S8" s="99"/>
      <c r="T8" s="99"/>
      <c r="U8" s="100"/>
    </row>
    <row r="9" spans="2:34" ht="15.75" customHeight="1">
      <c r="B9" s="201"/>
      <c r="C9" s="26"/>
      <c r="D9" s="202" t="s">
        <v>18</v>
      </c>
      <c r="E9" s="241">
        <f t="shared" ref="E9:J9" si="0">SUM(E19:E95)</f>
        <v>3228457</v>
      </c>
      <c r="F9" s="115">
        <f t="shared" si="0"/>
        <v>2854470</v>
      </c>
      <c r="G9" s="115">
        <f t="shared" si="0"/>
        <v>148367</v>
      </c>
      <c r="H9" s="115">
        <f t="shared" si="0"/>
        <v>211013</v>
      </c>
      <c r="I9" s="115">
        <f t="shared" si="0"/>
        <v>7891</v>
      </c>
      <c r="J9" s="203">
        <f t="shared" si="0"/>
        <v>6716</v>
      </c>
      <c r="K9" s="7"/>
      <c r="L9" s="7"/>
      <c r="M9" s="201"/>
      <c r="N9" s="26"/>
      <c r="O9" s="202" t="s">
        <v>18</v>
      </c>
      <c r="P9" s="92">
        <f t="shared" ref="P9:U9" si="1">SUM(P19:P95)</f>
        <v>100.00000000000001</v>
      </c>
      <c r="Q9" s="90">
        <f t="shared" si="1"/>
        <v>88.41592128995363</v>
      </c>
      <c r="R9" s="90">
        <f t="shared" si="1"/>
        <v>4.5956009325817213</v>
      </c>
      <c r="S9" s="90">
        <f t="shared" si="1"/>
        <v>6.5360325381443856</v>
      </c>
      <c r="T9" s="90">
        <f t="shared" si="1"/>
        <v>0.2444201672811501</v>
      </c>
      <c r="U9" s="91">
        <f t="shared" si="1"/>
        <v>0.20802507203905757</v>
      </c>
      <c r="AG9" s="9"/>
      <c r="AH9" s="9"/>
    </row>
    <row r="10" spans="2:34" ht="6.75" customHeight="1">
      <c r="B10" s="201"/>
      <c r="C10" s="26"/>
      <c r="D10" s="202"/>
      <c r="E10" s="18"/>
      <c r="F10" s="115"/>
      <c r="G10" s="115"/>
      <c r="H10" s="115"/>
      <c r="I10" s="8"/>
      <c r="J10" s="203"/>
      <c r="K10" s="7"/>
      <c r="L10" s="7"/>
      <c r="M10" s="201"/>
      <c r="N10" s="26"/>
      <c r="O10" s="202"/>
      <c r="P10" s="92"/>
      <c r="Q10" s="90"/>
      <c r="R10" s="90"/>
      <c r="S10" s="90"/>
      <c r="T10" s="90"/>
      <c r="U10" s="91"/>
      <c r="X10" s="185"/>
      <c r="Y10" s="185"/>
      <c r="Z10" s="185"/>
      <c r="AA10" s="185"/>
      <c r="AB10" s="185"/>
      <c r="AC10" s="185"/>
      <c r="AD10" s="185"/>
      <c r="AE10" s="185"/>
      <c r="AF10" s="185"/>
      <c r="AG10" s="9"/>
      <c r="AH10" s="9"/>
    </row>
    <row r="11" spans="2:34" ht="15.75" customHeight="1">
      <c r="B11" s="201"/>
      <c r="C11" s="26"/>
      <c r="D11" s="202" t="s">
        <v>161</v>
      </c>
      <c r="E11" s="18">
        <f t="shared" ref="E11:J11" si="2">SUM(E19:E32)</f>
        <v>544079</v>
      </c>
      <c r="F11" s="13">
        <f t="shared" si="2"/>
        <v>488458</v>
      </c>
      <c r="G11" s="13">
        <f t="shared" si="2"/>
        <v>13259</v>
      </c>
      <c r="H11" s="13">
        <f t="shared" si="2"/>
        <v>40042</v>
      </c>
      <c r="I11" s="13">
        <f t="shared" si="2"/>
        <v>1629</v>
      </c>
      <c r="J11" s="14">
        <f t="shared" si="2"/>
        <v>691</v>
      </c>
      <c r="K11" s="7"/>
      <c r="L11" s="7"/>
      <c r="M11" s="201"/>
      <c r="N11" s="26"/>
      <c r="O11" s="202" t="s">
        <v>161</v>
      </c>
      <c r="P11" s="92">
        <f t="shared" ref="P11:U11" si="3">SUM(P19:P32)</f>
        <v>16.852601722742474</v>
      </c>
      <c r="Q11" s="90">
        <f t="shared" si="3"/>
        <v>15.129766324903818</v>
      </c>
      <c r="R11" s="90">
        <f t="shared" si="3"/>
        <v>0.41069154707651362</v>
      </c>
      <c r="S11" s="90">
        <f t="shared" si="3"/>
        <v>1.2402828967522255</v>
      </c>
      <c r="T11" s="90">
        <f t="shared" si="3"/>
        <v>5.0457540552654098E-2</v>
      </c>
      <c r="U11" s="91">
        <f t="shared" si="3"/>
        <v>2.1403413457264566E-2</v>
      </c>
      <c r="X11" s="183"/>
      <c r="Y11" s="186"/>
      <c r="Z11" s="183"/>
      <c r="AA11" s="183"/>
      <c r="AB11" s="183"/>
      <c r="AC11" s="183"/>
      <c r="AD11" s="183"/>
      <c r="AE11" s="183"/>
      <c r="AF11" s="183"/>
      <c r="AG11" s="9"/>
      <c r="AH11" s="9"/>
    </row>
    <row r="12" spans="2:34" ht="15.75" customHeight="1">
      <c r="B12" s="201"/>
      <c r="C12" s="26"/>
      <c r="D12" s="202" t="s">
        <v>162</v>
      </c>
      <c r="E12" s="18">
        <f t="shared" ref="E12:J12" si="4">SUM(E33:E40)</f>
        <v>354994</v>
      </c>
      <c r="F12" s="13">
        <f t="shared" si="4"/>
        <v>328219</v>
      </c>
      <c r="G12" s="13">
        <f t="shared" si="4"/>
        <v>3565</v>
      </c>
      <c r="H12" s="13">
        <f t="shared" si="4"/>
        <v>22107</v>
      </c>
      <c r="I12" s="13">
        <f t="shared" si="4"/>
        <v>824</v>
      </c>
      <c r="J12" s="14">
        <f t="shared" si="4"/>
        <v>279</v>
      </c>
      <c r="K12" s="7"/>
      <c r="L12" s="7"/>
      <c r="M12" s="201"/>
      <c r="N12" s="26"/>
      <c r="O12" s="202" t="s">
        <v>162</v>
      </c>
      <c r="P12" s="92">
        <f t="shared" ref="P12:U12" si="5">SUM(P33:P40)</f>
        <v>10.995779098188391</v>
      </c>
      <c r="Q12" s="90">
        <f t="shared" si="5"/>
        <v>10.166435544905818</v>
      </c>
      <c r="R12" s="90">
        <f t="shared" si="5"/>
        <v>0.11042426769196555</v>
      </c>
      <c r="S12" s="90">
        <f t="shared" si="5"/>
        <v>0.6847543578867552</v>
      </c>
      <c r="T12" s="90">
        <f t="shared" si="5"/>
        <v>2.5523028493178015E-2</v>
      </c>
      <c r="U12" s="91">
        <f t="shared" si="5"/>
        <v>8.6418992106755653E-3</v>
      </c>
      <c r="X12" s="183"/>
      <c r="Y12" s="186"/>
      <c r="Z12" s="183"/>
      <c r="AA12" s="183"/>
      <c r="AB12" s="183"/>
      <c r="AC12" s="183"/>
      <c r="AD12" s="183"/>
      <c r="AE12" s="183"/>
      <c r="AF12" s="183"/>
      <c r="AG12" s="9"/>
      <c r="AH12" s="9"/>
    </row>
    <row r="13" spans="2:34" ht="15.75" customHeight="1">
      <c r="B13" s="201"/>
      <c r="C13" s="26"/>
      <c r="D13" s="202" t="s">
        <v>163</v>
      </c>
      <c r="E13" s="18">
        <f t="shared" ref="E13:J13" si="6">SUM(E41:E53)</f>
        <v>1218497</v>
      </c>
      <c r="F13" s="13">
        <f t="shared" si="6"/>
        <v>1030636</v>
      </c>
      <c r="G13" s="13">
        <f t="shared" si="6"/>
        <v>97176</v>
      </c>
      <c r="H13" s="13">
        <f t="shared" si="6"/>
        <v>82651</v>
      </c>
      <c r="I13" s="13">
        <f t="shared" si="6"/>
        <v>2358</v>
      </c>
      <c r="J13" s="14">
        <f t="shared" si="6"/>
        <v>5676</v>
      </c>
      <c r="K13" s="7"/>
      <c r="L13" s="7"/>
      <c r="M13" s="201"/>
      <c r="N13" s="26"/>
      <c r="O13" s="202" t="s">
        <v>163</v>
      </c>
      <c r="P13" s="92">
        <f t="shared" ref="P13:U13" si="7">SUM(P41:P53)</f>
        <v>37.742395206130972</v>
      </c>
      <c r="Q13" s="90">
        <f t="shared" si="7"/>
        <v>31.923485429726956</v>
      </c>
      <c r="R13" s="90">
        <f t="shared" si="7"/>
        <v>3.0099827874430414</v>
      </c>
      <c r="S13" s="90">
        <f t="shared" si="7"/>
        <v>2.560077461152495</v>
      </c>
      <c r="T13" s="90">
        <f t="shared" si="7"/>
        <v>7.3037986877322519E-2</v>
      </c>
      <c r="U13" s="91">
        <f t="shared" si="7"/>
        <v>0.17581154093116305</v>
      </c>
      <c r="X13" s="183"/>
      <c r="Y13" s="183"/>
      <c r="Z13" s="183"/>
      <c r="AA13" s="183"/>
      <c r="AB13" s="183"/>
      <c r="AC13" s="183"/>
      <c r="AD13" s="183"/>
      <c r="AE13" s="183"/>
      <c r="AF13" s="183"/>
      <c r="AG13" s="9"/>
      <c r="AH13" s="9"/>
    </row>
    <row r="14" spans="2:34" ht="15.75" customHeight="1">
      <c r="B14" s="201"/>
      <c r="C14" s="26"/>
      <c r="D14" s="202" t="s">
        <v>164</v>
      </c>
      <c r="E14" s="18">
        <f t="shared" ref="E14:J14" si="8">SUM(E54:E64)</f>
        <v>332472</v>
      </c>
      <c r="F14" s="13">
        <f t="shared" si="8"/>
        <v>294501</v>
      </c>
      <c r="G14" s="13">
        <f t="shared" si="8"/>
        <v>17400</v>
      </c>
      <c r="H14" s="13">
        <f t="shared" si="8"/>
        <v>19382</v>
      </c>
      <c r="I14" s="13">
        <f t="shared" si="8"/>
        <v>1177</v>
      </c>
      <c r="J14" s="14">
        <f t="shared" si="8"/>
        <v>12</v>
      </c>
      <c r="K14" s="7"/>
      <c r="L14" s="7"/>
      <c r="M14" s="201"/>
      <c r="N14" s="26"/>
      <c r="O14" s="202" t="s">
        <v>164</v>
      </c>
      <c r="P14" s="92">
        <f t="shared" ref="P14:U14" si="9">SUM(P54:P64)</f>
        <v>10.29817030240762</v>
      </c>
      <c r="Q14" s="90">
        <f t="shared" si="9"/>
        <v>9.1220356969289043</v>
      </c>
      <c r="R14" s="90">
        <f t="shared" si="9"/>
        <v>0.53895715507439002</v>
      </c>
      <c r="S14" s="90">
        <f t="shared" si="9"/>
        <v>0.60034871147424296</v>
      </c>
      <c r="T14" s="90">
        <f t="shared" si="9"/>
        <v>3.6457044340376846E-2</v>
      </c>
      <c r="U14" s="91">
        <f t="shared" si="9"/>
        <v>3.7169458970647592E-4</v>
      </c>
      <c r="X14" s="183"/>
      <c r="Y14" s="183"/>
      <c r="Z14" s="183"/>
      <c r="AA14" s="183"/>
      <c r="AB14" s="183"/>
      <c r="AC14" s="183"/>
      <c r="AD14" s="183"/>
      <c r="AE14" s="183"/>
      <c r="AF14" s="183"/>
      <c r="AG14" s="9"/>
      <c r="AH14" s="9"/>
    </row>
    <row r="15" spans="2:34" ht="15.75" customHeight="1">
      <c r="B15" s="201"/>
      <c r="C15" s="26"/>
      <c r="D15" s="202" t="s">
        <v>165</v>
      </c>
      <c r="E15" s="18">
        <f t="shared" ref="E15:J15" si="10">SUM(E65:E76)</f>
        <v>474264</v>
      </c>
      <c r="F15" s="13">
        <f t="shared" si="10"/>
        <v>433930</v>
      </c>
      <c r="G15" s="13">
        <f t="shared" si="10"/>
        <v>10848</v>
      </c>
      <c r="H15" s="13">
        <f t="shared" si="10"/>
        <v>28349</v>
      </c>
      <c r="I15" s="13">
        <f t="shared" si="10"/>
        <v>1113</v>
      </c>
      <c r="J15" s="14">
        <f t="shared" si="10"/>
        <v>24</v>
      </c>
      <c r="K15" s="7"/>
      <c r="L15" s="7"/>
      <c r="M15" s="201"/>
      <c r="N15" s="26"/>
      <c r="O15" s="202" t="s">
        <v>165</v>
      </c>
      <c r="P15" s="92">
        <f t="shared" ref="P15:U15" si="11">SUM(P65:P76)</f>
        <v>14.690113574379341</v>
      </c>
      <c r="Q15" s="90">
        <f t="shared" si="11"/>
        <v>13.440786109277591</v>
      </c>
      <c r="R15" s="90">
        <f t="shared" si="11"/>
        <v>0.33601190909465428</v>
      </c>
      <c r="S15" s="90">
        <f t="shared" si="11"/>
        <v>0.87809749363240708</v>
      </c>
      <c r="T15" s="90">
        <f t="shared" si="11"/>
        <v>3.447467319527564E-2</v>
      </c>
      <c r="U15" s="91">
        <f t="shared" si="11"/>
        <v>7.4338917941295173E-4</v>
      </c>
      <c r="X15" s="183"/>
      <c r="Y15" s="183"/>
      <c r="Z15" s="183"/>
      <c r="AA15" s="183"/>
      <c r="AB15" s="183"/>
      <c r="AC15" s="183"/>
      <c r="AD15" s="183"/>
      <c r="AE15" s="183"/>
      <c r="AF15" s="183"/>
      <c r="AG15" s="9"/>
      <c r="AH15" s="9"/>
    </row>
    <row r="16" spans="2:34" ht="15.75" customHeight="1">
      <c r="B16" s="201"/>
      <c r="C16" s="26"/>
      <c r="D16" s="202" t="s">
        <v>166</v>
      </c>
      <c r="E16" s="18">
        <f t="shared" ref="E16:J16" si="12">SUM(E77:E86)</f>
        <v>118951</v>
      </c>
      <c r="F16" s="13">
        <f t="shared" si="12"/>
        <v>108276</v>
      </c>
      <c r="G16" s="13">
        <f t="shared" si="12"/>
        <v>3600</v>
      </c>
      <c r="H16" s="13">
        <f t="shared" si="12"/>
        <v>6831</v>
      </c>
      <c r="I16" s="13">
        <f t="shared" si="12"/>
        <v>242</v>
      </c>
      <c r="J16" s="14">
        <f t="shared" si="12"/>
        <v>2</v>
      </c>
      <c r="K16" s="7"/>
      <c r="L16" s="7"/>
      <c r="M16" s="201"/>
      <c r="N16" s="26"/>
      <c r="O16" s="202" t="s">
        <v>166</v>
      </c>
      <c r="P16" s="92">
        <f t="shared" ref="P16:U16" si="13">SUM(P77:P86)</f>
        <v>3.6844535950145847</v>
      </c>
      <c r="Q16" s="90">
        <f t="shared" si="13"/>
        <v>3.3538002829215321</v>
      </c>
      <c r="R16" s="90">
        <f t="shared" si="13"/>
        <v>0.11150837691194276</v>
      </c>
      <c r="S16" s="90">
        <f t="shared" si="13"/>
        <v>0.21158714519041139</v>
      </c>
      <c r="T16" s="90">
        <f t="shared" si="13"/>
        <v>7.4958408924139302E-3</v>
      </c>
      <c r="U16" s="91">
        <f t="shared" si="13"/>
        <v>6.1949098284412644E-5</v>
      </c>
      <c r="X16" s="183"/>
      <c r="Y16" s="186"/>
      <c r="Z16" s="183"/>
      <c r="AA16" s="183"/>
      <c r="AB16" s="183"/>
      <c r="AC16" s="183"/>
      <c r="AD16" s="183"/>
      <c r="AE16" s="183"/>
      <c r="AF16" s="183"/>
      <c r="AG16" s="9"/>
      <c r="AH16" s="9"/>
    </row>
    <row r="17" spans="2:34" ht="15.75" customHeight="1">
      <c r="B17" s="201"/>
      <c r="C17" s="26"/>
      <c r="D17" s="202" t="s">
        <v>348</v>
      </c>
      <c r="E17" s="18">
        <f t="shared" ref="E17:J17" si="14">SUM(E87:E95)</f>
        <v>185200</v>
      </c>
      <c r="F17" s="13">
        <f t="shared" si="14"/>
        <v>170450</v>
      </c>
      <c r="G17" s="13">
        <f t="shared" si="14"/>
        <v>2519</v>
      </c>
      <c r="H17" s="13">
        <f t="shared" si="14"/>
        <v>11651</v>
      </c>
      <c r="I17" s="13">
        <f t="shared" si="14"/>
        <v>548</v>
      </c>
      <c r="J17" s="14">
        <f t="shared" si="14"/>
        <v>32</v>
      </c>
      <c r="K17" s="7"/>
      <c r="L17" s="7"/>
      <c r="M17" s="201"/>
      <c r="N17" s="26"/>
      <c r="O17" s="202" t="s">
        <v>348</v>
      </c>
      <c r="P17" s="92">
        <f t="shared" ref="P17:U17" si="15">SUM(P87:P95)</f>
        <v>5.7364865011366115</v>
      </c>
      <c r="Q17" s="90">
        <f t="shared" si="15"/>
        <v>5.2796119012890674</v>
      </c>
      <c r="R17" s="90">
        <f t="shared" si="15"/>
        <v>7.8024889289217733E-2</v>
      </c>
      <c r="S17" s="90">
        <f t="shared" si="15"/>
        <v>0.36088447205584584</v>
      </c>
      <c r="T17" s="90">
        <f t="shared" si="15"/>
        <v>1.6974052929929064E-2</v>
      </c>
      <c r="U17" s="91">
        <f t="shared" si="15"/>
        <v>9.9118557255060231E-4</v>
      </c>
      <c r="W17" s="331"/>
      <c r="X17" s="331"/>
      <c r="Y17" s="331"/>
      <c r="Z17" s="331"/>
      <c r="AA17" s="331"/>
      <c r="AB17" s="331"/>
      <c r="AC17" s="331"/>
      <c r="AD17" s="183"/>
      <c r="AE17" s="186"/>
      <c r="AF17" s="183"/>
      <c r="AG17" s="9"/>
      <c r="AH17" s="9"/>
    </row>
    <row r="18" spans="2:34" ht="6.75" customHeight="1">
      <c r="B18" s="201"/>
      <c r="C18" s="26"/>
      <c r="D18" s="202"/>
      <c r="E18" s="204"/>
      <c r="F18" s="115"/>
      <c r="G18" s="115"/>
      <c r="H18" s="115"/>
      <c r="I18" s="8"/>
      <c r="J18" s="38"/>
      <c r="K18" s="7"/>
      <c r="L18" s="7"/>
      <c r="M18" s="201"/>
      <c r="N18" s="26"/>
      <c r="O18" s="202"/>
      <c r="P18" s="92"/>
      <c r="Q18" s="90"/>
      <c r="R18" s="90"/>
      <c r="S18" s="90"/>
      <c r="T18" s="90"/>
      <c r="U18" s="91"/>
      <c r="W18" s="330"/>
      <c r="X18" s="332"/>
      <c r="Y18" s="330"/>
      <c r="Z18" s="332"/>
      <c r="AA18" s="330"/>
      <c r="AB18" s="330"/>
      <c r="AC18" s="332"/>
      <c r="AD18" s="183"/>
      <c r="AE18" s="186"/>
      <c r="AF18" s="183"/>
      <c r="AG18" s="9"/>
      <c r="AH18" s="9"/>
    </row>
    <row r="19" spans="2:34" ht="15.75" customHeight="1">
      <c r="B19" s="205" t="s">
        <v>167</v>
      </c>
      <c r="C19" s="191" t="s">
        <v>168</v>
      </c>
      <c r="D19" s="206" t="s">
        <v>169</v>
      </c>
      <c r="E19" s="18">
        <f>SUM(F19:J19)</f>
        <v>11573</v>
      </c>
      <c r="F19" s="115">
        <v>10782</v>
      </c>
      <c r="G19" s="115"/>
      <c r="H19" s="115">
        <v>716</v>
      </c>
      <c r="I19" s="8">
        <v>75</v>
      </c>
      <c r="J19" s="38">
        <v>0</v>
      </c>
      <c r="K19" s="7"/>
      <c r="L19" s="7"/>
      <c r="M19" s="205" t="s">
        <v>167</v>
      </c>
      <c r="N19" s="191" t="s">
        <v>168</v>
      </c>
      <c r="O19" s="206" t="s">
        <v>169</v>
      </c>
      <c r="P19" s="92">
        <f>SUM(Q19:U19)</f>
        <v>0.35846845722275372</v>
      </c>
      <c r="Q19" s="90">
        <f>F19/$E$9*100</f>
        <v>0.33396758885126854</v>
      </c>
      <c r="R19" s="90">
        <f t="shared" ref="R19:U34" si="16">G19/$E$9*100</f>
        <v>0</v>
      </c>
      <c r="S19" s="90">
        <f t="shared" si="16"/>
        <v>2.2177777185819727E-2</v>
      </c>
      <c r="T19" s="90">
        <f t="shared" si="16"/>
        <v>2.3230911856654741E-3</v>
      </c>
      <c r="U19" s="91">
        <f t="shared" si="16"/>
        <v>0</v>
      </c>
      <c r="W19" s="330"/>
      <c r="X19" s="332"/>
      <c r="Y19" s="330"/>
      <c r="Z19" s="330"/>
      <c r="AA19" s="330"/>
      <c r="AB19" s="330"/>
      <c r="AC19" s="332"/>
      <c r="AD19" s="183"/>
      <c r="AE19" s="183"/>
      <c r="AF19" s="183"/>
      <c r="AG19" s="9"/>
      <c r="AH19" s="9"/>
    </row>
    <row r="20" spans="2:34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7">SUM(F20:J20)</f>
        <v>19227</v>
      </c>
      <c r="F20" s="115">
        <v>17623</v>
      </c>
      <c r="G20" s="115">
        <v>225</v>
      </c>
      <c r="H20" s="115">
        <v>1323</v>
      </c>
      <c r="I20" s="8">
        <v>56</v>
      </c>
      <c r="J20" s="38">
        <v>0</v>
      </c>
      <c r="K20" s="7"/>
      <c r="L20" s="7"/>
      <c r="M20" s="205" t="s">
        <v>167</v>
      </c>
      <c r="N20" s="191" t="s">
        <v>170</v>
      </c>
      <c r="O20" s="207" t="s">
        <v>171</v>
      </c>
      <c r="P20" s="92">
        <f t="shared" ref="P20:P83" si="18">SUM(Q20:U20)</f>
        <v>0.59554765635720097</v>
      </c>
      <c r="Q20" s="90">
        <f t="shared" ref="Q20:U83" si="19">F20/$E$9*100</f>
        <v>0.54586447953310202</v>
      </c>
      <c r="R20" s="90">
        <f t="shared" si="16"/>
        <v>6.9692735569964227E-3</v>
      </c>
      <c r="S20" s="90">
        <f t="shared" si="16"/>
        <v>4.0979328515138969E-2</v>
      </c>
      <c r="T20" s="90">
        <f t="shared" si="16"/>
        <v>1.7345747519635542E-3</v>
      </c>
      <c r="U20" s="91">
        <f t="shared" si="16"/>
        <v>0</v>
      </c>
      <c r="W20" s="330"/>
      <c r="X20" s="332"/>
      <c r="Y20" s="330"/>
      <c r="Z20" s="330"/>
      <c r="AA20" s="330"/>
      <c r="AB20" s="330"/>
      <c r="AC20" s="332"/>
      <c r="AD20" s="183"/>
      <c r="AE20" s="183"/>
      <c r="AF20" s="183"/>
      <c r="AG20" s="9"/>
      <c r="AH20" s="9"/>
    </row>
    <row r="21" spans="2:34" ht="15.75" customHeight="1">
      <c r="B21" s="205" t="s">
        <v>167</v>
      </c>
      <c r="C21" s="191" t="s">
        <v>172</v>
      </c>
      <c r="D21" s="207" t="s">
        <v>173</v>
      </c>
      <c r="E21" s="18">
        <f t="shared" si="17"/>
        <v>19134</v>
      </c>
      <c r="F21" s="115">
        <v>18387</v>
      </c>
      <c r="G21" s="115">
        <v>12</v>
      </c>
      <c r="H21" s="115">
        <v>701</v>
      </c>
      <c r="I21" s="8">
        <v>34</v>
      </c>
      <c r="J21" s="38">
        <v>0</v>
      </c>
      <c r="K21" s="7"/>
      <c r="L21" s="7"/>
      <c r="M21" s="205" t="s">
        <v>167</v>
      </c>
      <c r="N21" s="191" t="s">
        <v>172</v>
      </c>
      <c r="O21" s="207" t="s">
        <v>173</v>
      </c>
      <c r="P21" s="92">
        <f t="shared" si="18"/>
        <v>0.59266702328697574</v>
      </c>
      <c r="Q21" s="90">
        <f t="shared" si="19"/>
        <v>0.56952903507774766</v>
      </c>
      <c r="R21" s="90">
        <f>G21/$E$9*100</f>
        <v>3.7169458970647592E-4</v>
      </c>
      <c r="S21" s="90">
        <f>H21/$E$9*100</f>
        <v>2.1713158948686632E-2</v>
      </c>
      <c r="T21" s="90">
        <f t="shared" si="16"/>
        <v>1.053134670835015E-3</v>
      </c>
      <c r="U21" s="91">
        <f t="shared" si="16"/>
        <v>0</v>
      </c>
      <c r="W21" s="330"/>
      <c r="X21" s="332"/>
      <c r="Y21" s="330"/>
      <c r="Z21" s="330"/>
      <c r="AA21" s="330"/>
      <c r="AB21" s="330"/>
      <c r="AC21" s="332"/>
      <c r="AD21" s="183"/>
      <c r="AE21" s="186"/>
      <c r="AF21" s="183"/>
      <c r="AG21" s="9"/>
      <c r="AH21" s="9"/>
    </row>
    <row r="22" spans="2:34" ht="15.75" customHeight="1">
      <c r="B22" s="205" t="s">
        <v>167</v>
      </c>
      <c r="C22" s="191" t="s">
        <v>174</v>
      </c>
      <c r="D22" s="207" t="s">
        <v>175</v>
      </c>
      <c r="E22" s="18">
        <f t="shared" si="17"/>
        <v>22031</v>
      </c>
      <c r="F22" s="115">
        <v>20004</v>
      </c>
      <c r="G22" s="115">
        <v>361</v>
      </c>
      <c r="H22" s="115">
        <v>1567</v>
      </c>
      <c r="I22" s="8">
        <v>99</v>
      </c>
      <c r="J22" s="38">
        <v>0</v>
      </c>
      <c r="K22" s="7"/>
      <c r="L22" s="7"/>
      <c r="M22" s="205" t="s">
        <v>167</v>
      </c>
      <c r="N22" s="191" t="s">
        <v>174</v>
      </c>
      <c r="O22" s="207" t="s">
        <v>175</v>
      </c>
      <c r="P22" s="92">
        <f t="shared" si="18"/>
        <v>0.68240029215194742</v>
      </c>
      <c r="Q22" s="90">
        <f t="shared" si="19"/>
        <v>0.61961488104069529</v>
      </c>
      <c r="R22" s="90">
        <f t="shared" si="16"/>
        <v>1.1181812240336483E-2</v>
      </c>
      <c r="S22" s="90">
        <f t="shared" si="16"/>
        <v>4.8537118505837307E-2</v>
      </c>
      <c r="T22" s="90">
        <f>I22/$E$9*100</f>
        <v>3.0664803650784262E-3</v>
      </c>
      <c r="U22" s="91">
        <f t="shared" si="16"/>
        <v>0</v>
      </c>
      <c r="W22" s="330"/>
      <c r="X22" s="332"/>
      <c r="Y22" s="330"/>
      <c r="Z22" s="330"/>
      <c r="AA22" s="330"/>
      <c r="AB22" s="330"/>
      <c r="AC22" s="332"/>
      <c r="AD22" s="183"/>
      <c r="AE22" s="186"/>
      <c r="AF22" s="183"/>
      <c r="AG22" s="9"/>
      <c r="AH22" s="9"/>
    </row>
    <row r="23" spans="2:34" ht="15.75" customHeight="1">
      <c r="B23" s="205" t="s">
        <v>167</v>
      </c>
      <c r="C23" s="191" t="s">
        <v>176</v>
      </c>
      <c r="D23" s="207" t="s">
        <v>177</v>
      </c>
      <c r="E23" s="18">
        <f t="shared" si="17"/>
        <v>11314</v>
      </c>
      <c r="F23" s="115">
        <v>10107</v>
      </c>
      <c r="G23" s="115">
        <v>174</v>
      </c>
      <c r="H23" s="115">
        <v>990</v>
      </c>
      <c r="I23" s="8">
        <v>43</v>
      </c>
      <c r="J23" s="38">
        <v>0</v>
      </c>
      <c r="K23" s="7"/>
      <c r="L23" s="7"/>
      <c r="M23" s="205" t="s">
        <v>167</v>
      </c>
      <c r="N23" s="191" t="s">
        <v>176</v>
      </c>
      <c r="O23" s="207" t="s">
        <v>177</v>
      </c>
      <c r="P23" s="92">
        <f t="shared" si="18"/>
        <v>0.35044604899492232</v>
      </c>
      <c r="Q23" s="90">
        <f t="shared" si="19"/>
        <v>0.31305976818027931</v>
      </c>
      <c r="R23" s="90">
        <f t="shared" si="16"/>
        <v>5.3895715507439003E-3</v>
      </c>
      <c r="S23" s="90">
        <f t="shared" si="16"/>
        <v>3.0664803650784261E-2</v>
      </c>
      <c r="T23" s="90">
        <f t="shared" si="16"/>
        <v>1.3319056131148718E-3</v>
      </c>
      <c r="U23" s="91">
        <f t="shared" si="16"/>
        <v>0</v>
      </c>
      <c r="W23" s="330"/>
      <c r="X23" s="332"/>
      <c r="Y23" s="330"/>
      <c r="Z23" s="330"/>
      <c r="AA23" s="330"/>
      <c r="AB23" s="330"/>
      <c r="AC23" s="332"/>
      <c r="AD23" s="183"/>
      <c r="AE23" s="186"/>
      <c r="AF23" s="183"/>
      <c r="AG23" s="9"/>
      <c r="AH23" s="9"/>
    </row>
    <row r="24" spans="2:34" ht="15.75" customHeight="1">
      <c r="B24" s="205" t="s">
        <v>167</v>
      </c>
      <c r="C24" s="191" t="s">
        <v>178</v>
      </c>
      <c r="D24" s="207" t="s">
        <v>179</v>
      </c>
      <c r="E24" s="18">
        <f t="shared" si="17"/>
        <v>10362</v>
      </c>
      <c r="F24" s="115">
        <v>9195</v>
      </c>
      <c r="G24" s="115">
        <v>241</v>
      </c>
      <c r="H24" s="115">
        <v>793</v>
      </c>
      <c r="I24" s="8">
        <v>133</v>
      </c>
      <c r="J24" s="38">
        <v>0</v>
      </c>
      <c r="K24" s="7"/>
      <c r="L24" s="7"/>
      <c r="M24" s="205" t="s">
        <v>167</v>
      </c>
      <c r="N24" s="191" t="s">
        <v>178</v>
      </c>
      <c r="O24" s="207" t="s">
        <v>179</v>
      </c>
      <c r="P24" s="92">
        <f t="shared" si="18"/>
        <v>0.32095827821154194</v>
      </c>
      <c r="Q24" s="90">
        <f t="shared" si="19"/>
        <v>0.28481097936258715</v>
      </c>
      <c r="R24" s="90">
        <f t="shared" si="16"/>
        <v>7.4648663432717241E-3</v>
      </c>
      <c r="S24" s="90">
        <f t="shared" si="16"/>
        <v>2.4562817469769616E-2</v>
      </c>
      <c r="T24" s="90">
        <f t="shared" si="16"/>
        <v>4.1196150359134407E-3</v>
      </c>
      <c r="U24" s="91">
        <f t="shared" si="16"/>
        <v>0</v>
      </c>
      <c r="W24" s="330"/>
      <c r="X24" s="332"/>
      <c r="Y24" s="330"/>
      <c r="Z24" s="330"/>
      <c r="AA24" s="330"/>
      <c r="AB24" s="330"/>
      <c r="AC24" s="332"/>
      <c r="AD24" s="183"/>
      <c r="AE24" s="186"/>
      <c r="AF24" s="186"/>
      <c r="AG24" s="9"/>
      <c r="AH24" s="9"/>
    </row>
    <row r="25" spans="2:34" ht="15.75" customHeight="1">
      <c r="B25" s="205" t="s">
        <v>167</v>
      </c>
      <c r="C25" s="191" t="s">
        <v>180</v>
      </c>
      <c r="D25" s="207" t="s">
        <v>181</v>
      </c>
      <c r="E25" s="18">
        <f t="shared" si="17"/>
        <v>15820</v>
      </c>
      <c r="F25" s="115">
        <v>14247</v>
      </c>
      <c r="G25" s="115">
        <v>86</v>
      </c>
      <c r="H25" s="115">
        <v>1418</v>
      </c>
      <c r="I25" s="8">
        <v>69</v>
      </c>
      <c r="J25" s="38">
        <v>0</v>
      </c>
      <c r="K25" s="7"/>
      <c r="L25" s="7"/>
      <c r="M25" s="205" t="s">
        <v>167</v>
      </c>
      <c r="N25" s="191" t="s">
        <v>180</v>
      </c>
      <c r="O25" s="207" t="s">
        <v>181</v>
      </c>
      <c r="P25" s="92">
        <f t="shared" si="18"/>
        <v>0.49001736742970398</v>
      </c>
      <c r="Q25" s="90">
        <f t="shared" si="19"/>
        <v>0.44129440162901351</v>
      </c>
      <c r="R25" s="90">
        <f t="shared" si="16"/>
        <v>2.6638112262297436E-3</v>
      </c>
      <c r="S25" s="90">
        <f t="shared" si="16"/>
        <v>4.3921910683648563E-2</v>
      </c>
      <c r="T25" s="90">
        <f t="shared" si="16"/>
        <v>2.1372438908122361E-3</v>
      </c>
      <c r="U25" s="91">
        <f t="shared" si="16"/>
        <v>0</v>
      </c>
      <c r="W25" s="330"/>
      <c r="X25" s="332"/>
      <c r="Y25" s="330"/>
      <c r="Z25" s="330"/>
      <c r="AA25" s="330"/>
      <c r="AB25" s="330"/>
      <c r="AC25" s="332"/>
      <c r="AD25" s="183"/>
      <c r="AE25" s="186"/>
      <c r="AF25" s="186"/>
      <c r="AG25" s="9"/>
      <c r="AH25" s="9"/>
    </row>
    <row r="26" spans="2:34" ht="15.75" customHeight="1">
      <c r="B26" s="205" t="s">
        <v>167</v>
      </c>
      <c r="C26" s="191" t="s">
        <v>182</v>
      </c>
      <c r="D26" s="207" t="s">
        <v>183</v>
      </c>
      <c r="E26" s="18">
        <f t="shared" si="17"/>
        <v>8955</v>
      </c>
      <c r="F26" s="115">
        <v>8363</v>
      </c>
      <c r="G26" s="115">
        <v>26</v>
      </c>
      <c r="H26" s="115">
        <v>360</v>
      </c>
      <c r="I26" s="8">
        <v>206</v>
      </c>
      <c r="J26" s="38">
        <v>0</v>
      </c>
      <c r="K26" s="7"/>
      <c r="L26" s="7"/>
      <c r="M26" s="205" t="s">
        <v>167</v>
      </c>
      <c r="N26" s="191" t="s">
        <v>182</v>
      </c>
      <c r="O26" s="207" t="s">
        <v>183</v>
      </c>
      <c r="P26" s="92">
        <f t="shared" si="18"/>
        <v>0.27737708756845764</v>
      </c>
      <c r="Q26" s="90">
        <f t="shared" si="19"/>
        <v>0.25904015447627149</v>
      </c>
      <c r="R26" s="90">
        <f t="shared" si="16"/>
        <v>8.053382776973643E-4</v>
      </c>
      <c r="S26" s="90">
        <f t="shared" si="16"/>
        <v>1.1150837691194277E-2</v>
      </c>
      <c r="T26" s="90">
        <f t="shared" si="16"/>
        <v>6.380757123294503E-3</v>
      </c>
      <c r="U26" s="91">
        <f t="shared" si="16"/>
        <v>0</v>
      </c>
      <c r="W26" s="330"/>
      <c r="X26" s="332"/>
      <c r="Y26" s="330"/>
      <c r="Z26" s="330"/>
      <c r="AA26" s="330"/>
      <c r="AB26" s="330"/>
      <c r="AC26" s="332"/>
      <c r="AD26" s="183"/>
      <c r="AE26" s="150"/>
      <c r="AF26" s="150"/>
      <c r="AG26" s="9"/>
      <c r="AH26" s="9"/>
    </row>
    <row r="27" spans="2:34" ht="15.75" customHeight="1">
      <c r="B27" s="205" t="s">
        <v>184</v>
      </c>
      <c r="C27" s="191" t="s">
        <v>185</v>
      </c>
      <c r="D27" s="207" t="s">
        <v>186</v>
      </c>
      <c r="E27" s="18">
        <f t="shared" si="17"/>
        <v>13534</v>
      </c>
      <c r="F27" s="115">
        <v>12201</v>
      </c>
      <c r="G27" s="115">
        <v>363</v>
      </c>
      <c r="H27" s="115">
        <v>914</v>
      </c>
      <c r="I27" s="8">
        <v>56</v>
      </c>
      <c r="J27" s="38">
        <v>0</v>
      </c>
      <c r="K27" s="7"/>
      <c r="L27" s="7"/>
      <c r="M27" s="205" t="s">
        <v>184</v>
      </c>
      <c r="N27" s="191" t="s">
        <v>185</v>
      </c>
      <c r="O27" s="207" t="s">
        <v>186</v>
      </c>
      <c r="P27" s="92">
        <f t="shared" si="18"/>
        <v>0.41920954809062039</v>
      </c>
      <c r="Q27" s="90">
        <f t="shared" si="19"/>
        <v>0.37792047408405938</v>
      </c>
      <c r="R27" s="90">
        <f t="shared" si="16"/>
        <v>1.1243761338620895E-2</v>
      </c>
      <c r="S27" s="90">
        <f t="shared" si="16"/>
        <v>2.8310737915976582E-2</v>
      </c>
      <c r="T27" s="90">
        <f t="shared" si="16"/>
        <v>1.7345747519635542E-3</v>
      </c>
      <c r="U27" s="91">
        <f t="shared" si="16"/>
        <v>0</v>
      </c>
      <c r="W27" s="330"/>
      <c r="X27" s="332"/>
      <c r="Y27" s="330"/>
      <c r="Z27" s="330"/>
      <c r="AA27" s="330"/>
      <c r="AB27" s="330"/>
      <c r="AC27" s="332"/>
      <c r="AD27" s="183"/>
      <c r="AE27" s="151"/>
      <c r="AF27" s="150"/>
      <c r="AG27" s="9"/>
      <c r="AH27" s="9"/>
    </row>
    <row r="28" spans="2:34" ht="15.75" customHeight="1">
      <c r="B28" s="205" t="s">
        <v>184</v>
      </c>
      <c r="C28" s="191" t="s">
        <v>187</v>
      </c>
      <c r="D28" s="207" t="s">
        <v>188</v>
      </c>
      <c r="E28" s="18">
        <f t="shared" si="17"/>
        <v>26804</v>
      </c>
      <c r="F28" s="115">
        <v>23916</v>
      </c>
      <c r="G28" s="115">
        <v>476</v>
      </c>
      <c r="H28" s="115">
        <v>2224</v>
      </c>
      <c r="I28" s="8">
        <v>188</v>
      </c>
      <c r="J28" s="38">
        <v>0</v>
      </c>
      <c r="K28" s="7"/>
      <c r="L28" s="7"/>
      <c r="M28" s="205" t="s">
        <v>184</v>
      </c>
      <c r="N28" s="191" t="s">
        <v>187</v>
      </c>
      <c r="O28" s="207" t="s">
        <v>188</v>
      </c>
      <c r="P28" s="92">
        <f t="shared" si="18"/>
        <v>0.83024181520769835</v>
      </c>
      <c r="Q28" s="90">
        <f t="shared" si="19"/>
        <v>0.74078731728500646</v>
      </c>
      <c r="R28" s="90">
        <f t="shared" si="16"/>
        <v>1.474388539169021E-2</v>
      </c>
      <c r="S28" s="90">
        <f t="shared" si="16"/>
        <v>6.8887397292266866E-2</v>
      </c>
      <c r="T28" s="90">
        <f t="shared" si="16"/>
        <v>5.8232152387347885E-3</v>
      </c>
      <c r="U28" s="91">
        <f t="shared" si="16"/>
        <v>0</v>
      </c>
      <c r="W28" s="330"/>
      <c r="X28" s="330"/>
      <c r="Y28" s="330"/>
      <c r="Z28" s="330"/>
      <c r="AA28" s="330"/>
      <c r="AB28" s="330"/>
      <c r="AC28" s="330"/>
      <c r="AD28" s="183"/>
      <c r="AE28" s="150"/>
      <c r="AF28" s="150"/>
      <c r="AG28" s="9"/>
      <c r="AH28" s="9"/>
    </row>
    <row r="29" spans="2:34" ht="15.75" customHeight="1">
      <c r="B29" s="205" t="s">
        <v>167</v>
      </c>
      <c r="C29" s="191" t="s">
        <v>189</v>
      </c>
      <c r="D29" s="207" t="s">
        <v>190</v>
      </c>
      <c r="E29" s="18">
        <f t="shared" si="17"/>
        <v>116837</v>
      </c>
      <c r="F29" s="115">
        <v>106994</v>
      </c>
      <c r="G29" s="115">
        <v>841</v>
      </c>
      <c r="H29" s="115">
        <v>8328</v>
      </c>
      <c r="I29" s="8">
        <v>228</v>
      </c>
      <c r="J29" s="38">
        <v>446</v>
      </c>
      <c r="K29" s="7"/>
      <c r="L29" s="7"/>
      <c r="M29" s="205" t="s">
        <v>167</v>
      </c>
      <c r="N29" s="191" t="s">
        <v>189</v>
      </c>
      <c r="O29" s="207" t="s">
        <v>190</v>
      </c>
      <c r="P29" s="92">
        <f t="shared" si="18"/>
        <v>3.6189733981279599</v>
      </c>
      <c r="Q29" s="90">
        <f t="shared" si="19"/>
        <v>3.3140909109212231</v>
      </c>
      <c r="R29" s="90">
        <f t="shared" si="16"/>
        <v>2.6049595828595517E-2</v>
      </c>
      <c r="S29" s="90">
        <f t="shared" si="16"/>
        <v>0.25795604525629429</v>
      </c>
      <c r="T29" s="90">
        <f t="shared" si="16"/>
        <v>7.0621972044230411E-3</v>
      </c>
      <c r="U29" s="91">
        <f t="shared" si="16"/>
        <v>1.3814648917424019E-2</v>
      </c>
      <c r="W29" s="330"/>
      <c r="X29" s="332"/>
      <c r="Y29" s="330"/>
      <c r="Z29" s="330"/>
      <c r="AA29" s="330"/>
      <c r="AB29" s="330"/>
      <c r="AC29" s="330"/>
      <c r="AD29" s="183"/>
      <c r="AG29" s="9"/>
      <c r="AH29" s="9"/>
    </row>
    <row r="30" spans="2:34" ht="15.75" customHeight="1">
      <c r="B30" s="205" t="s">
        <v>167</v>
      </c>
      <c r="C30" s="191" t="s">
        <v>191</v>
      </c>
      <c r="D30" s="207" t="s">
        <v>192</v>
      </c>
      <c r="E30" s="18">
        <f t="shared" si="17"/>
        <v>127887</v>
      </c>
      <c r="F30" s="115">
        <v>108723</v>
      </c>
      <c r="G30" s="115">
        <v>5262</v>
      </c>
      <c r="H30" s="115">
        <v>13516</v>
      </c>
      <c r="I30" s="8">
        <v>177</v>
      </c>
      <c r="J30" s="38">
        <v>209</v>
      </c>
      <c r="M30" s="205" t="s">
        <v>167</v>
      </c>
      <c r="N30" s="191" t="s">
        <v>191</v>
      </c>
      <c r="O30" s="207" t="s">
        <v>192</v>
      </c>
      <c r="P30" s="92">
        <f t="shared" si="18"/>
        <v>3.9612421661493409</v>
      </c>
      <c r="Q30" s="90">
        <f t="shared" si="19"/>
        <v>3.3676459063880984</v>
      </c>
      <c r="R30" s="90">
        <f t="shared" si="16"/>
        <v>0.16298807758628966</v>
      </c>
      <c r="S30" s="90">
        <f t="shared" si="16"/>
        <v>0.41865200620606069</v>
      </c>
      <c r="T30" s="90">
        <f t="shared" si="16"/>
        <v>5.4824951981705195E-3</v>
      </c>
      <c r="U30" s="91">
        <f t="shared" si="16"/>
        <v>6.4736807707211214E-3</v>
      </c>
      <c r="W30" s="330"/>
      <c r="X30" s="332"/>
      <c r="Y30" s="330"/>
      <c r="Z30" s="330"/>
      <c r="AA30" s="330"/>
      <c r="AB30" s="330"/>
      <c r="AC30" s="330"/>
      <c r="AD30" s="183"/>
      <c r="AG30" s="9"/>
      <c r="AH30" s="9"/>
    </row>
    <row r="31" spans="2:34" ht="15.75" customHeight="1">
      <c r="B31" s="205" t="s">
        <v>167</v>
      </c>
      <c r="C31" s="191" t="s">
        <v>193</v>
      </c>
      <c r="D31" s="207" t="s">
        <v>194</v>
      </c>
      <c r="E31" s="18">
        <f t="shared" si="17"/>
        <v>112708</v>
      </c>
      <c r="F31" s="115">
        <v>101634</v>
      </c>
      <c r="G31" s="115">
        <v>4978</v>
      </c>
      <c r="H31" s="115">
        <v>5901</v>
      </c>
      <c r="I31" s="8">
        <v>159</v>
      </c>
      <c r="J31" s="38">
        <v>36</v>
      </c>
      <c r="M31" s="205" t="s">
        <v>167</v>
      </c>
      <c r="N31" s="191" t="s">
        <v>193</v>
      </c>
      <c r="O31" s="207" t="s">
        <v>194</v>
      </c>
      <c r="P31" s="92">
        <f t="shared" si="18"/>
        <v>3.4910794847197906</v>
      </c>
      <c r="Q31" s="90">
        <f t="shared" si="19"/>
        <v>3.1480673275189974</v>
      </c>
      <c r="R31" s="90">
        <f t="shared" si="16"/>
        <v>0.15419130562990307</v>
      </c>
      <c r="S31" s="90">
        <f t="shared" si="16"/>
        <v>0.18278081448815953</v>
      </c>
      <c r="T31" s="90">
        <f t="shared" si="16"/>
        <v>4.924953313610805E-3</v>
      </c>
      <c r="U31" s="91">
        <f t="shared" si="16"/>
        <v>1.1150837691194277E-3</v>
      </c>
      <c r="W31" s="330"/>
      <c r="X31" s="332"/>
      <c r="Y31" s="330"/>
      <c r="Z31" s="330"/>
      <c r="AA31" s="330"/>
      <c r="AB31" s="330"/>
      <c r="AC31" s="332"/>
      <c r="AD31" s="183"/>
      <c r="AG31" s="9"/>
      <c r="AH31" s="9"/>
    </row>
    <row r="32" spans="2:34" ht="15.75" customHeight="1">
      <c r="B32" s="205" t="s">
        <v>167</v>
      </c>
      <c r="C32" s="191" t="s">
        <v>195</v>
      </c>
      <c r="D32" s="207" t="s">
        <v>196</v>
      </c>
      <c r="E32" s="18">
        <f t="shared" si="17"/>
        <v>27893</v>
      </c>
      <c r="F32" s="115">
        <v>26282</v>
      </c>
      <c r="G32" s="115">
        <v>214</v>
      </c>
      <c r="H32" s="115">
        <v>1291</v>
      </c>
      <c r="I32" s="8">
        <v>106</v>
      </c>
      <c r="J32" s="38">
        <v>0</v>
      </c>
      <c r="M32" s="205" t="s">
        <v>167</v>
      </c>
      <c r="N32" s="191" t="s">
        <v>195</v>
      </c>
      <c r="O32" s="207" t="s">
        <v>196</v>
      </c>
      <c r="P32" s="92">
        <f t="shared" si="18"/>
        <v>0.86397309922356103</v>
      </c>
      <c r="Q32" s="90">
        <f t="shared" si="19"/>
        <v>0.81407310055546667</v>
      </c>
      <c r="R32" s="90">
        <f t="shared" si="16"/>
        <v>6.6285535164321528E-3</v>
      </c>
      <c r="S32" s="90">
        <f t="shared" si="16"/>
        <v>3.9988142942588359E-2</v>
      </c>
      <c r="T32" s="90">
        <f t="shared" si="16"/>
        <v>3.2833022090738703E-3</v>
      </c>
      <c r="U32" s="91">
        <f t="shared" si="16"/>
        <v>0</v>
      </c>
      <c r="W32" s="330"/>
      <c r="X32" s="332"/>
      <c r="Y32" s="330"/>
      <c r="Z32" s="330"/>
      <c r="AA32" s="330"/>
      <c r="AB32" s="330"/>
      <c r="AC32" s="330"/>
      <c r="AD32" s="183"/>
      <c r="AG32" s="9"/>
      <c r="AH32" s="9"/>
    </row>
    <row r="33" spans="2:34" ht="15.75" customHeight="1">
      <c r="B33" s="205" t="s">
        <v>197</v>
      </c>
      <c r="C33" s="191" t="s">
        <v>168</v>
      </c>
      <c r="D33" s="207" t="s">
        <v>198</v>
      </c>
      <c r="E33" s="18">
        <f t="shared" si="17"/>
        <v>42252</v>
      </c>
      <c r="F33" s="115">
        <v>39215</v>
      </c>
      <c r="G33" s="115">
        <v>58</v>
      </c>
      <c r="H33" s="115">
        <v>2529</v>
      </c>
      <c r="I33" s="115">
        <v>360</v>
      </c>
      <c r="J33" s="203">
        <v>90</v>
      </c>
      <c r="M33" s="205" t="s">
        <v>197</v>
      </c>
      <c r="N33" s="191" t="s">
        <v>168</v>
      </c>
      <c r="O33" s="207" t="s">
        <v>198</v>
      </c>
      <c r="P33" s="92">
        <f t="shared" si="18"/>
        <v>1.3087366503565014</v>
      </c>
      <c r="Q33" s="90">
        <f t="shared" si="19"/>
        <v>1.2146669446116209</v>
      </c>
      <c r="R33" s="90">
        <f t="shared" si="16"/>
        <v>1.7965238502479666E-3</v>
      </c>
      <c r="S33" s="90">
        <f t="shared" si="16"/>
        <v>7.8334634780639789E-2</v>
      </c>
      <c r="T33" s="90">
        <f t="shared" si="16"/>
        <v>1.1150837691194277E-2</v>
      </c>
      <c r="U33" s="91">
        <f t="shared" si="16"/>
        <v>2.7877094227985694E-3</v>
      </c>
      <c r="W33" s="330"/>
      <c r="X33" s="332"/>
      <c r="Y33" s="330"/>
      <c r="Z33" s="330"/>
      <c r="AA33" s="330"/>
      <c r="AB33" s="330"/>
      <c r="AC33" s="330"/>
      <c r="AD33" s="183"/>
      <c r="AE33" s="187"/>
      <c r="AF33" s="187"/>
      <c r="AG33" s="9"/>
      <c r="AH33" s="9"/>
    </row>
    <row r="34" spans="2:34" ht="15.75" customHeight="1">
      <c r="B34" s="205" t="s">
        <v>197</v>
      </c>
      <c r="C34" s="191" t="s">
        <v>170</v>
      </c>
      <c r="D34" s="207" t="s">
        <v>199</v>
      </c>
      <c r="E34" s="18">
        <f t="shared" si="17"/>
        <v>40513</v>
      </c>
      <c r="F34" s="115">
        <v>39100</v>
      </c>
      <c r="G34" s="115">
        <v>119</v>
      </c>
      <c r="H34" s="115">
        <v>1229</v>
      </c>
      <c r="I34" s="8">
        <v>16</v>
      </c>
      <c r="J34" s="38">
        <v>49</v>
      </c>
      <c r="M34" s="205" t="s">
        <v>197</v>
      </c>
      <c r="N34" s="191" t="s">
        <v>170</v>
      </c>
      <c r="O34" s="207" t="s">
        <v>199</v>
      </c>
      <c r="P34" s="92">
        <f t="shared" si="18"/>
        <v>1.2548719093982048</v>
      </c>
      <c r="Q34" s="90">
        <f t="shared" si="19"/>
        <v>1.2111048714602672</v>
      </c>
      <c r="R34" s="90">
        <f t="shared" si="16"/>
        <v>3.6859713479225524E-3</v>
      </c>
      <c r="S34" s="90">
        <f t="shared" si="16"/>
        <v>3.8067720895771574E-2</v>
      </c>
      <c r="T34" s="90">
        <f t="shared" si="16"/>
        <v>4.9559278627530116E-4</v>
      </c>
      <c r="U34" s="91">
        <f t="shared" si="16"/>
        <v>1.5177529079681098E-3</v>
      </c>
      <c r="W34" s="330"/>
      <c r="X34" s="332"/>
      <c r="Y34" s="330"/>
      <c r="Z34" s="330"/>
      <c r="AA34" s="330"/>
      <c r="AB34" s="330"/>
      <c r="AC34" s="330"/>
      <c r="AD34" s="183"/>
      <c r="AE34" s="184"/>
      <c r="AF34" s="184"/>
      <c r="AG34" s="9"/>
      <c r="AH34" s="9"/>
    </row>
    <row r="35" spans="2:34" ht="15.75" customHeight="1">
      <c r="B35" s="205" t="s">
        <v>197</v>
      </c>
      <c r="C35" s="191" t="s">
        <v>172</v>
      </c>
      <c r="D35" s="207" t="s">
        <v>200</v>
      </c>
      <c r="E35" s="18">
        <f t="shared" si="17"/>
        <v>56475</v>
      </c>
      <c r="F35" s="115">
        <v>50149</v>
      </c>
      <c r="G35" s="115">
        <v>266</v>
      </c>
      <c r="H35" s="115">
        <v>5906</v>
      </c>
      <c r="I35" s="8">
        <v>58</v>
      </c>
      <c r="J35" s="38">
        <v>96</v>
      </c>
      <c r="M35" s="205" t="s">
        <v>197</v>
      </c>
      <c r="N35" s="191" t="s">
        <v>172</v>
      </c>
      <c r="O35" s="207" t="s">
        <v>200</v>
      </c>
      <c r="P35" s="92">
        <f t="shared" si="18"/>
        <v>1.7492876628061023</v>
      </c>
      <c r="Q35" s="90">
        <f t="shared" si="19"/>
        <v>1.5533426649325051</v>
      </c>
      <c r="R35" s="90">
        <f t="shared" si="19"/>
        <v>8.2392300718268814E-3</v>
      </c>
      <c r="S35" s="90">
        <f t="shared" si="19"/>
        <v>0.18293568723387055</v>
      </c>
      <c r="T35" s="90">
        <f t="shared" si="19"/>
        <v>1.7965238502479666E-3</v>
      </c>
      <c r="U35" s="91">
        <f t="shared" si="19"/>
        <v>2.9735567176518074E-3</v>
      </c>
      <c r="W35" s="330"/>
      <c r="X35" s="332"/>
      <c r="Y35" s="330"/>
      <c r="Z35" s="330"/>
      <c r="AA35" s="330"/>
      <c r="AB35" s="330"/>
      <c r="AC35" s="332"/>
      <c r="AD35" s="183"/>
      <c r="AE35" s="184"/>
      <c r="AF35" s="184"/>
      <c r="AG35" s="9"/>
      <c r="AH35" s="9"/>
    </row>
    <row r="36" spans="2:34" ht="15.75" customHeight="1">
      <c r="B36" s="205" t="s">
        <v>197</v>
      </c>
      <c r="C36" s="191" t="s">
        <v>174</v>
      </c>
      <c r="D36" s="207" t="s">
        <v>201</v>
      </c>
      <c r="E36" s="18">
        <f t="shared" si="17"/>
        <v>36998</v>
      </c>
      <c r="F36" s="115">
        <v>36045</v>
      </c>
      <c r="G36" s="115">
        <v>10</v>
      </c>
      <c r="H36" s="115">
        <v>861</v>
      </c>
      <c r="I36" s="8">
        <v>82</v>
      </c>
      <c r="J36" s="38">
        <v>0</v>
      </c>
      <c r="M36" s="205" t="s">
        <v>197</v>
      </c>
      <c r="N36" s="191" t="s">
        <v>174</v>
      </c>
      <c r="O36" s="207" t="s">
        <v>201</v>
      </c>
      <c r="P36" s="92">
        <f t="shared" si="18"/>
        <v>1.1459963691633495</v>
      </c>
      <c r="Q36" s="90">
        <f t="shared" si="19"/>
        <v>1.1164776238308269</v>
      </c>
      <c r="R36" s="90">
        <f t="shared" si="19"/>
        <v>3.0974549142206325E-4</v>
      </c>
      <c r="S36" s="90">
        <f t="shared" si="19"/>
        <v>2.6669086811439643E-2</v>
      </c>
      <c r="T36" s="90">
        <f t="shared" si="19"/>
        <v>2.5399130296609182E-3</v>
      </c>
      <c r="U36" s="91">
        <f t="shared" si="19"/>
        <v>0</v>
      </c>
      <c r="W36" s="330"/>
      <c r="X36" s="332"/>
      <c r="Y36" s="330"/>
      <c r="Z36" s="330"/>
      <c r="AA36" s="330"/>
      <c r="AB36" s="330"/>
      <c r="AC36" s="332"/>
      <c r="AD36" s="183"/>
      <c r="AE36" s="188"/>
      <c r="AF36" s="184"/>
      <c r="AG36" s="9"/>
      <c r="AH36" s="9"/>
    </row>
    <row r="37" spans="2:34" ht="15.75" customHeight="1">
      <c r="B37" s="205" t="s">
        <v>197</v>
      </c>
      <c r="C37" s="191" t="s">
        <v>176</v>
      </c>
      <c r="D37" s="207" t="s">
        <v>203</v>
      </c>
      <c r="E37" s="18">
        <f t="shared" si="17"/>
        <v>38657</v>
      </c>
      <c r="F37" s="115">
        <v>36799</v>
      </c>
      <c r="G37" s="115">
        <v>745</v>
      </c>
      <c r="H37" s="115">
        <v>1049</v>
      </c>
      <c r="I37" s="8">
        <v>64</v>
      </c>
      <c r="J37" s="38">
        <v>0</v>
      </c>
      <c r="M37" s="205" t="s">
        <v>197</v>
      </c>
      <c r="N37" s="191" t="s">
        <v>176</v>
      </c>
      <c r="O37" s="207" t="s">
        <v>203</v>
      </c>
      <c r="P37" s="92">
        <f t="shared" si="18"/>
        <v>1.19738314619027</v>
      </c>
      <c r="Q37" s="90">
        <f t="shared" si="19"/>
        <v>1.1398324338840506</v>
      </c>
      <c r="R37" s="90">
        <f t="shared" si="19"/>
        <v>2.3076039110943712E-2</v>
      </c>
      <c r="S37" s="90">
        <f t="shared" si="19"/>
        <v>3.2492302050174428E-2</v>
      </c>
      <c r="T37" s="90">
        <f t="shared" si="19"/>
        <v>1.9823711451012046E-3</v>
      </c>
      <c r="U37" s="91">
        <f t="shared" si="19"/>
        <v>0</v>
      </c>
      <c r="W37" s="330"/>
      <c r="X37" s="332"/>
      <c r="Y37" s="330"/>
      <c r="Z37" s="330"/>
      <c r="AA37" s="330"/>
      <c r="AB37" s="330"/>
      <c r="AC37" s="330"/>
      <c r="AD37" s="183"/>
      <c r="AE37" s="188"/>
      <c r="AF37" s="184"/>
      <c r="AG37" s="9"/>
      <c r="AH37" s="9"/>
    </row>
    <row r="38" spans="2:34" ht="15.75" customHeight="1">
      <c r="B38" s="205" t="s">
        <v>197</v>
      </c>
      <c r="C38" s="191" t="s">
        <v>178</v>
      </c>
      <c r="D38" s="207" t="s">
        <v>204</v>
      </c>
      <c r="E38" s="18">
        <f t="shared" si="17"/>
        <v>41265</v>
      </c>
      <c r="F38" s="115">
        <v>39149</v>
      </c>
      <c r="G38" s="115">
        <v>724</v>
      </c>
      <c r="H38" s="115">
        <v>1229</v>
      </c>
      <c r="I38" s="115">
        <v>119</v>
      </c>
      <c r="J38" s="203">
        <v>44</v>
      </c>
      <c r="M38" s="205" t="s">
        <v>197</v>
      </c>
      <c r="N38" s="191" t="s">
        <v>178</v>
      </c>
      <c r="O38" s="207" t="s">
        <v>204</v>
      </c>
      <c r="P38" s="92">
        <f t="shared" si="18"/>
        <v>1.278164770353144</v>
      </c>
      <c r="Q38" s="90">
        <f t="shared" si="19"/>
        <v>1.2126226243682354</v>
      </c>
      <c r="R38" s="90">
        <f t="shared" si="19"/>
        <v>2.2425573578957376E-2</v>
      </c>
      <c r="S38" s="90">
        <f t="shared" si="19"/>
        <v>3.8067720895771574E-2</v>
      </c>
      <c r="T38" s="90">
        <f t="shared" si="19"/>
        <v>3.6859713479225524E-3</v>
      </c>
      <c r="U38" s="91">
        <f t="shared" si="19"/>
        <v>1.3628801622570781E-3</v>
      </c>
      <c r="W38" s="330"/>
      <c r="X38" s="332"/>
      <c r="Y38" s="330"/>
      <c r="Z38" s="330"/>
      <c r="AA38" s="330"/>
      <c r="AB38" s="330"/>
      <c r="AC38" s="332"/>
      <c r="AD38" s="183"/>
      <c r="AG38" s="9"/>
      <c r="AH38" s="9"/>
    </row>
    <row r="39" spans="2:34" ht="15.75" customHeight="1">
      <c r="B39" s="205" t="s">
        <v>197</v>
      </c>
      <c r="C39" s="191" t="s">
        <v>180</v>
      </c>
      <c r="D39" s="207" t="s">
        <v>205</v>
      </c>
      <c r="E39" s="18">
        <f t="shared" si="17"/>
        <v>48724</v>
      </c>
      <c r="F39" s="115">
        <v>40688</v>
      </c>
      <c r="G39" s="115">
        <v>1293</v>
      </c>
      <c r="H39" s="115">
        <v>6673</v>
      </c>
      <c r="I39" s="115">
        <v>70</v>
      </c>
      <c r="J39" s="203">
        <v>0</v>
      </c>
      <c r="M39" s="205" t="s">
        <v>197</v>
      </c>
      <c r="N39" s="191" t="s">
        <v>180</v>
      </c>
      <c r="O39" s="207" t="s">
        <v>205</v>
      </c>
      <c r="P39" s="92">
        <f t="shared" si="18"/>
        <v>1.5092039324048609</v>
      </c>
      <c r="Q39" s="90">
        <f t="shared" si="19"/>
        <v>1.2602924554980908</v>
      </c>
      <c r="R39" s="90">
        <f t="shared" si="19"/>
        <v>4.005009204087278E-2</v>
      </c>
      <c r="S39" s="90">
        <f t="shared" si="19"/>
        <v>0.20669316642594279</v>
      </c>
      <c r="T39" s="90">
        <f t="shared" si="19"/>
        <v>2.1682184399544426E-3</v>
      </c>
      <c r="U39" s="91">
        <f t="shared" si="19"/>
        <v>0</v>
      </c>
      <c r="W39" s="330"/>
      <c r="X39" s="332"/>
      <c r="Y39" s="330"/>
      <c r="Z39" s="330"/>
      <c r="AA39" s="330"/>
      <c r="AB39" s="330"/>
      <c r="AC39" s="332"/>
      <c r="AD39" s="183"/>
      <c r="AG39" s="9"/>
      <c r="AH39" s="9"/>
    </row>
    <row r="40" spans="2:34" ht="15.75" customHeight="1">
      <c r="B40" s="205" t="s">
        <v>197</v>
      </c>
      <c r="C40" s="191" t="s">
        <v>182</v>
      </c>
      <c r="D40" s="207" t="s">
        <v>206</v>
      </c>
      <c r="E40" s="18">
        <f t="shared" si="17"/>
        <v>50110</v>
      </c>
      <c r="F40" s="115">
        <v>47074</v>
      </c>
      <c r="G40" s="115">
        <v>350</v>
      </c>
      <c r="H40" s="115">
        <v>2631</v>
      </c>
      <c r="I40" s="115">
        <v>55</v>
      </c>
      <c r="J40" s="203">
        <v>0</v>
      </c>
      <c r="M40" s="205" t="s">
        <v>197</v>
      </c>
      <c r="N40" s="191" t="s">
        <v>182</v>
      </c>
      <c r="O40" s="207" t="s">
        <v>206</v>
      </c>
      <c r="P40" s="92">
        <f t="shared" si="18"/>
        <v>1.5521346575159589</v>
      </c>
      <c r="Q40" s="90">
        <f t="shared" si="19"/>
        <v>1.4580959263202204</v>
      </c>
      <c r="R40" s="90">
        <f t="shared" si="19"/>
        <v>1.0841092199772213E-2</v>
      </c>
      <c r="S40" s="90">
        <f t="shared" si="19"/>
        <v>8.1494038793144832E-2</v>
      </c>
      <c r="T40" s="90">
        <f t="shared" si="19"/>
        <v>1.7036002028213478E-3</v>
      </c>
      <c r="U40" s="91">
        <f t="shared" si="19"/>
        <v>0</v>
      </c>
      <c r="W40" s="330"/>
      <c r="X40" s="330"/>
      <c r="Y40" s="330"/>
      <c r="Z40" s="330"/>
      <c r="AA40" s="330"/>
      <c r="AB40" s="330"/>
      <c r="AC40" s="332"/>
      <c r="AD40" s="183"/>
      <c r="AG40" s="9"/>
      <c r="AH40" s="9"/>
    </row>
    <row r="41" spans="2:34" ht="15.75" customHeight="1">
      <c r="B41" s="205" t="s">
        <v>207</v>
      </c>
      <c r="C41" s="191" t="s">
        <v>168</v>
      </c>
      <c r="D41" s="207" t="s">
        <v>208</v>
      </c>
      <c r="E41" s="18">
        <f t="shared" si="17"/>
        <v>22331</v>
      </c>
      <c r="F41" s="115">
        <v>19352</v>
      </c>
      <c r="G41" s="115">
        <v>225</v>
      </c>
      <c r="H41" s="115">
        <v>2633</v>
      </c>
      <c r="I41" s="115">
        <v>118</v>
      </c>
      <c r="J41" s="203">
        <v>3</v>
      </c>
      <c r="M41" s="205" t="s">
        <v>207</v>
      </c>
      <c r="N41" s="191" t="s">
        <v>168</v>
      </c>
      <c r="O41" s="207" t="s">
        <v>208</v>
      </c>
      <c r="P41" s="92">
        <f t="shared" si="18"/>
        <v>0.69169265689460935</v>
      </c>
      <c r="Q41" s="90">
        <f t="shared" si="19"/>
        <v>0.59941947499997672</v>
      </c>
      <c r="R41" s="90">
        <f t="shared" si="19"/>
        <v>6.9692735569964227E-3</v>
      </c>
      <c r="S41" s="90">
        <f t="shared" si="19"/>
        <v>8.1555987891429246E-2</v>
      </c>
      <c r="T41" s="90">
        <f t="shared" si="19"/>
        <v>3.6549967987803463E-3</v>
      </c>
      <c r="U41" s="91">
        <f t="shared" si="19"/>
        <v>9.292364742661898E-5</v>
      </c>
      <c r="W41" s="330"/>
      <c r="X41" s="332"/>
      <c r="Y41" s="330"/>
      <c r="Z41" s="330"/>
      <c r="AA41" s="330"/>
      <c r="AB41" s="330"/>
      <c r="AC41" s="332"/>
      <c r="AD41" s="183"/>
      <c r="AG41" s="9"/>
      <c r="AH41" s="9"/>
    </row>
    <row r="42" spans="2:34" ht="15.75" customHeight="1">
      <c r="B42" s="205" t="s">
        <v>207</v>
      </c>
      <c r="C42" s="191" t="s">
        <v>170</v>
      </c>
      <c r="D42" s="208" t="s">
        <v>209</v>
      </c>
      <c r="E42" s="18">
        <f t="shared" si="17"/>
        <v>32949</v>
      </c>
      <c r="F42" s="115">
        <v>29791</v>
      </c>
      <c r="G42" s="115">
        <v>219</v>
      </c>
      <c r="H42" s="115">
        <v>2620</v>
      </c>
      <c r="I42" s="115">
        <v>319</v>
      </c>
      <c r="J42" s="203">
        <v>0</v>
      </c>
      <c r="M42" s="205" t="s">
        <v>207</v>
      </c>
      <c r="N42" s="191" t="s">
        <v>170</v>
      </c>
      <c r="O42" s="208" t="s">
        <v>209</v>
      </c>
      <c r="P42" s="92">
        <f t="shared" si="18"/>
        <v>1.020580419686556</v>
      </c>
      <c r="Q42" s="90">
        <f t="shared" si="19"/>
        <v>0.92276279349546853</v>
      </c>
      <c r="R42" s="90">
        <f t="shared" si="19"/>
        <v>6.7834262621431843E-3</v>
      </c>
      <c r="S42" s="90">
        <f t="shared" si="19"/>
        <v>8.1153318752580569E-2</v>
      </c>
      <c r="T42" s="90">
        <f t="shared" si="19"/>
        <v>9.880881176363817E-3</v>
      </c>
      <c r="U42" s="91">
        <f t="shared" si="19"/>
        <v>0</v>
      </c>
      <c r="W42" s="330"/>
      <c r="X42" s="332"/>
      <c r="Y42" s="330"/>
      <c r="Z42" s="330"/>
      <c r="AA42" s="330"/>
      <c r="AB42" s="330"/>
      <c r="AC42" s="332"/>
      <c r="AD42" s="183"/>
      <c r="AG42" s="9"/>
      <c r="AH42" s="9"/>
    </row>
    <row r="43" spans="2:34" ht="15.75" customHeight="1">
      <c r="B43" s="205" t="s">
        <v>207</v>
      </c>
      <c r="C43" s="191" t="s">
        <v>172</v>
      </c>
      <c r="D43" s="207" t="s">
        <v>210</v>
      </c>
      <c r="E43" s="18">
        <f t="shared" si="17"/>
        <v>4174</v>
      </c>
      <c r="F43" s="115">
        <v>3531</v>
      </c>
      <c r="G43" s="115">
        <v>38</v>
      </c>
      <c r="H43" s="115">
        <v>568</v>
      </c>
      <c r="I43" s="115">
        <v>37</v>
      </c>
      <c r="J43" s="203">
        <v>0</v>
      </c>
      <c r="M43" s="205" t="s">
        <v>207</v>
      </c>
      <c r="N43" s="191" t="s">
        <v>172</v>
      </c>
      <c r="O43" s="207" t="s">
        <v>210</v>
      </c>
      <c r="P43" s="92">
        <f t="shared" si="18"/>
        <v>0.12928776811956921</v>
      </c>
      <c r="Q43" s="90">
        <f t="shared" si="19"/>
        <v>0.10937113302113054</v>
      </c>
      <c r="R43" s="90">
        <f t="shared" si="19"/>
        <v>1.1770328674038403E-3</v>
      </c>
      <c r="S43" s="90">
        <f t="shared" si="19"/>
        <v>1.7593543912773194E-2</v>
      </c>
      <c r="T43" s="90">
        <f t="shared" si="19"/>
        <v>1.146058318261634E-3</v>
      </c>
      <c r="U43" s="91">
        <f t="shared" si="19"/>
        <v>0</v>
      </c>
      <c r="W43" s="330"/>
      <c r="X43" s="332"/>
      <c r="Y43" s="330"/>
      <c r="Z43" s="330"/>
      <c r="AA43" s="330"/>
      <c r="AB43" s="330"/>
      <c r="AC43" s="330"/>
      <c r="AD43" s="183"/>
      <c r="AG43" s="9"/>
      <c r="AH43" s="9"/>
    </row>
    <row r="44" spans="2:34" ht="15.75" customHeight="1">
      <c r="B44" s="205" t="s">
        <v>207</v>
      </c>
      <c r="C44" s="191" t="s">
        <v>174</v>
      </c>
      <c r="D44" s="207" t="s">
        <v>211</v>
      </c>
      <c r="E44" s="18">
        <f t="shared" si="17"/>
        <v>55521</v>
      </c>
      <c r="F44" s="115">
        <v>51900</v>
      </c>
      <c r="G44" s="115">
        <v>297</v>
      </c>
      <c r="H44" s="115">
        <v>2907</v>
      </c>
      <c r="I44" s="115">
        <v>243</v>
      </c>
      <c r="J44" s="203">
        <v>174</v>
      </c>
      <c r="M44" s="205" t="s">
        <v>207</v>
      </c>
      <c r="N44" s="191" t="s">
        <v>174</v>
      </c>
      <c r="O44" s="207" t="s">
        <v>211</v>
      </c>
      <c r="P44" s="92">
        <f t="shared" si="18"/>
        <v>1.7197379429244373</v>
      </c>
      <c r="Q44" s="90">
        <f t="shared" si="19"/>
        <v>1.6075791004805082</v>
      </c>
      <c r="R44" s="90">
        <f t="shared" si="19"/>
        <v>9.1994410952352789E-3</v>
      </c>
      <c r="S44" s="90">
        <f t="shared" si="19"/>
        <v>9.004301435639378E-2</v>
      </c>
      <c r="T44" s="90">
        <f t="shared" si="19"/>
        <v>7.5268154415561363E-3</v>
      </c>
      <c r="U44" s="91">
        <f t="shared" si="19"/>
        <v>5.3895715507439003E-3</v>
      </c>
      <c r="W44" s="330"/>
      <c r="X44" s="332"/>
      <c r="Y44" s="330"/>
      <c r="Z44" s="330"/>
      <c r="AA44" s="330"/>
      <c r="AB44" s="330"/>
      <c r="AC44" s="332"/>
      <c r="AD44" s="183"/>
      <c r="AG44" s="9"/>
      <c r="AH44" s="9"/>
    </row>
    <row r="45" spans="2:34" ht="15.75" customHeight="1">
      <c r="B45" s="205" t="s">
        <v>207</v>
      </c>
      <c r="C45" s="191" t="s">
        <v>176</v>
      </c>
      <c r="D45" s="207" t="s">
        <v>212</v>
      </c>
      <c r="E45" s="18">
        <f t="shared" si="17"/>
        <v>30129</v>
      </c>
      <c r="F45" s="115">
        <v>27963</v>
      </c>
      <c r="G45" s="115">
        <v>52</v>
      </c>
      <c r="H45" s="115">
        <v>2015</v>
      </c>
      <c r="I45" s="115">
        <v>99</v>
      </c>
      <c r="J45" s="203">
        <v>0</v>
      </c>
      <c r="M45" s="205" t="s">
        <v>207</v>
      </c>
      <c r="N45" s="191" t="s">
        <v>176</v>
      </c>
      <c r="O45" s="207" t="s">
        <v>212</v>
      </c>
      <c r="P45" s="92">
        <f t="shared" si="18"/>
        <v>0.93323219110553424</v>
      </c>
      <c r="Q45" s="90">
        <f t="shared" si="19"/>
        <v>0.86614131766351543</v>
      </c>
      <c r="R45" s="90">
        <f t="shared" si="19"/>
        <v>1.6106765553947286E-3</v>
      </c>
      <c r="S45" s="90">
        <f t="shared" si="19"/>
        <v>6.2413716521545738E-2</v>
      </c>
      <c r="T45" s="90">
        <f t="shared" si="19"/>
        <v>3.0664803650784262E-3</v>
      </c>
      <c r="U45" s="91">
        <f t="shared" si="19"/>
        <v>0</v>
      </c>
      <c r="W45" s="330"/>
      <c r="X45" s="330"/>
      <c r="Y45" s="330"/>
      <c r="Z45" s="330"/>
      <c r="AA45" s="330"/>
      <c r="AB45" s="330"/>
      <c r="AC45" s="330"/>
      <c r="AD45" s="183"/>
      <c r="AG45" s="9"/>
      <c r="AH45" s="9"/>
    </row>
    <row r="46" spans="2:34" ht="15.75" customHeight="1">
      <c r="B46" s="205" t="s">
        <v>207</v>
      </c>
      <c r="C46" s="191" t="s">
        <v>178</v>
      </c>
      <c r="D46" s="207" t="s">
        <v>213</v>
      </c>
      <c r="E46" s="18">
        <f t="shared" si="17"/>
        <v>590002</v>
      </c>
      <c r="F46" s="115">
        <v>474567</v>
      </c>
      <c r="G46" s="115">
        <v>75417</v>
      </c>
      <c r="H46" s="115">
        <v>34602</v>
      </c>
      <c r="I46" s="115">
        <v>536</v>
      </c>
      <c r="J46" s="203">
        <v>4880</v>
      </c>
      <c r="M46" s="205" t="s">
        <v>207</v>
      </c>
      <c r="N46" s="191" t="s">
        <v>178</v>
      </c>
      <c r="O46" s="207" t="s">
        <v>213</v>
      </c>
      <c r="P46" s="92">
        <f t="shared" si="18"/>
        <v>18.275045943000013</v>
      </c>
      <c r="Q46" s="90">
        <f t="shared" si="19"/>
        <v>14.699498862769428</v>
      </c>
      <c r="R46" s="90">
        <f t="shared" si="19"/>
        <v>2.3360075726577745</v>
      </c>
      <c r="S46" s="90">
        <f t="shared" si="19"/>
        <v>1.0717813494186232</v>
      </c>
      <c r="T46" s="90">
        <f t="shared" si="19"/>
        <v>1.6602358340222591E-2</v>
      </c>
      <c r="U46" s="91">
        <f t="shared" si="19"/>
        <v>0.15115579981396685</v>
      </c>
      <c r="W46" s="330"/>
      <c r="X46" s="332"/>
      <c r="Y46" s="330"/>
      <c r="Z46" s="330"/>
      <c r="AA46" s="330"/>
      <c r="AB46" s="330"/>
      <c r="AC46" s="330"/>
      <c r="AD46" s="183"/>
      <c r="AG46" s="9"/>
      <c r="AH46" s="9"/>
    </row>
    <row r="47" spans="2:34" ht="15.75" customHeight="1">
      <c r="B47" s="205" t="s">
        <v>207</v>
      </c>
      <c r="C47" s="191" t="s">
        <v>180</v>
      </c>
      <c r="D47" s="207" t="s">
        <v>215</v>
      </c>
      <c r="E47" s="18">
        <f t="shared" si="17"/>
        <v>86296</v>
      </c>
      <c r="F47" s="115">
        <v>79025</v>
      </c>
      <c r="G47" s="115">
        <v>2186</v>
      </c>
      <c r="H47" s="115">
        <v>4912</v>
      </c>
      <c r="I47" s="115">
        <v>97</v>
      </c>
      <c r="J47" s="203">
        <v>76</v>
      </c>
      <c r="M47" s="205" t="s">
        <v>207</v>
      </c>
      <c r="N47" s="191" t="s">
        <v>180</v>
      </c>
      <c r="O47" s="207" t="s">
        <v>215</v>
      </c>
      <c r="P47" s="92">
        <f t="shared" si="18"/>
        <v>2.6729796927758369</v>
      </c>
      <c r="Q47" s="90">
        <f t="shared" si="19"/>
        <v>2.4477637459628547</v>
      </c>
      <c r="R47" s="90">
        <f t="shared" si="19"/>
        <v>6.7710364424863029E-2</v>
      </c>
      <c r="S47" s="90">
        <f t="shared" si="19"/>
        <v>0.15214698538651747</v>
      </c>
      <c r="T47" s="90">
        <f t="shared" si="19"/>
        <v>3.0045312667940135E-3</v>
      </c>
      <c r="U47" s="91">
        <f t="shared" si="19"/>
        <v>2.3540657348076807E-3</v>
      </c>
      <c r="W47" s="330"/>
      <c r="X47" s="332"/>
      <c r="Y47" s="330"/>
      <c r="Z47" s="330"/>
      <c r="AA47" s="330"/>
      <c r="AB47" s="330"/>
      <c r="AC47" s="330"/>
      <c r="AD47" s="183"/>
      <c r="AG47" s="9"/>
      <c r="AH47" s="9"/>
    </row>
    <row r="48" spans="2:34" ht="15.75" customHeight="1">
      <c r="B48" s="205" t="s">
        <v>207</v>
      </c>
      <c r="C48" s="191" t="s">
        <v>182</v>
      </c>
      <c r="D48" s="207" t="s">
        <v>216</v>
      </c>
      <c r="E48" s="18">
        <f t="shared" si="17"/>
        <v>134408</v>
      </c>
      <c r="F48" s="115">
        <v>113186</v>
      </c>
      <c r="G48" s="115">
        <v>8721</v>
      </c>
      <c r="H48" s="115">
        <v>11865</v>
      </c>
      <c r="I48" s="115">
        <v>237</v>
      </c>
      <c r="J48" s="203">
        <v>399</v>
      </c>
      <c r="M48" s="205" t="s">
        <v>207</v>
      </c>
      <c r="N48" s="191" t="s">
        <v>182</v>
      </c>
      <c r="O48" s="207" t="s">
        <v>216</v>
      </c>
      <c r="P48" s="92">
        <f t="shared" si="18"/>
        <v>4.1632272011056672</v>
      </c>
      <c r="Q48" s="90">
        <f t="shared" si="19"/>
        <v>3.505885319209765</v>
      </c>
      <c r="R48" s="90">
        <f t="shared" si="19"/>
        <v>0.27012904306918134</v>
      </c>
      <c r="S48" s="90">
        <f t="shared" si="19"/>
        <v>0.367513025572278</v>
      </c>
      <c r="T48" s="90">
        <f t="shared" si="19"/>
        <v>7.3409681467028979E-3</v>
      </c>
      <c r="U48" s="91">
        <f t="shared" si="19"/>
        <v>1.2358845107740324E-2</v>
      </c>
      <c r="W48" s="330"/>
      <c r="X48" s="332"/>
      <c r="Y48" s="330"/>
      <c r="Z48" s="330"/>
      <c r="AA48" s="330"/>
      <c r="AB48" s="330"/>
      <c r="AC48" s="332"/>
      <c r="AD48" s="183"/>
      <c r="AG48" s="9"/>
      <c r="AH48" s="9"/>
    </row>
    <row r="49" spans="2:34" ht="15.75" customHeight="1">
      <c r="B49" s="205" t="s">
        <v>207</v>
      </c>
      <c r="C49" s="191" t="s">
        <v>185</v>
      </c>
      <c r="D49" s="207" t="s">
        <v>217</v>
      </c>
      <c r="E49" s="18">
        <f t="shared" si="17"/>
        <v>54575</v>
      </c>
      <c r="F49" s="115">
        <v>44358</v>
      </c>
      <c r="G49" s="115">
        <v>6634</v>
      </c>
      <c r="H49" s="115">
        <v>3302</v>
      </c>
      <c r="I49" s="115">
        <v>281</v>
      </c>
      <c r="J49" s="203">
        <v>0</v>
      </c>
      <c r="M49" s="205" t="s">
        <v>207</v>
      </c>
      <c r="N49" s="191" t="s">
        <v>185</v>
      </c>
      <c r="O49" s="207" t="s">
        <v>217</v>
      </c>
      <c r="P49" s="92">
        <f t="shared" si="18"/>
        <v>1.69043601943591</v>
      </c>
      <c r="Q49" s="90">
        <f t="shared" si="19"/>
        <v>1.3739690508499882</v>
      </c>
      <c r="R49" s="90">
        <f t="shared" si="19"/>
        <v>0.20548515900939676</v>
      </c>
      <c r="S49" s="90">
        <f t="shared" si="19"/>
        <v>0.10227796126756528</v>
      </c>
      <c r="T49" s="90">
        <f t="shared" si="19"/>
        <v>8.7038483089599758E-3</v>
      </c>
      <c r="U49" s="91">
        <f t="shared" si="19"/>
        <v>0</v>
      </c>
      <c r="W49" s="330"/>
      <c r="X49" s="332"/>
      <c r="Y49" s="330"/>
      <c r="Z49" s="330"/>
      <c r="AA49" s="330"/>
      <c r="AB49" s="330"/>
      <c r="AC49" s="330"/>
      <c r="AD49" s="183"/>
      <c r="AG49" s="9"/>
      <c r="AH49" s="9"/>
    </row>
    <row r="50" spans="2:34" ht="15.75" customHeight="1">
      <c r="B50" s="205" t="s">
        <v>207</v>
      </c>
      <c r="C50" s="191" t="s">
        <v>187</v>
      </c>
      <c r="D50" s="207" t="s">
        <v>218</v>
      </c>
      <c r="E50" s="18">
        <f t="shared" si="17"/>
        <v>22818</v>
      </c>
      <c r="F50" s="115">
        <v>21910</v>
      </c>
      <c r="G50" s="115">
        <v>213</v>
      </c>
      <c r="H50" s="115">
        <v>669</v>
      </c>
      <c r="I50" s="115">
        <v>25</v>
      </c>
      <c r="J50" s="203">
        <v>1</v>
      </c>
      <c r="M50" s="205" t="s">
        <v>207</v>
      </c>
      <c r="N50" s="191" t="s">
        <v>187</v>
      </c>
      <c r="O50" s="207" t="s">
        <v>218</v>
      </c>
      <c r="P50" s="92">
        <f t="shared" si="18"/>
        <v>0.70677726232686389</v>
      </c>
      <c r="Q50" s="90">
        <f t="shared" si="19"/>
        <v>0.67865237170574055</v>
      </c>
      <c r="R50" s="90">
        <f t="shared" si="19"/>
        <v>6.5975789672899458E-3</v>
      </c>
      <c r="S50" s="90">
        <f t="shared" si="19"/>
        <v>2.0721973376136033E-2</v>
      </c>
      <c r="T50" s="90">
        <f t="shared" si="19"/>
        <v>7.7436372855515807E-4</v>
      </c>
      <c r="U50" s="91">
        <f t="shared" si="19"/>
        <v>3.0974549142206322E-5</v>
      </c>
      <c r="W50" s="330"/>
      <c r="X50" s="332"/>
      <c r="Y50" s="330"/>
      <c r="Z50" s="330"/>
      <c r="AA50" s="330"/>
      <c r="AB50" s="330"/>
      <c r="AC50" s="330"/>
      <c r="AD50" s="183"/>
      <c r="AG50" s="9"/>
      <c r="AH50" s="9"/>
    </row>
    <row r="51" spans="2:34" ht="15.75" customHeight="1">
      <c r="B51" s="205" t="s">
        <v>207</v>
      </c>
      <c r="C51" s="191" t="s">
        <v>189</v>
      </c>
      <c r="D51" s="207" t="s">
        <v>220</v>
      </c>
      <c r="E51" s="18">
        <f t="shared" si="17"/>
        <v>34085</v>
      </c>
      <c r="F51" s="115">
        <v>31787</v>
      </c>
      <c r="G51" s="115">
        <v>337</v>
      </c>
      <c r="H51" s="115">
        <v>1848</v>
      </c>
      <c r="I51" s="115">
        <v>92</v>
      </c>
      <c r="J51" s="203">
        <v>21</v>
      </c>
      <c r="M51" s="205" t="s">
        <v>207</v>
      </c>
      <c r="N51" s="191" t="s">
        <v>189</v>
      </c>
      <c r="O51" s="207" t="s">
        <v>220</v>
      </c>
      <c r="P51" s="92">
        <f t="shared" si="18"/>
        <v>1.0557675075121027</v>
      </c>
      <c r="Q51" s="90">
        <f t="shared" si="19"/>
        <v>0.9845879935833125</v>
      </c>
      <c r="R51" s="90">
        <f t="shared" si="19"/>
        <v>1.0438423060923532E-2</v>
      </c>
      <c r="S51" s="90">
        <f t="shared" si="19"/>
        <v>5.7240966814797289E-2</v>
      </c>
      <c r="T51" s="90">
        <f t="shared" si="19"/>
        <v>2.8496585210829816E-3</v>
      </c>
      <c r="U51" s="91">
        <f t="shared" si="19"/>
        <v>6.5046553198633283E-4</v>
      </c>
      <c r="W51" s="330"/>
      <c r="X51" s="330"/>
      <c r="Y51" s="330"/>
      <c r="Z51" s="330"/>
      <c r="AA51" s="330"/>
      <c r="AB51" s="330"/>
      <c r="AC51" s="332"/>
      <c r="AD51" s="183"/>
      <c r="AG51" s="9"/>
      <c r="AH51" s="9"/>
    </row>
    <row r="52" spans="2:34" ht="15.75" customHeight="1">
      <c r="B52" s="205" t="s">
        <v>207</v>
      </c>
      <c r="C52" s="191" t="s">
        <v>191</v>
      </c>
      <c r="D52" s="207" t="s">
        <v>221</v>
      </c>
      <c r="E52" s="18">
        <f t="shared" si="17"/>
        <v>46582</v>
      </c>
      <c r="F52" s="115">
        <v>40471</v>
      </c>
      <c r="G52" s="115">
        <v>1171</v>
      </c>
      <c r="H52" s="115">
        <v>4734</v>
      </c>
      <c r="I52" s="115">
        <v>84</v>
      </c>
      <c r="J52" s="203">
        <v>122</v>
      </c>
      <c r="M52" s="205" t="s">
        <v>207</v>
      </c>
      <c r="N52" s="191" t="s">
        <v>191</v>
      </c>
      <c r="O52" s="207" t="s">
        <v>221</v>
      </c>
      <c r="P52" s="92">
        <f t="shared" si="18"/>
        <v>1.442856448142255</v>
      </c>
      <c r="Q52" s="90">
        <f t="shared" si="19"/>
        <v>1.2535709783342321</v>
      </c>
      <c r="R52" s="90">
        <f t="shared" si="19"/>
        <v>3.6271197045523604E-2</v>
      </c>
      <c r="S52" s="90">
        <f t="shared" si="19"/>
        <v>0.14663351563920474</v>
      </c>
      <c r="T52" s="90">
        <f t="shared" si="19"/>
        <v>2.6018621279453313E-3</v>
      </c>
      <c r="U52" s="91">
        <f t="shared" si="19"/>
        <v>3.7788949953491717E-3</v>
      </c>
      <c r="W52" s="330"/>
      <c r="X52" s="332"/>
      <c r="Y52" s="330"/>
      <c r="Z52" s="330"/>
      <c r="AA52" s="330"/>
      <c r="AB52" s="330"/>
      <c r="AC52" s="332"/>
      <c r="AD52" s="183"/>
      <c r="AG52" s="9"/>
      <c r="AH52" s="9"/>
    </row>
    <row r="53" spans="2:34" ht="15.75" customHeight="1">
      <c r="B53" s="205" t="s">
        <v>207</v>
      </c>
      <c r="C53" s="191" t="s">
        <v>193</v>
      </c>
      <c r="D53" s="207" t="s">
        <v>222</v>
      </c>
      <c r="E53" s="18">
        <f t="shared" si="17"/>
        <v>104627</v>
      </c>
      <c r="F53" s="115">
        <v>92795</v>
      </c>
      <c r="G53" s="115">
        <v>1666</v>
      </c>
      <c r="H53" s="115">
        <v>9976</v>
      </c>
      <c r="I53" s="115">
        <v>190</v>
      </c>
      <c r="J53" s="203">
        <v>0</v>
      </c>
      <c r="M53" s="205" t="s">
        <v>207</v>
      </c>
      <c r="N53" s="191" t="s">
        <v>193</v>
      </c>
      <c r="O53" s="207" t="s">
        <v>222</v>
      </c>
      <c r="P53" s="92">
        <f t="shared" si="18"/>
        <v>3.2407741531016208</v>
      </c>
      <c r="Q53" s="90">
        <f t="shared" si="19"/>
        <v>2.8742832876510356</v>
      </c>
      <c r="R53" s="90">
        <f t="shared" si="19"/>
        <v>5.1603598870915736E-2</v>
      </c>
      <c r="S53" s="90">
        <f t="shared" si="19"/>
        <v>0.30900210224265029</v>
      </c>
      <c r="T53" s="90">
        <f t="shared" si="19"/>
        <v>5.8851643370192016E-3</v>
      </c>
      <c r="U53" s="91">
        <f t="shared" si="19"/>
        <v>0</v>
      </c>
      <c r="W53" s="330"/>
      <c r="X53" s="332"/>
      <c r="Y53" s="330"/>
      <c r="Z53" s="330"/>
      <c r="AA53" s="330"/>
      <c r="AB53" s="330"/>
      <c r="AC53" s="332"/>
      <c r="AD53" s="183"/>
      <c r="AG53" s="9"/>
      <c r="AH53" s="9"/>
    </row>
    <row r="54" spans="2:34" ht="15.75" customHeight="1">
      <c r="B54" s="205" t="s">
        <v>223</v>
      </c>
      <c r="C54" s="191" t="s">
        <v>168</v>
      </c>
      <c r="D54" s="207" t="s">
        <v>224</v>
      </c>
      <c r="E54" s="18">
        <f t="shared" si="17"/>
        <v>30423</v>
      </c>
      <c r="F54" s="115">
        <v>28627</v>
      </c>
      <c r="G54" s="115">
        <v>552</v>
      </c>
      <c r="H54" s="115">
        <v>1156</v>
      </c>
      <c r="I54" s="115">
        <v>88</v>
      </c>
      <c r="J54" s="203">
        <v>0</v>
      </c>
      <c r="M54" s="205" t="s">
        <v>223</v>
      </c>
      <c r="N54" s="191" t="s">
        <v>168</v>
      </c>
      <c r="O54" s="207" t="s">
        <v>224</v>
      </c>
      <c r="P54" s="92">
        <f t="shared" si="18"/>
        <v>0.94233870855334301</v>
      </c>
      <c r="Q54" s="90">
        <f t="shared" si="19"/>
        <v>0.88670841829394043</v>
      </c>
      <c r="R54" s="90">
        <f t="shared" si="19"/>
        <v>1.7097951126497889E-2</v>
      </c>
      <c r="S54" s="90">
        <f t="shared" si="19"/>
        <v>3.5806578808390513E-2</v>
      </c>
      <c r="T54" s="90">
        <f t="shared" si="19"/>
        <v>2.7257603245141562E-3</v>
      </c>
      <c r="U54" s="91">
        <f t="shared" si="19"/>
        <v>0</v>
      </c>
      <c r="W54" s="330"/>
      <c r="X54" s="332"/>
      <c r="Y54" s="330"/>
      <c r="Z54" s="332"/>
      <c r="AA54" s="330"/>
      <c r="AB54" s="330"/>
      <c r="AC54" s="332"/>
      <c r="AD54" s="183"/>
      <c r="AG54" s="9"/>
      <c r="AH54" s="9"/>
    </row>
    <row r="55" spans="2:34" ht="15.75" customHeight="1">
      <c r="B55" s="205" t="s">
        <v>223</v>
      </c>
      <c r="C55" s="191" t="s">
        <v>170</v>
      </c>
      <c r="D55" s="207" t="s">
        <v>225</v>
      </c>
      <c r="E55" s="18">
        <f t="shared" si="17"/>
        <v>1695</v>
      </c>
      <c r="F55" s="115">
        <v>1532</v>
      </c>
      <c r="G55" s="115"/>
      <c r="H55" s="115">
        <v>157</v>
      </c>
      <c r="I55" s="115">
        <v>6</v>
      </c>
      <c r="J55" s="203">
        <v>0</v>
      </c>
      <c r="M55" s="205" t="s">
        <v>223</v>
      </c>
      <c r="N55" s="191" t="s">
        <v>170</v>
      </c>
      <c r="O55" s="207" t="s">
        <v>225</v>
      </c>
      <c r="P55" s="92">
        <f t="shared" si="18"/>
        <v>5.2501860796039718E-2</v>
      </c>
      <c r="Q55" s="90">
        <f t="shared" si="19"/>
        <v>4.745300928586009E-2</v>
      </c>
      <c r="R55" s="90">
        <f t="shared" si="19"/>
        <v>0</v>
      </c>
      <c r="S55" s="90">
        <f t="shared" si="19"/>
        <v>4.8630042153263928E-3</v>
      </c>
      <c r="T55" s="90">
        <f t="shared" si="19"/>
        <v>1.8584729485323796E-4</v>
      </c>
      <c r="U55" s="91">
        <f t="shared" si="19"/>
        <v>0</v>
      </c>
      <c r="W55" s="330"/>
      <c r="X55" s="332"/>
      <c r="Y55" s="330"/>
      <c r="Z55" s="330"/>
      <c r="AA55" s="330"/>
      <c r="AB55" s="330"/>
      <c r="AC55" s="332"/>
      <c r="AD55" s="183"/>
      <c r="AG55" s="9"/>
      <c r="AH55" s="9"/>
    </row>
    <row r="56" spans="2:34" ht="15.75" customHeight="1">
      <c r="B56" s="205" t="s">
        <v>223</v>
      </c>
      <c r="C56" s="191" t="s">
        <v>172</v>
      </c>
      <c r="D56" s="207" t="s">
        <v>226</v>
      </c>
      <c r="E56" s="18">
        <f t="shared" si="17"/>
        <v>3106</v>
      </c>
      <c r="F56" s="115">
        <v>2878</v>
      </c>
      <c r="G56" s="115">
        <v>35</v>
      </c>
      <c r="H56" s="115">
        <v>168</v>
      </c>
      <c r="I56" s="115">
        <v>25</v>
      </c>
      <c r="J56" s="203">
        <v>0</v>
      </c>
      <c r="M56" s="205" t="s">
        <v>223</v>
      </c>
      <c r="N56" s="191" t="s">
        <v>172</v>
      </c>
      <c r="O56" s="207" t="s">
        <v>226</v>
      </c>
      <c r="P56" s="92">
        <f t="shared" si="18"/>
        <v>9.6206949635692832E-2</v>
      </c>
      <c r="Q56" s="90">
        <f t="shared" si="19"/>
        <v>8.9144752431269791E-2</v>
      </c>
      <c r="R56" s="90">
        <f t="shared" si="19"/>
        <v>1.0841092199772213E-3</v>
      </c>
      <c r="S56" s="90">
        <f t="shared" si="19"/>
        <v>5.2037242558906627E-3</v>
      </c>
      <c r="T56" s="90">
        <f t="shared" si="19"/>
        <v>7.7436372855515807E-4</v>
      </c>
      <c r="U56" s="91">
        <f t="shared" si="19"/>
        <v>0</v>
      </c>
      <c r="W56" s="330"/>
      <c r="X56" s="332"/>
      <c r="Y56" s="330"/>
      <c r="Z56" s="330"/>
      <c r="AA56" s="330"/>
      <c r="AB56" s="330"/>
      <c r="AC56" s="332"/>
      <c r="AD56" s="183"/>
      <c r="AG56" s="9"/>
      <c r="AH56" s="9"/>
    </row>
    <row r="57" spans="2:34" ht="15.75" customHeight="1">
      <c r="B57" s="205" t="s">
        <v>223</v>
      </c>
      <c r="C57" s="191" t="s">
        <v>174</v>
      </c>
      <c r="D57" s="207" t="s">
        <v>227</v>
      </c>
      <c r="E57" s="18">
        <f t="shared" si="17"/>
        <v>16652</v>
      </c>
      <c r="F57" s="115">
        <v>14932</v>
      </c>
      <c r="G57" s="115">
        <v>574</v>
      </c>
      <c r="H57" s="115">
        <v>873</v>
      </c>
      <c r="I57" s="115">
        <v>273</v>
      </c>
      <c r="J57" s="203">
        <v>0</v>
      </c>
      <c r="M57" s="205" t="s">
        <v>223</v>
      </c>
      <c r="N57" s="191" t="s">
        <v>174</v>
      </c>
      <c r="O57" s="207" t="s">
        <v>227</v>
      </c>
      <c r="P57" s="92">
        <f t="shared" si="18"/>
        <v>0.51578819231601969</v>
      </c>
      <c r="Q57" s="90">
        <f t="shared" si="19"/>
        <v>0.46251196779142484</v>
      </c>
      <c r="R57" s="90">
        <f t="shared" si="19"/>
        <v>1.7779391207626428E-2</v>
      </c>
      <c r="S57" s="90">
        <f t="shared" si="19"/>
        <v>2.7040781401146123E-2</v>
      </c>
      <c r="T57" s="90">
        <f t="shared" si="19"/>
        <v>8.4560519158223268E-3</v>
      </c>
      <c r="U57" s="91">
        <f t="shared" si="19"/>
        <v>0</v>
      </c>
      <c r="W57" s="330"/>
      <c r="X57" s="332"/>
      <c r="Y57" s="330"/>
      <c r="Z57" s="330"/>
      <c r="AA57" s="330"/>
      <c r="AB57" s="330"/>
      <c r="AC57" s="330"/>
      <c r="AD57" s="183"/>
      <c r="AG57" s="9"/>
      <c r="AH57" s="9"/>
    </row>
    <row r="58" spans="2:34" ht="15.75" customHeight="1">
      <c r="B58" s="205" t="s">
        <v>223</v>
      </c>
      <c r="C58" s="191" t="s">
        <v>176</v>
      </c>
      <c r="D58" s="207" t="s">
        <v>228</v>
      </c>
      <c r="E58" s="18">
        <f t="shared" si="17"/>
        <v>111818</v>
      </c>
      <c r="F58" s="115">
        <v>101569</v>
      </c>
      <c r="G58" s="115">
        <v>2414</v>
      </c>
      <c r="H58" s="115">
        <v>7503</v>
      </c>
      <c r="I58" s="115">
        <v>331</v>
      </c>
      <c r="J58" s="203">
        <v>1</v>
      </c>
      <c r="M58" s="205" t="s">
        <v>223</v>
      </c>
      <c r="N58" s="191" t="s">
        <v>176</v>
      </c>
      <c r="O58" s="207" t="s">
        <v>228</v>
      </c>
      <c r="P58" s="92">
        <f t="shared" si="18"/>
        <v>3.4635121359832266</v>
      </c>
      <c r="Q58" s="90">
        <f t="shared" si="19"/>
        <v>3.1460539818247542</v>
      </c>
      <c r="R58" s="90">
        <f t="shared" si="19"/>
        <v>7.4772561629286069E-2</v>
      </c>
      <c r="S58" s="90">
        <f t="shared" si="19"/>
        <v>0.23240204221397404</v>
      </c>
      <c r="T58" s="90">
        <f t="shared" si="19"/>
        <v>1.0252575766070294E-2</v>
      </c>
      <c r="U58" s="91">
        <f t="shared" si="19"/>
        <v>3.0974549142206322E-5</v>
      </c>
      <c r="W58" s="330"/>
      <c r="X58" s="330"/>
      <c r="Y58" s="330"/>
      <c r="Z58" s="330"/>
      <c r="AA58" s="330"/>
      <c r="AB58" s="330"/>
      <c r="AC58" s="332"/>
      <c r="AD58" s="183"/>
      <c r="AG58" s="9"/>
      <c r="AH58" s="9"/>
    </row>
    <row r="59" spans="2:34" ht="15.75" customHeight="1">
      <c r="B59" s="205" t="s">
        <v>223</v>
      </c>
      <c r="C59" s="191" t="s">
        <v>178</v>
      </c>
      <c r="D59" s="207" t="s">
        <v>229</v>
      </c>
      <c r="E59" s="18">
        <f t="shared" si="17"/>
        <v>29395</v>
      </c>
      <c r="F59" s="115">
        <v>16717</v>
      </c>
      <c r="G59" s="115">
        <v>10121</v>
      </c>
      <c r="H59" s="115">
        <v>2503</v>
      </c>
      <c r="I59" s="115">
        <v>46</v>
      </c>
      <c r="J59" s="203">
        <v>8</v>
      </c>
      <c r="M59" s="205" t="s">
        <v>223</v>
      </c>
      <c r="N59" s="191" t="s">
        <v>178</v>
      </c>
      <c r="O59" s="207" t="s">
        <v>229</v>
      </c>
      <c r="P59" s="92">
        <f t="shared" si="18"/>
        <v>0.91049687203515473</v>
      </c>
      <c r="Q59" s="90">
        <f t="shared" si="19"/>
        <v>0.51780153801026307</v>
      </c>
      <c r="R59" s="90">
        <f t="shared" si="19"/>
        <v>0.31349341186827018</v>
      </c>
      <c r="S59" s="90">
        <f t="shared" si="19"/>
        <v>7.7529296502942421E-2</v>
      </c>
      <c r="T59" s="90">
        <f t="shared" si="19"/>
        <v>1.4248292605414908E-3</v>
      </c>
      <c r="U59" s="91">
        <f t="shared" si="19"/>
        <v>2.4779639313765058E-4</v>
      </c>
      <c r="W59" s="330"/>
      <c r="X59" s="332"/>
      <c r="Y59" s="330"/>
      <c r="Z59" s="330"/>
      <c r="AA59" s="330"/>
      <c r="AB59" s="330"/>
      <c r="AC59" s="330"/>
      <c r="AD59" s="183"/>
      <c r="AG59" s="9"/>
      <c r="AH59" s="9"/>
    </row>
    <row r="60" spans="2:34" ht="15.75" customHeight="1">
      <c r="B60" s="205" t="s">
        <v>223</v>
      </c>
      <c r="C60" s="191" t="s">
        <v>180</v>
      </c>
      <c r="D60" s="207" t="s">
        <v>230</v>
      </c>
      <c r="E60" s="18">
        <f t="shared" si="17"/>
        <v>36686</v>
      </c>
      <c r="F60" s="115">
        <v>32330</v>
      </c>
      <c r="G60" s="115">
        <v>2417</v>
      </c>
      <c r="H60" s="115">
        <v>1847</v>
      </c>
      <c r="I60" s="115">
        <v>90</v>
      </c>
      <c r="J60" s="203">
        <v>2</v>
      </c>
      <c r="M60" s="205" t="s">
        <v>223</v>
      </c>
      <c r="N60" s="191" t="s">
        <v>180</v>
      </c>
      <c r="O60" s="207" t="s">
        <v>230</v>
      </c>
      <c r="P60" s="92">
        <f t="shared" si="18"/>
        <v>1.1363323098309812</v>
      </c>
      <c r="Q60" s="90">
        <f t="shared" si="19"/>
        <v>1.0014071737675303</v>
      </c>
      <c r="R60" s="90">
        <f t="shared" si="19"/>
        <v>7.486548527671269E-2</v>
      </c>
      <c r="S60" s="90">
        <f t="shared" si="19"/>
        <v>5.7209992265655082E-2</v>
      </c>
      <c r="T60" s="90">
        <f t="shared" si="19"/>
        <v>2.7877094227985694E-3</v>
      </c>
      <c r="U60" s="91">
        <f t="shared" si="19"/>
        <v>6.1949098284412644E-5</v>
      </c>
      <c r="W60" s="330"/>
      <c r="X60" s="332"/>
      <c r="Y60" s="330"/>
      <c r="Z60" s="330"/>
      <c r="AA60" s="330"/>
      <c r="AB60" s="330"/>
      <c r="AC60" s="332"/>
      <c r="AD60" s="183"/>
      <c r="AG60" s="9"/>
      <c r="AH60" s="9"/>
    </row>
    <row r="61" spans="2:34" ht="15.75" customHeight="1">
      <c r="B61" s="205" t="s">
        <v>223</v>
      </c>
      <c r="C61" s="191" t="s">
        <v>182</v>
      </c>
      <c r="D61" s="207" t="s">
        <v>231</v>
      </c>
      <c r="E61" s="18">
        <f t="shared" si="17"/>
        <v>38396</v>
      </c>
      <c r="F61" s="115">
        <v>34651</v>
      </c>
      <c r="G61" s="115">
        <v>1106</v>
      </c>
      <c r="H61" s="115">
        <v>2595</v>
      </c>
      <c r="I61" s="115">
        <v>44</v>
      </c>
      <c r="J61" s="203">
        <v>0</v>
      </c>
      <c r="M61" s="205" t="s">
        <v>223</v>
      </c>
      <c r="N61" s="191" t="s">
        <v>182</v>
      </c>
      <c r="O61" s="207" t="s">
        <v>231</v>
      </c>
      <c r="P61" s="92">
        <f t="shared" si="18"/>
        <v>1.189298788864154</v>
      </c>
      <c r="Q61" s="90">
        <f t="shared" si="19"/>
        <v>1.0732991023265912</v>
      </c>
      <c r="R61" s="90">
        <f t="shared" si="19"/>
        <v>3.4257851351280198E-2</v>
      </c>
      <c r="S61" s="90">
        <f t="shared" si="19"/>
        <v>8.0378955024025409E-2</v>
      </c>
      <c r="T61" s="90">
        <f t="shared" si="19"/>
        <v>1.3628801622570781E-3</v>
      </c>
      <c r="U61" s="91">
        <f t="shared" si="19"/>
        <v>0</v>
      </c>
      <c r="W61" s="330"/>
      <c r="X61" s="332"/>
      <c r="Y61" s="330"/>
      <c r="Z61" s="330"/>
      <c r="AA61" s="330"/>
      <c r="AB61" s="330"/>
      <c r="AC61" s="332"/>
      <c r="AD61" s="183"/>
      <c r="AG61" s="9"/>
      <c r="AH61" s="9"/>
    </row>
    <row r="62" spans="2:34" ht="15.75" customHeight="1">
      <c r="B62" s="205" t="s">
        <v>223</v>
      </c>
      <c r="C62" s="191" t="s">
        <v>185</v>
      </c>
      <c r="D62" s="207" t="s">
        <v>232</v>
      </c>
      <c r="E62" s="18">
        <f t="shared" si="17"/>
        <v>20946</v>
      </c>
      <c r="F62" s="115">
        <v>19976</v>
      </c>
      <c r="G62" s="115">
        <v>147</v>
      </c>
      <c r="H62" s="115">
        <v>648</v>
      </c>
      <c r="I62" s="115">
        <v>175</v>
      </c>
      <c r="J62" s="203">
        <v>0</v>
      </c>
      <c r="M62" s="205" t="s">
        <v>223</v>
      </c>
      <c r="N62" s="191" t="s">
        <v>185</v>
      </c>
      <c r="O62" s="207" t="s">
        <v>232</v>
      </c>
      <c r="P62" s="92">
        <f t="shared" si="18"/>
        <v>0.64879290633265363</v>
      </c>
      <c r="Q62" s="90">
        <f t="shared" si="19"/>
        <v>0.61874759366471355</v>
      </c>
      <c r="R62" s="90">
        <f t="shared" si="19"/>
        <v>4.5532587239043298E-3</v>
      </c>
      <c r="S62" s="90">
        <f t="shared" si="19"/>
        <v>2.0071507844149697E-2</v>
      </c>
      <c r="T62" s="90">
        <f t="shared" si="19"/>
        <v>5.4205460998861064E-3</v>
      </c>
      <c r="U62" s="91">
        <f t="shared" si="19"/>
        <v>0</v>
      </c>
      <c r="W62" s="330"/>
      <c r="X62" s="332"/>
      <c r="Y62" s="330"/>
      <c r="Z62" s="330"/>
      <c r="AA62" s="330"/>
      <c r="AB62" s="330"/>
      <c r="AC62" s="330"/>
      <c r="AD62" s="183"/>
      <c r="AG62" s="9"/>
      <c r="AH62" s="9"/>
    </row>
    <row r="63" spans="2:34" ht="15.75" customHeight="1">
      <c r="B63" s="205" t="s">
        <v>223</v>
      </c>
      <c r="C63" s="191" t="s">
        <v>187</v>
      </c>
      <c r="D63" s="207" t="s">
        <v>233</v>
      </c>
      <c r="E63" s="18">
        <f t="shared" si="17"/>
        <v>12983</v>
      </c>
      <c r="F63" s="115">
        <v>12094</v>
      </c>
      <c r="G63" s="115">
        <v>30</v>
      </c>
      <c r="H63" s="115">
        <v>835</v>
      </c>
      <c r="I63" s="115">
        <v>23</v>
      </c>
      <c r="J63" s="203">
        <v>1</v>
      </c>
      <c r="M63" s="205" t="s">
        <v>223</v>
      </c>
      <c r="N63" s="191" t="s">
        <v>187</v>
      </c>
      <c r="O63" s="207" t="s">
        <v>233</v>
      </c>
      <c r="P63" s="92">
        <f t="shared" si="18"/>
        <v>0.40214257151326466</v>
      </c>
      <c r="Q63" s="90">
        <f t="shared" si="19"/>
        <v>0.37460619732584327</v>
      </c>
      <c r="R63" s="90">
        <f t="shared" si="19"/>
        <v>9.2923647426618975E-4</v>
      </c>
      <c r="S63" s="90">
        <f t="shared" si="19"/>
        <v>2.5863748533742278E-2</v>
      </c>
      <c r="T63" s="90">
        <f t="shared" si="19"/>
        <v>7.124146302707454E-4</v>
      </c>
      <c r="U63" s="91">
        <f t="shared" si="19"/>
        <v>3.0974549142206322E-5</v>
      </c>
      <c r="W63" s="330"/>
      <c r="X63" s="332"/>
      <c r="Y63" s="330"/>
      <c r="Z63" s="330"/>
      <c r="AA63" s="330"/>
      <c r="AB63" s="330"/>
      <c r="AC63" s="332"/>
      <c r="AD63" s="183"/>
      <c r="AG63" s="9"/>
      <c r="AH63" s="9"/>
    </row>
    <row r="64" spans="2:34" ht="15.75" customHeight="1">
      <c r="B64" s="205" t="s">
        <v>223</v>
      </c>
      <c r="C64" s="191" t="s">
        <v>189</v>
      </c>
      <c r="D64" s="207" t="s">
        <v>234</v>
      </c>
      <c r="E64" s="18">
        <f t="shared" si="17"/>
        <v>30372</v>
      </c>
      <c r="F64" s="115">
        <v>29195</v>
      </c>
      <c r="G64" s="115">
        <v>4</v>
      </c>
      <c r="H64" s="115">
        <v>1097</v>
      </c>
      <c r="I64" s="115">
        <v>76</v>
      </c>
      <c r="J64" s="203">
        <v>0</v>
      </c>
      <c r="M64" s="205" t="s">
        <v>223</v>
      </c>
      <c r="N64" s="191" t="s">
        <v>189</v>
      </c>
      <c r="O64" s="207" t="s">
        <v>234</v>
      </c>
      <c r="P64" s="92">
        <f t="shared" si="18"/>
        <v>0.94075900654709044</v>
      </c>
      <c r="Q64" s="90">
        <f t="shared" si="19"/>
        <v>0.90430196220671366</v>
      </c>
      <c r="R64" s="90">
        <f t="shared" si="19"/>
        <v>1.2389819656882529E-4</v>
      </c>
      <c r="S64" s="90">
        <f t="shared" si="19"/>
        <v>3.3979080409000335E-2</v>
      </c>
      <c r="T64" s="90">
        <f t="shared" si="19"/>
        <v>2.3540657348076807E-3</v>
      </c>
      <c r="U64" s="91">
        <f t="shared" si="19"/>
        <v>0</v>
      </c>
      <c r="W64" s="330"/>
      <c r="X64" s="332"/>
      <c r="Y64" s="330"/>
      <c r="Z64" s="330"/>
      <c r="AA64" s="330"/>
      <c r="AB64" s="330"/>
      <c r="AC64" s="332"/>
      <c r="AD64" s="183"/>
      <c r="AG64" s="9"/>
      <c r="AH64" s="9"/>
    </row>
    <row r="65" spans="2:34" ht="15.75" customHeight="1">
      <c r="B65" s="205" t="s">
        <v>235</v>
      </c>
      <c r="C65" s="191" t="s">
        <v>168</v>
      </c>
      <c r="D65" s="207" t="s">
        <v>236</v>
      </c>
      <c r="E65" s="18">
        <f t="shared" si="17"/>
        <v>2602</v>
      </c>
      <c r="F65" s="115">
        <v>2388</v>
      </c>
      <c r="G65" s="115">
        <v>26</v>
      </c>
      <c r="H65" s="115">
        <v>177</v>
      </c>
      <c r="I65" s="115">
        <v>11</v>
      </c>
      <c r="J65" s="203">
        <v>0</v>
      </c>
      <c r="M65" s="205" t="s">
        <v>235</v>
      </c>
      <c r="N65" s="191" t="s">
        <v>168</v>
      </c>
      <c r="O65" s="207" t="s">
        <v>236</v>
      </c>
      <c r="P65" s="92">
        <f t="shared" si="18"/>
        <v>8.0595776868020857E-2</v>
      </c>
      <c r="Q65" s="90">
        <f t="shared" si="19"/>
        <v>7.3967223351588701E-2</v>
      </c>
      <c r="R65" s="90">
        <f t="shared" si="19"/>
        <v>8.053382776973643E-4</v>
      </c>
      <c r="S65" s="90">
        <f t="shared" si="19"/>
        <v>5.4824951981705195E-3</v>
      </c>
      <c r="T65" s="90">
        <f t="shared" si="19"/>
        <v>3.4072004056426953E-4</v>
      </c>
      <c r="U65" s="91">
        <f t="shared" si="19"/>
        <v>0</v>
      </c>
      <c r="W65" s="330"/>
      <c r="X65" s="332"/>
      <c r="Y65" s="330"/>
      <c r="Z65" s="332"/>
      <c r="AA65" s="330"/>
      <c r="AB65" s="330"/>
      <c r="AC65" s="332"/>
      <c r="AD65" s="183"/>
      <c r="AG65" s="9"/>
      <c r="AH65" s="9"/>
    </row>
    <row r="66" spans="2:34" ht="15.75" customHeight="1">
      <c r="B66" s="205" t="s">
        <v>235</v>
      </c>
      <c r="C66" s="191" t="s">
        <v>170</v>
      </c>
      <c r="D66" s="207" t="s">
        <v>237</v>
      </c>
      <c r="E66" s="18">
        <f t="shared" si="17"/>
        <v>15456</v>
      </c>
      <c r="F66" s="115">
        <v>14638</v>
      </c>
      <c r="G66" s="115"/>
      <c r="H66" s="115">
        <v>806</v>
      </c>
      <c r="I66" s="115">
        <v>12</v>
      </c>
      <c r="J66" s="203">
        <v>0</v>
      </c>
      <c r="M66" s="205" t="s">
        <v>235</v>
      </c>
      <c r="N66" s="191" t="s">
        <v>170</v>
      </c>
      <c r="O66" s="207" t="s">
        <v>237</v>
      </c>
      <c r="P66" s="92">
        <f t="shared" si="18"/>
        <v>0.47874263154194097</v>
      </c>
      <c r="Q66" s="90">
        <f t="shared" si="19"/>
        <v>0.45340545034361618</v>
      </c>
      <c r="R66" s="90">
        <f t="shared" si="19"/>
        <v>0</v>
      </c>
      <c r="S66" s="90">
        <f t="shared" si="19"/>
        <v>2.4965486608618293E-2</v>
      </c>
      <c r="T66" s="90">
        <f t="shared" si="19"/>
        <v>3.7169458970647592E-4</v>
      </c>
      <c r="U66" s="91">
        <f t="shared" si="19"/>
        <v>0</v>
      </c>
      <c r="W66" s="330"/>
      <c r="X66" s="332"/>
      <c r="Y66" s="330"/>
      <c r="Z66" s="330"/>
      <c r="AA66" s="330"/>
      <c r="AB66" s="330"/>
      <c r="AC66" s="332"/>
      <c r="AD66" s="183"/>
      <c r="AG66" s="9"/>
      <c r="AH66" s="9"/>
    </row>
    <row r="67" spans="2:34" ht="15.75" customHeight="1">
      <c r="B67" s="205" t="s">
        <v>235</v>
      </c>
      <c r="C67" s="191" t="s">
        <v>172</v>
      </c>
      <c r="D67" s="207" t="s">
        <v>238</v>
      </c>
      <c r="E67" s="18">
        <f t="shared" si="17"/>
        <v>21373</v>
      </c>
      <c r="F67" s="115">
        <v>20108</v>
      </c>
      <c r="G67" s="115">
        <v>210</v>
      </c>
      <c r="H67" s="115">
        <v>968</v>
      </c>
      <c r="I67" s="115">
        <v>87</v>
      </c>
      <c r="J67" s="203">
        <v>0</v>
      </c>
      <c r="M67" s="205" t="s">
        <v>235</v>
      </c>
      <c r="N67" s="191" t="s">
        <v>172</v>
      </c>
      <c r="O67" s="207" t="s">
        <v>238</v>
      </c>
      <c r="P67" s="92">
        <f t="shared" si="18"/>
        <v>0.66201903881637569</v>
      </c>
      <c r="Q67" s="90">
        <f>F67/$E$9*100</f>
        <v>0.6228362341514847</v>
      </c>
      <c r="R67" s="90">
        <f t="shared" si="19"/>
        <v>6.5046553198633275E-3</v>
      </c>
      <c r="S67" s="90">
        <f t="shared" si="19"/>
        <v>2.9983363569655717E-2</v>
      </c>
      <c r="T67" s="90">
        <f t="shared" si="19"/>
        <v>2.6947857753719501E-3</v>
      </c>
      <c r="U67" s="91">
        <f>J67/$E$9*100</f>
        <v>0</v>
      </c>
      <c r="W67" s="330"/>
      <c r="X67" s="332"/>
      <c r="Y67" s="330"/>
      <c r="Z67" s="330"/>
      <c r="AA67" s="330"/>
      <c r="AB67" s="330"/>
      <c r="AC67" s="332"/>
      <c r="AD67" s="183"/>
      <c r="AG67" s="9"/>
      <c r="AH67" s="9"/>
    </row>
    <row r="68" spans="2:34" ht="15.75" customHeight="1">
      <c r="B68" s="205" t="s">
        <v>235</v>
      </c>
      <c r="C68" s="191" t="s">
        <v>174</v>
      </c>
      <c r="D68" s="207" t="s">
        <v>239</v>
      </c>
      <c r="E68" s="18">
        <f t="shared" si="17"/>
        <v>22876</v>
      </c>
      <c r="F68" s="115">
        <v>20838</v>
      </c>
      <c r="G68" s="115">
        <v>313</v>
      </c>
      <c r="H68" s="115">
        <v>1572</v>
      </c>
      <c r="I68" s="115">
        <v>153</v>
      </c>
      <c r="J68" s="203">
        <v>0</v>
      </c>
      <c r="M68" s="205" t="s">
        <v>235</v>
      </c>
      <c r="N68" s="191" t="s">
        <v>174</v>
      </c>
      <c r="O68" s="207" t="s">
        <v>239</v>
      </c>
      <c r="P68" s="92">
        <f t="shared" si="18"/>
        <v>0.70857378617711186</v>
      </c>
      <c r="Q68" s="90">
        <f t="shared" si="19"/>
        <v>0.64544765502529533</v>
      </c>
      <c r="R68" s="90">
        <f t="shared" si="19"/>
        <v>9.6950338815105803E-3</v>
      </c>
      <c r="S68" s="90">
        <f t="shared" si="19"/>
        <v>4.8691991251548342E-2</v>
      </c>
      <c r="T68" s="90">
        <f t="shared" si="19"/>
        <v>4.7391060187575674E-3</v>
      </c>
      <c r="U68" s="91">
        <f t="shared" si="19"/>
        <v>0</v>
      </c>
      <c r="W68" s="330"/>
      <c r="X68" s="332"/>
      <c r="Y68" s="330"/>
      <c r="Z68" s="330"/>
      <c r="AA68" s="330"/>
      <c r="AB68" s="330"/>
      <c r="AC68" s="330"/>
      <c r="AD68" s="183"/>
      <c r="AG68" s="9"/>
      <c r="AH68" s="9"/>
    </row>
    <row r="69" spans="2:34" ht="15.75" customHeight="1">
      <c r="B69" s="205" t="s">
        <v>235</v>
      </c>
      <c r="C69" s="191" t="s">
        <v>176</v>
      </c>
      <c r="D69" s="207" t="s">
        <v>240</v>
      </c>
      <c r="E69" s="18">
        <f t="shared" si="17"/>
        <v>14613</v>
      </c>
      <c r="F69" s="115">
        <v>13538</v>
      </c>
      <c r="G69" s="115">
        <v>281</v>
      </c>
      <c r="H69" s="115">
        <v>757</v>
      </c>
      <c r="I69" s="115">
        <v>36</v>
      </c>
      <c r="J69" s="203">
        <v>1</v>
      </c>
      <c r="M69" s="205" t="s">
        <v>235</v>
      </c>
      <c r="N69" s="191" t="s">
        <v>176</v>
      </c>
      <c r="O69" s="207" t="s">
        <v>240</v>
      </c>
      <c r="P69" s="92">
        <f t="shared" si="18"/>
        <v>0.45263108661506096</v>
      </c>
      <c r="Q69" s="90">
        <f t="shared" si="19"/>
        <v>0.41933344628718916</v>
      </c>
      <c r="R69" s="90">
        <f t="shared" si="19"/>
        <v>8.7038483089599758E-3</v>
      </c>
      <c r="S69" s="90">
        <f t="shared" si="19"/>
        <v>2.3447733700650186E-2</v>
      </c>
      <c r="T69" s="90">
        <f t="shared" si="19"/>
        <v>1.1150837691194277E-3</v>
      </c>
      <c r="U69" s="91">
        <f t="shared" si="19"/>
        <v>3.0974549142206322E-5</v>
      </c>
      <c r="W69" s="330"/>
      <c r="X69" s="332"/>
      <c r="Y69" s="330"/>
      <c r="Z69" s="330"/>
      <c r="AA69" s="330"/>
      <c r="AB69" s="330"/>
      <c r="AC69" s="332"/>
      <c r="AD69" s="183"/>
      <c r="AG69" s="9"/>
      <c r="AH69" s="9"/>
    </row>
    <row r="70" spans="2:34" ht="15.75" customHeight="1">
      <c r="B70" s="205" t="s">
        <v>235</v>
      </c>
      <c r="C70" s="191" t="s">
        <v>178</v>
      </c>
      <c r="D70" s="207" t="s">
        <v>241</v>
      </c>
      <c r="E70" s="18">
        <f t="shared" si="17"/>
        <v>24902</v>
      </c>
      <c r="F70" s="115">
        <v>23185</v>
      </c>
      <c r="G70" s="115">
        <v>813</v>
      </c>
      <c r="H70" s="115">
        <v>863</v>
      </c>
      <c r="I70" s="115">
        <v>41</v>
      </c>
      <c r="J70" s="203">
        <v>0</v>
      </c>
      <c r="M70" s="205" t="s">
        <v>235</v>
      </c>
      <c r="N70" s="191" t="s">
        <v>178</v>
      </c>
      <c r="O70" s="207" t="s">
        <v>241</v>
      </c>
      <c r="P70" s="92">
        <f t="shared" si="18"/>
        <v>0.77132822273922175</v>
      </c>
      <c r="Q70" s="90">
        <f t="shared" si="19"/>
        <v>0.71814492186205359</v>
      </c>
      <c r="R70" s="90">
        <f t="shared" si="19"/>
        <v>2.5182308452613742E-2</v>
      </c>
      <c r="S70" s="90">
        <f t="shared" si="19"/>
        <v>2.673103590972406E-2</v>
      </c>
      <c r="T70" s="90">
        <f t="shared" si="19"/>
        <v>1.2699565148304591E-3</v>
      </c>
      <c r="U70" s="91">
        <f t="shared" si="19"/>
        <v>0</v>
      </c>
      <c r="W70" s="330"/>
      <c r="X70" s="332"/>
      <c r="Y70" s="330"/>
      <c r="Z70" s="330"/>
      <c r="AA70" s="330"/>
      <c r="AB70" s="330"/>
      <c r="AC70" s="332"/>
      <c r="AD70" s="183"/>
      <c r="AG70" s="9"/>
      <c r="AH70" s="9"/>
    </row>
    <row r="71" spans="2:34" ht="15.75" customHeight="1">
      <c r="B71" s="205" t="s">
        <v>235</v>
      </c>
      <c r="C71" s="191" t="s">
        <v>180</v>
      </c>
      <c r="D71" s="207" t="s">
        <v>242</v>
      </c>
      <c r="E71" s="18">
        <f t="shared" si="17"/>
        <v>43866</v>
      </c>
      <c r="F71" s="115">
        <v>34770</v>
      </c>
      <c r="G71" s="115">
        <v>6625</v>
      </c>
      <c r="H71" s="115">
        <v>2423</v>
      </c>
      <c r="I71" s="115">
        <v>48</v>
      </c>
      <c r="J71" s="203">
        <v>0</v>
      </c>
      <c r="M71" s="205" t="s">
        <v>235</v>
      </c>
      <c r="N71" s="191" t="s">
        <v>180</v>
      </c>
      <c r="O71" s="207" t="s">
        <v>242</v>
      </c>
      <c r="P71" s="92">
        <f t="shared" si="18"/>
        <v>1.3587295726720228</v>
      </c>
      <c r="Q71" s="90">
        <f t="shared" si="19"/>
        <v>1.0769850736745139</v>
      </c>
      <c r="R71" s="90">
        <f t="shared" si="19"/>
        <v>0.20520638806711691</v>
      </c>
      <c r="S71" s="90">
        <f t="shared" si="19"/>
        <v>7.5051332571565932E-2</v>
      </c>
      <c r="T71" s="90">
        <f t="shared" si="19"/>
        <v>1.4867783588259037E-3</v>
      </c>
      <c r="U71" s="91">
        <f t="shared" si="19"/>
        <v>0</v>
      </c>
      <c r="W71" s="330"/>
      <c r="X71" s="332"/>
      <c r="Y71" s="330"/>
      <c r="Z71" s="330"/>
      <c r="AA71" s="330"/>
      <c r="AB71" s="330"/>
      <c r="AC71" s="330"/>
      <c r="AD71" s="183"/>
      <c r="AG71" s="9"/>
      <c r="AH71" s="9"/>
    </row>
    <row r="72" spans="2:34" ht="15.75" customHeight="1">
      <c r="B72" s="205" t="s">
        <v>235</v>
      </c>
      <c r="C72" s="191" t="s">
        <v>182</v>
      </c>
      <c r="D72" s="207" t="s">
        <v>243</v>
      </c>
      <c r="E72" s="18">
        <f t="shared" si="17"/>
        <v>134772</v>
      </c>
      <c r="F72" s="115">
        <v>123602</v>
      </c>
      <c r="G72" s="115">
        <v>1074</v>
      </c>
      <c r="H72" s="115">
        <v>9947</v>
      </c>
      <c r="I72" s="115">
        <v>135</v>
      </c>
      <c r="J72" s="203">
        <v>14</v>
      </c>
      <c r="M72" s="205" t="s">
        <v>235</v>
      </c>
      <c r="N72" s="191" t="s">
        <v>182</v>
      </c>
      <c r="O72" s="207" t="s">
        <v>243</v>
      </c>
      <c r="P72" s="92">
        <f t="shared" si="18"/>
        <v>4.1745019369934315</v>
      </c>
      <c r="Q72" s="90">
        <f t="shared" si="19"/>
        <v>3.8285162230749861</v>
      </c>
      <c r="R72" s="90">
        <f t="shared" si="19"/>
        <v>3.3266665778729589E-2</v>
      </c>
      <c r="S72" s="90">
        <f t="shared" si="19"/>
        <v>0.3081038403175263</v>
      </c>
      <c r="T72" s="90">
        <f t="shared" si="19"/>
        <v>4.1815641341978538E-3</v>
      </c>
      <c r="U72" s="91">
        <f t="shared" si="19"/>
        <v>4.3364368799088854E-4</v>
      </c>
      <c r="W72" s="330"/>
      <c r="X72" s="332"/>
      <c r="Y72" s="330"/>
      <c r="Z72" s="330"/>
      <c r="AA72" s="330"/>
      <c r="AB72" s="330"/>
      <c r="AC72" s="330"/>
      <c r="AD72" s="183"/>
      <c r="AG72" s="9"/>
      <c r="AH72" s="9"/>
    </row>
    <row r="73" spans="2:34" ht="15.75" customHeight="1">
      <c r="B73" s="205" t="s">
        <v>235</v>
      </c>
      <c r="C73" s="191" t="s">
        <v>185</v>
      </c>
      <c r="D73" s="207" t="s">
        <v>244</v>
      </c>
      <c r="E73" s="18">
        <f t="shared" si="17"/>
        <v>40610</v>
      </c>
      <c r="F73" s="115">
        <v>38860</v>
      </c>
      <c r="G73" s="115">
        <v>163</v>
      </c>
      <c r="H73" s="115">
        <v>1533</v>
      </c>
      <c r="I73" s="115">
        <v>53</v>
      </c>
      <c r="J73" s="203">
        <v>1</v>
      </c>
      <c r="M73" s="205" t="s">
        <v>235</v>
      </c>
      <c r="N73" s="191" t="s">
        <v>185</v>
      </c>
      <c r="O73" s="207" t="s">
        <v>244</v>
      </c>
      <c r="P73" s="92">
        <f t="shared" si="18"/>
        <v>1.2578764406649989</v>
      </c>
      <c r="Q73" s="90">
        <f t="shared" si="19"/>
        <v>1.2036709796661378</v>
      </c>
      <c r="R73" s="90">
        <f t="shared" si="19"/>
        <v>5.0488515101796312E-3</v>
      </c>
      <c r="S73" s="90">
        <f t="shared" si="19"/>
        <v>4.748398383500229E-2</v>
      </c>
      <c r="T73" s="90">
        <f t="shared" si="19"/>
        <v>1.6416511045369351E-3</v>
      </c>
      <c r="U73" s="91">
        <f t="shared" si="19"/>
        <v>3.0974549142206322E-5</v>
      </c>
      <c r="W73" s="330"/>
      <c r="X73" s="332"/>
      <c r="Y73" s="330"/>
      <c r="Z73" s="330"/>
      <c r="AA73" s="330"/>
      <c r="AB73" s="330"/>
      <c r="AC73" s="332"/>
      <c r="AD73" s="183"/>
      <c r="AG73" s="9"/>
      <c r="AH73" s="9"/>
    </row>
    <row r="74" spans="2:34" ht="15.75" customHeight="1">
      <c r="B74" s="205" t="s">
        <v>235</v>
      </c>
      <c r="C74" s="191" t="s">
        <v>187</v>
      </c>
      <c r="D74" s="207" t="s">
        <v>245</v>
      </c>
      <c r="E74" s="18">
        <f t="shared" si="17"/>
        <v>47598</v>
      </c>
      <c r="F74" s="115">
        <v>44952</v>
      </c>
      <c r="G74" s="115">
        <v>332</v>
      </c>
      <c r="H74" s="115">
        <v>2210</v>
      </c>
      <c r="I74" s="115">
        <v>104</v>
      </c>
      <c r="J74" s="203">
        <v>0</v>
      </c>
      <c r="M74" s="205" t="s">
        <v>235</v>
      </c>
      <c r="N74" s="191" t="s">
        <v>187</v>
      </c>
      <c r="O74" s="207" t="s">
        <v>245</v>
      </c>
      <c r="P74" s="92">
        <f t="shared" si="18"/>
        <v>1.4743265900707367</v>
      </c>
      <c r="Q74" s="90">
        <f t="shared" si="19"/>
        <v>1.3923679330404588</v>
      </c>
      <c r="R74" s="90">
        <f t="shared" si="19"/>
        <v>1.0283550315212499E-2</v>
      </c>
      <c r="S74" s="90">
        <f t="shared" si="19"/>
        <v>6.8453753604275969E-2</v>
      </c>
      <c r="T74" s="90">
        <f t="shared" si="19"/>
        <v>3.2213531107894572E-3</v>
      </c>
      <c r="U74" s="91">
        <f t="shared" si="19"/>
        <v>0</v>
      </c>
      <c r="W74" s="330"/>
      <c r="X74" s="332"/>
      <c r="Y74" s="330"/>
      <c r="Z74" s="330"/>
      <c r="AA74" s="330"/>
      <c r="AB74" s="330"/>
      <c r="AC74" s="330"/>
      <c r="AD74" s="183"/>
      <c r="AG74" s="9"/>
      <c r="AH74" s="9"/>
    </row>
    <row r="75" spans="2:34" ht="15.75" customHeight="1">
      <c r="B75" s="205" t="s">
        <v>235</v>
      </c>
      <c r="C75" s="191" t="s">
        <v>189</v>
      </c>
      <c r="D75" s="207" t="s">
        <v>246</v>
      </c>
      <c r="E75" s="18">
        <f t="shared" si="17"/>
        <v>64882</v>
      </c>
      <c r="F75" s="115">
        <v>58308</v>
      </c>
      <c r="G75" s="115">
        <v>886</v>
      </c>
      <c r="H75" s="115">
        <v>5405</v>
      </c>
      <c r="I75" s="115">
        <v>282</v>
      </c>
      <c r="J75" s="203">
        <v>1</v>
      </c>
      <c r="M75" s="205" t="s">
        <v>235</v>
      </c>
      <c r="N75" s="191" t="s">
        <v>189</v>
      </c>
      <c r="O75" s="207" t="s">
        <v>246</v>
      </c>
      <c r="P75" s="92">
        <f t="shared" si="18"/>
        <v>2.0096906974446305</v>
      </c>
      <c r="Q75" s="90">
        <f t="shared" si="19"/>
        <v>1.8060640113837665</v>
      </c>
      <c r="R75" s="90">
        <f t="shared" si="19"/>
        <v>2.74434505399948E-2</v>
      </c>
      <c r="S75" s="90">
        <f t="shared" si="19"/>
        <v>0.16741743811362517</v>
      </c>
      <c r="T75" s="90">
        <f t="shared" si="19"/>
        <v>8.7348228581021828E-3</v>
      </c>
      <c r="U75" s="91">
        <f t="shared" si="19"/>
        <v>3.0974549142206322E-5</v>
      </c>
      <c r="W75" s="330"/>
      <c r="X75" s="332"/>
      <c r="Y75" s="330"/>
      <c r="Z75" s="330"/>
      <c r="AA75" s="330"/>
      <c r="AB75" s="330"/>
      <c r="AC75" s="330"/>
      <c r="AD75" s="183"/>
      <c r="AG75" s="9"/>
      <c r="AH75" s="9"/>
    </row>
    <row r="76" spans="2:34" ht="15.75" customHeight="1">
      <c r="B76" s="205" t="s">
        <v>235</v>
      </c>
      <c r="C76" s="191" t="s">
        <v>191</v>
      </c>
      <c r="D76" s="207" t="s">
        <v>247</v>
      </c>
      <c r="E76" s="18">
        <f t="shared" si="17"/>
        <v>40714</v>
      </c>
      <c r="F76" s="115">
        <v>38743</v>
      </c>
      <c r="G76" s="115">
        <v>125</v>
      </c>
      <c r="H76" s="115">
        <v>1688</v>
      </c>
      <c r="I76" s="115">
        <v>151</v>
      </c>
      <c r="J76" s="203">
        <v>7</v>
      </c>
      <c r="M76" s="205" t="s">
        <v>235</v>
      </c>
      <c r="N76" s="191" t="s">
        <v>191</v>
      </c>
      <c r="O76" s="207" t="s">
        <v>247</v>
      </c>
      <c r="P76" s="92">
        <f t="shared" si="18"/>
        <v>1.2610977937757881</v>
      </c>
      <c r="Q76" s="90">
        <f t="shared" si="19"/>
        <v>1.2000469574164996</v>
      </c>
      <c r="R76" s="90">
        <f t="shared" si="19"/>
        <v>3.8718186427757905E-3</v>
      </c>
      <c r="S76" s="90">
        <f t="shared" si="19"/>
        <v>5.2285038952044276E-2</v>
      </c>
      <c r="T76" s="90">
        <f t="shared" si="19"/>
        <v>4.6771569204731552E-3</v>
      </c>
      <c r="U76" s="91">
        <f t="shared" si="19"/>
        <v>2.1682184399544427E-4</v>
      </c>
      <c r="W76" s="330"/>
      <c r="X76" s="332"/>
      <c r="Y76" s="330"/>
      <c r="Z76" s="332"/>
      <c r="AA76" s="330"/>
      <c r="AB76" s="332"/>
      <c r="AC76" s="332"/>
      <c r="AD76" s="183"/>
      <c r="AG76" s="9"/>
      <c r="AH76" s="9"/>
    </row>
    <row r="77" spans="2:34" ht="15.75" customHeight="1">
      <c r="B77" s="205" t="s">
        <v>248</v>
      </c>
      <c r="C77" s="191" t="s">
        <v>168</v>
      </c>
      <c r="D77" s="207" t="s">
        <v>249</v>
      </c>
      <c r="E77" s="18">
        <f t="shared" si="17"/>
        <v>3225</v>
      </c>
      <c r="F77" s="115">
        <v>3124</v>
      </c>
      <c r="G77" s="115"/>
      <c r="H77" s="115">
        <v>101</v>
      </c>
      <c r="I77" s="115"/>
      <c r="J77" s="203">
        <v>0</v>
      </c>
      <c r="M77" s="205" t="s">
        <v>248</v>
      </c>
      <c r="N77" s="191" t="s">
        <v>168</v>
      </c>
      <c r="O77" s="207" t="s">
        <v>249</v>
      </c>
      <c r="P77" s="92">
        <f t="shared" si="18"/>
        <v>9.9892920983615394E-2</v>
      </c>
      <c r="Q77" s="90">
        <f t="shared" si="19"/>
        <v>9.6764491520252557E-2</v>
      </c>
      <c r="R77" s="90">
        <f t="shared" si="19"/>
        <v>0</v>
      </c>
      <c r="S77" s="90">
        <f t="shared" si="19"/>
        <v>3.1284294633628388E-3</v>
      </c>
      <c r="T77" s="90">
        <f t="shared" si="19"/>
        <v>0</v>
      </c>
      <c r="U77" s="91">
        <f t="shared" si="19"/>
        <v>0</v>
      </c>
      <c r="W77" s="330"/>
      <c r="X77" s="332"/>
      <c r="Y77" s="330"/>
      <c r="Z77" s="330"/>
      <c r="AA77" s="330"/>
      <c r="AB77" s="330"/>
      <c r="AC77" s="332"/>
      <c r="AD77" s="183"/>
      <c r="AG77" s="9"/>
      <c r="AH77" s="9"/>
    </row>
    <row r="78" spans="2:34" ht="15.75" customHeight="1">
      <c r="B78" s="205" t="s">
        <v>248</v>
      </c>
      <c r="C78" s="191" t="s">
        <v>170</v>
      </c>
      <c r="D78" s="207" t="s">
        <v>250</v>
      </c>
      <c r="E78" s="18">
        <f t="shared" si="17"/>
        <v>5849</v>
      </c>
      <c r="F78" s="115">
        <v>5586</v>
      </c>
      <c r="G78" s="115">
        <v>50</v>
      </c>
      <c r="H78" s="115">
        <v>192</v>
      </c>
      <c r="I78" s="115">
        <v>21</v>
      </c>
      <c r="J78" s="203">
        <v>0</v>
      </c>
      <c r="M78" s="205" t="s">
        <v>248</v>
      </c>
      <c r="N78" s="191" t="s">
        <v>170</v>
      </c>
      <c r="O78" s="207" t="s">
        <v>250</v>
      </c>
      <c r="P78" s="92">
        <f t="shared" si="18"/>
        <v>0.18117013793276479</v>
      </c>
      <c r="Q78" s="90">
        <f t="shared" si="19"/>
        <v>0.17302383150836453</v>
      </c>
      <c r="R78" s="90">
        <f t="shared" si="19"/>
        <v>1.5487274571103161E-3</v>
      </c>
      <c r="S78" s="90">
        <f t="shared" si="19"/>
        <v>5.9471134353036147E-3</v>
      </c>
      <c r="T78" s="90">
        <f t="shared" si="19"/>
        <v>6.5046553198633283E-4</v>
      </c>
      <c r="U78" s="91">
        <f t="shared" si="19"/>
        <v>0</v>
      </c>
      <c r="W78" s="330"/>
      <c r="X78" s="332"/>
      <c r="Y78" s="330"/>
      <c r="Z78" s="330"/>
      <c r="AA78" s="330"/>
      <c r="AB78" s="330"/>
      <c r="AC78" s="332"/>
      <c r="AD78" s="183"/>
      <c r="AG78" s="9"/>
      <c r="AH78" s="9"/>
    </row>
    <row r="79" spans="2:34" ht="15.75" customHeight="1">
      <c r="B79" s="205" t="s">
        <v>248</v>
      </c>
      <c r="C79" s="191" t="s">
        <v>172</v>
      </c>
      <c r="D79" s="207" t="s">
        <v>251</v>
      </c>
      <c r="E79" s="18">
        <f t="shared" si="17"/>
        <v>5739</v>
      </c>
      <c r="F79" s="115">
        <v>5412</v>
      </c>
      <c r="G79" s="115">
        <v>10</v>
      </c>
      <c r="H79" s="115">
        <v>314</v>
      </c>
      <c r="I79" s="115">
        <v>3</v>
      </c>
      <c r="J79" s="203">
        <v>0</v>
      </c>
      <c r="M79" s="205" t="s">
        <v>248</v>
      </c>
      <c r="N79" s="191" t="s">
        <v>172</v>
      </c>
      <c r="O79" s="207" t="s">
        <v>251</v>
      </c>
      <c r="P79" s="92">
        <f t="shared" si="18"/>
        <v>0.17776293752712205</v>
      </c>
      <c r="Q79" s="90">
        <f t="shared" si="19"/>
        <v>0.1676342599576206</v>
      </c>
      <c r="R79" s="90">
        <f t="shared" si="19"/>
        <v>3.0974549142206325E-4</v>
      </c>
      <c r="S79" s="90">
        <f t="shared" si="19"/>
        <v>9.7260084306527855E-3</v>
      </c>
      <c r="T79" s="90">
        <f t="shared" si="19"/>
        <v>9.292364742661898E-5</v>
      </c>
      <c r="U79" s="91">
        <f t="shared" si="19"/>
        <v>0</v>
      </c>
      <c r="W79" s="330"/>
      <c r="X79" s="332"/>
      <c r="Y79" s="330"/>
      <c r="Z79" s="330"/>
      <c r="AA79" s="330"/>
      <c r="AB79" s="330"/>
      <c r="AC79" s="332"/>
      <c r="AD79" s="183"/>
      <c r="AG79" s="9"/>
      <c r="AH79" s="9"/>
    </row>
    <row r="80" spans="2:34" ht="15.75" customHeight="1">
      <c r="B80" s="205" t="s">
        <v>248</v>
      </c>
      <c r="C80" s="191" t="s">
        <v>174</v>
      </c>
      <c r="D80" s="207" t="s">
        <v>252</v>
      </c>
      <c r="E80" s="18">
        <f t="shared" si="17"/>
        <v>8463</v>
      </c>
      <c r="F80" s="115">
        <v>7847</v>
      </c>
      <c r="G80" s="115">
        <v>53</v>
      </c>
      <c r="H80" s="115">
        <v>556</v>
      </c>
      <c r="I80" s="115">
        <v>7</v>
      </c>
      <c r="J80" s="203">
        <v>0</v>
      </c>
      <c r="M80" s="205" t="s">
        <v>248</v>
      </c>
      <c r="N80" s="191" t="s">
        <v>174</v>
      </c>
      <c r="O80" s="207" t="s">
        <v>252</v>
      </c>
      <c r="P80" s="92">
        <f t="shared" si="18"/>
        <v>0.26213760939049213</v>
      </c>
      <c r="Q80" s="90">
        <f t="shared" si="19"/>
        <v>0.24305728711889302</v>
      </c>
      <c r="R80" s="90">
        <f t="shared" si="19"/>
        <v>1.6416511045369351E-3</v>
      </c>
      <c r="S80" s="90">
        <f t="shared" si="19"/>
        <v>1.7221849323066717E-2</v>
      </c>
      <c r="T80" s="90">
        <f t="shared" si="19"/>
        <v>2.1682184399544427E-4</v>
      </c>
      <c r="U80" s="91">
        <f t="shared" si="19"/>
        <v>0</v>
      </c>
      <c r="W80" s="330"/>
      <c r="X80" s="332"/>
      <c r="Y80" s="330"/>
      <c r="Z80" s="330"/>
      <c r="AA80" s="330"/>
      <c r="AB80" s="332"/>
      <c r="AC80" s="332"/>
      <c r="AD80" s="183"/>
      <c r="AG80" s="9"/>
      <c r="AH80" s="9"/>
    </row>
    <row r="81" spans="2:34" ht="15.75" customHeight="1">
      <c r="B81" s="205" t="s">
        <v>248</v>
      </c>
      <c r="C81" s="191" t="s">
        <v>176</v>
      </c>
      <c r="D81" s="207" t="s">
        <v>253</v>
      </c>
      <c r="E81" s="18">
        <f t="shared" si="17"/>
        <v>9200</v>
      </c>
      <c r="F81" s="115">
        <v>8673</v>
      </c>
      <c r="G81" s="115">
        <v>118</v>
      </c>
      <c r="H81" s="115">
        <v>409</v>
      </c>
      <c r="I81" s="115"/>
      <c r="J81" s="203">
        <v>0</v>
      </c>
      <c r="M81" s="205" t="s">
        <v>248</v>
      </c>
      <c r="N81" s="191" t="s">
        <v>176</v>
      </c>
      <c r="O81" s="207" t="s">
        <v>253</v>
      </c>
      <c r="P81" s="92">
        <f t="shared" si="18"/>
        <v>0.28496585210829811</v>
      </c>
      <c r="Q81" s="90">
        <f t="shared" si="19"/>
        <v>0.26864226471035541</v>
      </c>
      <c r="R81" s="90">
        <f t="shared" si="19"/>
        <v>3.6549967987803463E-3</v>
      </c>
      <c r="S81" s="90">
        <f t="shared" si="19"/>
        <v>1.2668590599162387E-2</v>
      </c>
      <c r="T81" s="90">
        <f t="shared" si="19"/>
        <v>0</v>
      </c>
      <c r="U81" s="91">
        <f t="shared" si="19"/>
        <v>0</v>
      </c>
      <c r="W81" s="330"/>
      <c r="X81" s="332"/>
      <c r="Y81" s="330"/>
      <c r="Z81" s="330"/>
      <c r="AA81" s="330"/>
      <c r="AB81" s="330"/>
      <c r="AC81" s="330"/>
      <c r="AD81" s="183"/>
      <c r="AG81" s="9"/>
      <c r="AH81" s="9"/>
    </row>
    <row r="82" spans="2:34" ht="15.75" customHeight="1">
      <c r="B82" s="205" t="s">
        <v>248</v>
      </c>
      <c r="C82" s="191" t="s">
        <v>178</v>
      </c>
      <c r="D82" s="207" t="s">
        <v>254</v>
      </c>
      <c r="E82" s="18">
        <f t="shared" si="17"/>
        <v>14874</v>
      </c>
      <c r="F82" s="115">
        <v>13765</v>
      </c>
      <c r="G82" s="115">
        <v>63</v>
      </c>
      <c r="H82" s="115">
        <v>1022</v>
      </c>
      <c r="I82" s="115">
        <v>22</v>
      </c>
      <c r="J82" s="203">
        <v>2</v>
      </c>
      <c r="M82" s="205" t="s">
        <v>248</v>
      </c>
      <c r="N82" s="191" t="s">
        <v>178</v>
      </c>
      <c r="O82" s="207" t="s">
        <v>254</v>
      </c>
      <c r="P82" s="92">
        <f t="shared" si="18"/>
        <v>0.46071544394117681</v>
      </c>
      <c r="Q82" s="90">
        <f t="shared" si="19"/>
        <v>0.42636466894247005</v>
      </c>
      <c r="R82" s="90">
        <f t="shared" si="19"/>
        <v>1.9513965959589983E-3</v>
      </c>
      <c r="S82" s="90">
        <f t="shared" si="19"/>
        <v>3.165598922333486E-2</v>
      </c>
      <c r="T82" s="90">
        <f t="shared" si="19"/>
        <v>6.8144008112853906E-4</v>
      </c>
      <c r="U82" s="91">
        <f t="shared" si="19"/>
        <v>6.1949098284412644E-5</v>
      </c>
      <c r="W82" s="330"/>
      <c r="X82" s="332"/>
      <c r="Y82" s="330"/>
      <c r="Z82" s="330"/>
      <c r="AA82" s="330"/>
      <c r="AB82" s="330"/>
      <c r="AC82" s="332"/>
      <c r="AD82" s="183"/>
      <c r="AG82" s="9"/>
      <c r="AH82" s="9"/>
    </row>
    <row r="83" spans="2:34" ht="15.75" customHeight="1">
      <c r="B83" s="205" t="s">
        <v>248</v>
      </c>
      <c r="C83" s="191" t="s">
        <v>180</v>
      </c>
      <c r="D83" s="207" t="s">
        <v>255</v>
      </c>
      <c r="E83" s="18">
        <f t="shared" si="17"/>
        <v>8494</v>
      </c>
      <c r="F83" s="115">
        <v>7756</v>
      </c>
      <c r="G83" s="115">
        <v>148</v>
      </c>
      <c r="H83" s="115">
        <v>565</v>
      </c>
      <c r="I83" s="115">
        <v>25</v>
      </c>
      <c r="J83" s="203">
        <v>0</v>
      </c>
      <c r="M83" s="205" t="s">
        <v>248</v>
      </c>
      <c r="N83" s="191" t="s">
        <v>180</v>
      </c>
      <c r="O83" s="207" t="s">
        <v>255</v>
      </c>
      <c r="P83" s="92">
        <f t="shared" si="18"/>
        <v>0.26309782041390051</v>
      </c>
      <c r="Q83" s="90">
        <f t="shared" si="19"/>
        <v>0.24023860314695225</v>
      </c>
      <c r="R83" s="90">
        <f t="shared" si="19"/>
        <v>4.584233273046536E-3</v>
      </c>
      <c r="S83" s="90">
        <f t="shared" ref="S83:U95" si="20">H83/$E$9*100</f>
        <v>1.7500620265346573E-2</v>
      </c>
      <c r="T83" s="90">
        <f t="shared" si="20"/>
        <v>7.7436372855515807E-4</v>
      </c>
      <c r="U83" s="91">
        <f t="shared" si="20"/>
        <v>0</v>
      </c>
      <c r="W83" s="330"/>
      <c r="X83" s="332"/>
      <c r="Y83" s="330"/>
      <c r="Z83" s="330"/>
      <c r="AA83" s="330"/>
      <c r="AB83" s="330"/>
      <c r="AC83" s="332"/>
      <c r="AD83" s="183"/>
      <c r="AG83" s="9"/>
      <c r="AH83" s="9"/>
    </row>
    <row r="84" spans="2:34" ht="15.75" customHeight="1">
      <c r="B84" s="205" t="s">
        <v>248</v>
      </c>
      <c r="C84" s="191" t="s">
        <v>182</v>
      </c>
      <c r="D84" s="207" t="s">
        <v>256</v>
      </c>
      <c r="E84" s="18">
        <f t="shared" ref="E84:E94" si="21">SUM(F84:J84)</f>
        <v>10180</v>
      </c>
      <c r="F84" s="115">
        <v>9376</v>
      </c>
      <c r="G84" s="115">
        <v>74</v>
      </c>
      <c r="H84" s="115">
        <v>672</v>
      </c>
      <c r="I84" s="115">
        <v>58</v>
      </c>
      <c r="J84" s="203">
        <v>0</v>
      </c>
      <c r="M84" s="205" t="s">
        <v>248</v>
      </c>
      <c r="N84" s="191" t="s">
        <v>182</v>
      </c>
      <c r="O84" s="207" t="s">
        <v>256</v>
      </c>
      <c r="P84" s="92">
        <f t="shared" ref="P84:P94" si="22">SUM(Q84:U84)</f>
        <v>0.3153209102676604</v>
      </c>
      <c r="Q84" s="90">
        <f t="shared" ref="Q84:R95" si="23">F84/$E$9*100</f>
        <v>0.29041737275732649</v>
      </c>
      <c r="R84" s="90">
        <f t="shared" si="23"/>
        <v>2.292116636523268E-3</v>
      </c>
      <c r="S84" s="90">
        <f t="shared" si="20"/>
        <v>2.0814897023562651E-2</v>
      </c>
      <c r="T84" s="90">
        <f t="shared" si="20"/>
        <v>1.7965238502479666E-3</v>
      </c>
      <c r="U84" s="91">
        <f t="shared" si="20"/>
        <v>0</v>
      </c>
      <c r="W84" s="330"/>
      <c r="X84" s="332"/>
      <c r="Y84" s="330"/>
      <c r="Z84" s="330"/>
      <c r="AA84" s="330"/>
      <c r="AB84" s="330"/>
      <c r="AC84" s="332"/>
      <c r="AD84" s="183"/>
      <c r="AG84" s="9"/>
      <c r="AH84" s="9"/>
    </row>
    <row r="85" spans="2:34" ht="15.75" customHeight="1">
      <c r="B85" s="205" t="s">
        <v>248</v>
      </c>
      <c r="C85" s="191" t="s">
        <v>185</v>
      </c>
      <c r="D85" s="207" t="s">
        <v>257</v>
      </c>
      <c r="E85" s="18">
        <f t="shared" si="21"/>
        <v>17019</v>
      </c>
      <c r="F85" s="115">
        <v>15452</v>
      </c>
      <c r="G85" s="115">
        <v>255</v>
      </c>
      <c r="H85" s="115">
        <v>1258</v>
      </c>
      <c r="I85" s="115">
        <v>54</v>
      </c>
      <c r="J85" s="203">
        <v>0</v>
      </c>
      <c r="M85" s="205" t="s">
        <v>248</v>
      </c>
      <c r="N85" s="191" t="s">
        <v>185</v>
      </c>
      <c r="O85" s="207" t="s">
        <v>257</v>
      </c>
      <c r="P85" s="92">
        <f t="shared" si="22"/>
        <v>0.52715585185120939</v>
      </c>
      <c r="Q85" s="90">
        <f t="shared" si="23"/>
        <v>0.47861873334537214</v>
      </c>
      <c r="R85" s="90">
        <f t="shared" si="23"/>
        <v>7.8985100312626132E-3</v>
      </c>
      <c r="S85" s="90">
        <f t="shared" si="20"/>
        <v>3.8965982820895556E-2</v>
      </c>
      <c r="T85" s="90">
        <f t="shared" si="20"/>
        <v>1.6726256536791415E-3</v>
      </c>
      <c r="U85" s="91">
        <f t="shared" si="20"/>
        <v>0</v>
      </c>
      <c r="W85" s="330"/>
      <c r="X85" s="332"/>
      <c r="Y85" s="330"/>
      <c r="Z85" s="330"/>
      <c r="AA85" s="330"/>
      <c r="AB85" s="330"/>
      <c r="AC85" s="332"/>
      <c r="AD85" s="183"/>
      <c r="AG85" s="9"/>
      <c r="AH85" s="9"/>
    </row>
    <row r="86" spans="2:34" ht="15.75" customHeight="1">
      <c r="B86" s="205" t="s">
        <v>248</v>
      </c>
      <c r="C86" s="191" t="s">
        <v>187</v>
      </c>
      <c r="D86" s="207" t="s">
        <v>258</v>
      </c>
      <c r="E86" s="18">
        <f>SUM(F86:J86)</f>
        <v>35908</v>
      </c>
      <c r="F86" s="115">
        <v>31285</v>
      </c>
      <c r="G86" s="115">
        <v>2829</v>
      </c>
      <c r="H86" s="115">
        <v>1742</v>
      </c>
      <c r="I86" s="115">
        <v>52</v>
      </c>
      <c r="J86" s="203">
        <v>0</v>
      </c>
      <c r="M86" s="205" t="s">
        <v>248</v>
      </c>
      <c r="N86" s="191" t="s">
        <v>187</v>
      </c>
      <c r="O86" s="207" t="s">
        <v>258</v>
      </c>
      <c r="P86" s="92">
        <f t="shared" si="22"/>
        <v>1.1122341105983446</v>
      </c>
      <c r="Q86" s="90">
        <f t="shared" si="23"/>
        <v>0.96903876991392479</v>
      </c>
      <c r="R86" s="90">
        <f t="shared" si="23"/>
        <v>8.7626999523301691E-2</v>
      </c>
      <c r="S86" s="90">
        <f t="shared" si="20"/>
        <v>5.3957664605723411E-2</v>
      </c>
      <c r="T86" s="90">
        <f t="shared" si="20"/>
        <v>1.6106765553947286E-3</v>
      </c>
      <c r="U86" s="91">
        <f t="shared" si="20"/>
        <v>0</v>
      </c>
      <c r="W86" s="330"/>
      <c r="X86" s="332"/>
      <c r="Y86" s="330"/>
      <c r="Z86" s="330"/>
      <c r="AA86" s="330"/>
      <c r="AB86" s="330"/>
      <c r="AC86" s="332"/>
      <c r="AD86" s="183"/>
      <c r="AG86" s="9"/>
      <c r="AH86" s="9"/>
    </row>
    <row r="87" spans="2:34" ht="15.75" customHeight="1">
      <c r="B87" s="205" t="s">
        <v>259</v>
      </c>
      <c r="C87" s="191" t="s">
        <v>168</v>
      </c>
      <c r="D87" s="207" t="s">
        <v>260</v>
      </c>
      <c r="E87" s="18">
        <f t="shared" si="21"/>
        <v>8859</v>
      </c>
      <c r="F87" s="115">
        <v>8411</v>
      </c>
      <c r="G87" s="115">
        <v>90</v>
      </c>
      <c r="H87" s="115">
        <v>297</v>
      </c>
      <c r="I87" s="115">
        <v>61</v>
      </c>
      <c r="J87" s="203">
        <v>0</v>
      </c>
      <c r="M87" s="205" t="s">
        <v>259</v>
      </c>
      <c r="N87" s="191" t="s">
        <v>168</v>
      </c>
      <c r="O87" s="207" t="s">
        <v>260</v>
      </c>
      <c r="P87" s="92">
        <f t="shared" si="22"/>
        <v>0.27440353085080582</v>
      </c>
      <c r="Q87" s="90">
        <f t="shared" si="23"/>
        <v>0.26052693283509737</v>
      </c>
      <c r="R87" s="90">
        <f t="shared" si="23"/>
        <v>2.7877094227985694E-3</v>
      </c>
      <c r="S87" s="90">
        <f t="shared" si="20"/>
        <v>9.1994410952352789E-3</v>
      </c>
      <c r="T87" s="90">
        <f t="shared" si="20"/>
        <v>1.8894474976745858E-3</v>
      </c>
      <c r="U87" s="91">
        <f t="shared" si="20"/>
        <v>0</v>
      </c>
      <c r="W87" s="330"/>
      <c r="X87" s="332"/>
      <c r="Y87" s="330"/>
      <c r="Z87" s="330"/>
      <c r="AA87" s="330"/>
      <c r="AB87" s="330"/>
      <c r="AC87" s="332"/>
      <c r="AD87" s="183"/>
      <c r="AG87" s="9"/>
      <c r="AH87" s="9"/>
    </row>
    <row r="88" spans="2:34" ht="15.75" customHeight="1">
      <c r="B88" s="205" t="s">
        <v>259</v>
      </c>
      <c r="C88" s="191" t="s">
        <v>170</v>
      </c>
      <c r="D88" s="207" t="s">
        <v>261</v>
      </c>
      <c r="E88" s="18">
        <f t="shared" si="21"/>
        <v>15446</v>
      </c>
      <c r="F88" s="115">
        <v>14582</v>
      </c>
      <c r="G88" s="115">
        <v>20</v>
      </c>
      <c r="H88" s="115">
        <v>823</v>
      </c>
      <c r="I88" s="115">
        <v>21</v>
      </c>
      <c r="J88" s="203">
        <v>0</v>
      </c>
      <c r="M88" s="205" t="s">
        <v>259</v>
      </c>
      <c r="N88" s="191" t="s">
        <v>170</v>
      </c>
      <c r="O88" s="207" t="s">
        <v>261</v>
      </c>
      <c r="P88" s="92">
        <f t="shared" si="22"/>
        <v>0.47843288605051887</v>
      </c>
      <c r="Q88" s="90">
        <f t="shared" si="23"/>
        <v>0.45167087559165259</v>
      </c>
      <c r="R88" s="90">
        <f t="shared" si="23"/>
        <v>6.194909828441265E-4</v>
      </c>
      <c r="S88" s="90">
        <f t="shared" si="20"/>
        <v>2.5492053944035805E-2</v>
      </c>
      <c r="T88" s="90">
        <f t="shared" si="20"/>
        <v>6.5046553198633283E-4</v>
      </c>
      <c r="U88" s="91">
        <f t="shared" si="20"/>
        <v>0</v>
      </c>
      <c r="W88" s="330"/>
      <c r="X88" s="332"/>
      <c r="Y88" s="330"/>
      <c r="Z88" s="330"/>
      <c r="AA88" s="330"/>
      <c r="AB88" s="330"/>
      <c r="AC88" s="332"/>
      <c r="AD88" s="183"/>
      <c r="AG88" s="9"/>
      <c r="AH88" s="9"/>
    </row>
    <row r="89" spans="2:34" ht="15.75" customHeight="1">
      <c r="B89" s="205" t="s">
        <v>259</v>
      </c>
      <c r="C89" s="191" t="s">
        <v>172</v>
      </c>
      <c r="D89" s="207" t="s">
        <v>262</v>
      </c>
      <c r="E89" s="18">
        <f t="shared" si="21"/>
        <v>10837</v>
      </c>
      <c r="F89" s="115">
        <v>10430</v>
      </c>
      <c r="G89" s="115">
        <v>10</v>
      </c>
      <c r="H89" s="115">
        <v>367</v>
      </c>
      <c r="I89" s="115">
        <v>30</v>
      </c>
      <c r="J89" s="203">
        <v>0</v>
      </c>
      <c r="M89" s="205" t="s">
        <v>259</v>
      </c>
      <c r="N89" s="191" t="s">
        <v>172</v>
      </c>
      <c r="O89" s="207" t="s">
        <v>262</v>
      </c>
      <c r="P89" s="92">
        <f t="shared" si="22"/>
        <v>0.33567118905408988</v>
      </c>
      <c r="Q89" s="90">
        <f t="shared" si="23"/>
        <v>0.32306454755321196</v>
      </c>
      <c r="R89" s="90">
        <f t="shared" si="23"/>
        <v>3.0974549142206325E-4</v>
      </c>
      <c r="S89" s="90">
        <f t="shared" si="20"/>
        <v>1.1367659535189721E-2</v>
      </c>
      <c r="T89" s="90">
        <f t="shared" si="20"/>
        <v>9.2923647426618975E-4</v>
      </c>
      <c r="U89" s="91">
        <f t="shared" si="20"/>
        <v>0</v>
      </c>
      <c r="W89" s="330"/>
      <c r="X89" s="332"/>
      <c r="Y89" s="330"/>
      <c r="Z89" s="330"/>
      <c r="AA89" s="330"/>
      <c r="AB89" s="330"/>
      <c r="AC89" s="332"/>
      <c r="AD89" s="183"/>
      <c r="AG89" s="9"/>
      <c r="AH89" s="9"/>
    </row>
    <row r="90" spans="2:34" ht="15.75" customHeight="1">
      <c r="B90" s="205" t="s">
        <v>259</v>
      </c>
      <c r="C90" s="191" t="s">
        <v>174</v>
      </c>
      <c r="D90" s="207" t="s">
        <v>263</v>
      </c>
      <c r="E90" s="18">
        <f t="shared" si="21"/>
        <v>12268</v>
      </c>
      <c r="F90" s="115">
        <v>11266</v>
      </c>
      <c r="G90" s="115">
        <v>20</v>
      </c>
      <c r="H90" s="115">
        <v>978</v>
      </c>
      <c r="I90" s="115">
        <v>4</v>
      </c>
      <c r="J90" s="203">
        <v>0</v>
      </c>
      <c r="M90" s="205" t="s">
        <v>259</v>
      </c>
      <c r="N90" s="191" t="s">
        <v>174</v>
      </c>
      <c r="O90" s="207" t="s">
        <v>263</v>
      </c>
      <c r="P90" s="92">
        <f t="shared" si="22"/>
        <v>0.3799957688765872</v>
      </c>
      <c r="Q90" s="90">
        <f t="shared" si="23"/>
        <v>0.34895927063609644</v>
      </c>
      <c r="R90" s="90">
        <f t="shared" si="23"/>
        <v>6.194909828441265E-4</v>
      </c>
      <c r="S90" s="90">
        <f t="shared" si="20"/>
        <v>3.0293109061077784E-2</v>
      </c>
      <c r="T90" s="90">
        <f t="shared" si="20"/>
        <v>1.2389819656882529E-4</v>
      </c>
      <c r="U90" s="91">
        <f t="shared" si="20"/>
        <v>0</v>
      </c>
      <c r="W90" s="330"/>
      <c r="X90" s="332"/>
      <c r="Y90" s="330"/>
      <c r="Z90" s="330"/>
      <c r="AA90" s="330"/>
      <c r="AB90" s="330"/>
      <c r="AC90" s="330"/>
      <c r="AD90" s="183"/>
      <c r="AG90" s="9"/>
      <c r="AH90" s="9"/>
    </row>
    <row r="91" spans="2:34" ht="15.75" customHeight="1">
      <c r="B91" s="205" t="s">
        <v>259</v>
      </c>
      <c r="C91" s="191" t="s">
        <v>176</v>
      </c>
      <c r="D91" s="207" t="s">
        <v>264</v>
      </c>
      <c r="E91" s="18">
        <f t="shared" si="21"/>
        <v>11469</v>
      </c>
      <c r="F91" s="115">
        <v>10571</v>
      </c>
      <c r="G91" s="115">
        <v>26</v>
      </c>
      <c r="H91" s="115">
        <v>761</v>
      </c>
      <c r="I91" s="115">
        <v>83</v>
      </c>
      <c r="J91" s="203">
        <v>28</v>
      </c>
      <c r="M91" s="205" t="s">
        <v>259</v>
      </c>
      <c r="N91" s="191" t="s">
        <v>176</v>
      </c>
      <c r="O91" s="207" t="s">
        <v>264</v>
      </c>
      <c r="P91" s="92">
        <f t="shared" si="22"/>
        <v>0.35524710411196431</v>
      </c>
      <c r="Q91" s="90">
        <f t="shared" si="23"/>
        <v>0.32743195898226302</v>
      </c>
      <c r="R91" s="90">
        <f t="shared" si="23"/>
        <v>8.053382776973643E-4</v>
      </c>
      <c r="S91" s="90">
        <f t="shared" si="20"/>
        <v>2.3571631897219014E-2</v>
      </c>
      <c r="T91" s="90">
        <f t="shared" si="20"/>
        <v>2.5708875788031248E-3</v>
      </c>
      <c r="U91" s="91">
        <f t="shared" si="20"/>
        <v>8.6728737598177708E-4</v>
      </c>
      <c r="W91" s="330"/>
      <c r="X91" s="332"/>
      <c r="Y91" s="330"/>
      <c r="Z91" s="330"/>
      <c r="AA91" s="330"/>
      <c r="AB91" s="330"/>
      <c r="AC91" s="332"/>
      <c r="AD91" s="183"/>
      <c r="AG91" s="9"/>
      <c r="AH91" s="9"/>
    </row>
    <row r="92" spans="2:34" ht="15.75" customHeight="1">
      <c r="B92" s="205" t="s">
        <v>259</v>
      </c>
      <c r="C92" s="191" t="s">
        <v>178</v>
      </c>
      <c r="D92" s="207" t="s">
        <v>265</v>
      </c>
      <c r="E92" s="18">
        <f t="shared" si="21"/>
        <v>9826</v>
      </c>
      <c r="F92" s="115">
        <v>9159</v>
      </c>
      <c r="G92" s="115">
        <v>75</v>
      </c>
      <c r="H92" s="115">
        <v>557</v>
      </c>
      <c r="I92" s="115">
        <v>35</v>
      </c>
      <c r="J92" s="203">
        <v>0</v>
      </c>
      <c r="M92" s="205" t="s">
        <v>259</v>
      </c>
      <c r="N92" s="191" t="s">
        <v>178</v>
      </c>
      <c r="O92" s="207" t="s">
        <v>265</v>
      </c>
      <c r="P92" s="92">
        <f t="shared" si="22"/>
        <v>0.30435591987131932</v>
      </c>
      <c r="Q92" s="90">
        <f t="shared" si="23"/>
        <v>0.2836958955934677</v>
      </c>
      <c r="R92" s="90">
        <f t="shared" si="23"/>
        <v>2.3230911856654741E-3</v>
      </c>
      <c r="S92" s="90">
        <f t="shared" si="20"/>
        <v>1.725282387220892E-2</v>
      </c>
      <c r="T92" s="90">
        <f t="shared" si="20"/>
        <v>1.0841092199772213E-3</v>
      </c>
      <c r="U92" s="91">
        <f t="shared" si="20"/>
        <v>0</v>
      </c>
      <c r="W92" s="330"/>
      <c r="X92" s="332"/>
      <c r="Y92" s="330"/>
      <c r="Z92" s="330"/>
      <c r="AA92" s="330"/>
      <c r="AB92" s="330"/>
      <c r="AC92" s="332"/>
      <c r="AD92" s="183"/>
      <c r="AG92" s="9"/>
      <c r="AH92" s="9"/>
    </row>
    <row r="93" spans="2:34" ht="15.75" customHeight="1">
      <c r="B93" s="205" t="s">
        <v>259</v>
      </c>
      <c r="C93" s="191" t="s">
        <v>180</v>
      </c>
      <c r="D93" s="207" t="s">
        <v>266</v>
      </c>
      <c r="E93" s="18">
        <f t="shared" si="21"/>
        <v>13680</v>
      </c>
      <c r="F93" s="115">
        <v>10149</v>
      </c>
      <c r="G93" s="115">
        <v>332</v>
      </c>
      <c r="H93" s="115">
        <v>3110</v>
      </c>
      <c r="I93" s="115">
        <v>89</v>
      </c>
      <c r="J93" s="203">
        <v>0</v>
      </c>
      <c r="M93" s="205" t="s">
        <v>259</v>
      </c>
      <c r="N93" s="191" t="s">
        <v>180</v>
      </c>
      <c r="O93" s="207" t="s">
        <v>266</v>
      </c>
      <c r="P93" s="92">
        <f t="shared" si="22"/>
        <v>0.42373183226538247</v>
      </c>
      <c r="Q93" s="90">
        <f t="shared" si="23"/>
        <v>0.31436069924425197</v>
      </c>
      <c r="R93" s="90">
        <f t="shared" si="23"/>
        <v>1.0283550315212499E-2</v>
      </c>
      <c r="S93" s="90">
        <f t="shared" si="20"/>
        <v>9.633084783226166E-2</v>
      </c>
      <c r="T93" s="90">
        <f t="shared" si="20"/>
        <v>2.7567348736563628E-3</v>
      </c>
      <c r="U93" s="91">
        <f t="shared" si="20"/>
        <v>0</v>
      </c>
      <c r="W93" s="330"/>
      <c r="X93" s="330"/>
      <c r="Y93" s="330"/>
      <c r="Z93" s="330"/>
      <c r="AA93" s="330"/>
      <c r="AB93" s="330"/>
      <c r="AC93" s="330"/>
      <c r="AD93" s="183"/>
      <c r="AG93" s="9"/>
      <c r="AH93" s="9"/>
    </row>
    <row r="94" spans="2:34" ht="15.75" customHeight="1">
      <c r="B94" s="205" t="s">
        <v>259</v>
      </c>
      <c r="C94" s="191" t="s">
        <v>182</v>
      </c>
      <c r="D94" s="207" t="s">
        <v>267</v>
      </c>
      <c r="E94" s="18">
        <f t="shared" si="21"/>
        <v>66753</v>
      </c>
      <c r="F94" s="115">
        <v>61838</v>
      </c>
      <c r="G94" s="115">
        <v>1188</v>
      </c>
      <c r="H94" s="115">
        <v>3598</v>
      </c>
      <c r="I94" s="115">
        <v>125</v>
      </c>
      <c r="J94" s="203">
        <v>4</v>
      </c>
      <c r="M94" s="205" t="s">
        <v>259</v>
      </c>
      <c r="N94" s="191" t="s">
        <v>182</v>
      </c>
      <c r="O94" s="207" t="s">
        <v>267</v>
      </c>
      <c r="P94" s="92">
        <f t="shared" si="22"/>
        <v>2.0676440788896988</v>
      </c>
      <c r="Q94" s="90">
        <f t="shared" si="23"/>
        <v>1.9154041698557545</v>
      </c>
      <c r="R94" s="90">
        <f t="shared" si="23"/>
        <v>3.6797764380941116E-2</v>
      </c>
      <c r="S94" s="90">
        <f t="shared" si="20"/>
        <v>0.11144642781365835</v>
      </c>
      <c r="T94" s="90">
        <f t="shared" si="20"/>
        <v>3.8718186427757905E-3</v>
      </c>
      <c r="U94" s="91">
        <f t="shared" si="20"/>
        <v>1.2389819656882529E-4</v>
      </c>
      <c r="W94" s="330"/>
      <c r="X94" s="332"/>
      <c r="Y94" s="330"/>
      <c r="Z94" s="330"/>
      <c r="AA94" s="330"/>
      <c r="AB94" s="330"/>
      <c r="AC94" s="332"/>
      <c r="AD94" s="183"/>
      <c r="AG94" s="9"/>
      <c r="AH94" s="9"/>
    </row>
    <row r="95" spans="2:34" ht="15.75" customHeight="1">
      <c r="B95" s="209" t="s">
        <v>259</v>
      </c>
      <c r="C95" s="210" t="s">
        <v>185</v>
      </c>
      <c r="D95" s="211" t="s">
        <v>268</v>
      </c>
      <c r="E95" s="71">
        <f>SUM(F95:J95)</f>
        <v>36062</v>
      </c>
      <c r="F95" s="212">
        <v>34044</v>
      </c>
      <c r="G95" s="212">
        <v>758</v>
      </c>
      <c r="H95" s="212">
        <v>1160</v>
      </c>
      <c r="I95" s="212">
        <v>100</v>
      </c>
      <c r="J95" s="213">
        <v>0</v>
      </c>
      <c r="M95" s="209" t="s">
        <v>259</v>
      </c>
      <c r="N95" s="210" t="s">
        <v>185</v>
      </c>
      <c r="O95" s="211" t="s">
        <v>268</v>
      </c>
      <c r="P95" s="158">
        <f>SUM(Q95:U95)</f>
        <v>1.1170041911662445</v>
      </c>
      <c r="Q95" s="156">
        <f>F95/$E$9*100</f>
        <v>1.054497550997272</v>
      </c>
      <c r="R95" s="156">
        <f t="shared" si="23"/>
        <v>2.3478708249792393E-2</v>
      </c>
      <c r="S95" s="156">
        <f t="shared" si="20"/>
        <v>3.5930477004959334E-2</v>
      </c>
      <c r="T95" s="156">
        <f t="shared" si="20"/>
        <v>3.0974549142206323E-3</v>
      </c>
      <c r="U95" s="157">
        <f>J95/$E$9*100</f>
        <v>0</v>
      </c>
      <c r="AG95" s="9"/>
      <c r="AH95" s="9"/>
    </row>
    <row r="97" spans="2:13">
      <c r="B97" s="154" t="s">
        <v>152</v>
      </c>
      <c r="M97" s="154" t="s">
        <v>152</v>
      </c>
    </row>
  </sheetData>
  <mergeCells count="2">
    <mergeCell ref="E5:J5"/>
    <mergeCell ref="P5:U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69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colBreaks count="1" manualBreakCount="1">
    <brk id="11" max="1048575" man="1"/>
  </colBreaks>
  <ignoredErrors>
    <ignoredError sqref="B19:C95 M19:N95" numberStoredAsText="1"/>
    <ignoredError sqref="P9:U20 P23:U94 P21:Q21 T21:U21 P22:S22 U22 P95 R95:U95" evalError="1"/>
    <ignoredError sqref="F11:J17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04"/>
  <sheetViews>
    <sheetView showGridLines="0" zoomScaleNormal="100" workbookViewId="0">
      <selection activeCell="L15" sqref="L15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5" width="10.86328125" style="7" customWidth="1"/>
    <col min="6" max="7" width="10.6640625" style="7" customWidth="1"/>
    <col min="8" max="10" width="9.6640625" style="7" customWidth="1"/>
    <col min="11" max="11" width="2.6640625" style="7" customWidth="1"/>
    <col min="12" max="21" width="9.1328125" style="9"/>
    <col min="22" max="16384" width="9.1328125" style="7"/>
  </cols>
  <sheetData>
    <row r="1" spans="2:20" ht="15" customHeight="1">
      <c r="D1" s="6"/>
      <c r="E1" s="6"/>
      <c r="F1" s="6"/>
      <c r="G1" s="6"/>
      <c r="H1" s="6"/>
      <c r="I1" s="6"/>
      <c r="J1" s="6"/>
      <c r="K1" s="6"/>
    </row>
    <row r="2" spans="2:20" ht="18" customHeight="1">
      <c r="D2" s="15" t="s">
        <v>347</v>
      </c>
      <c r="E2" s="15"/>
      <c r="F2" s="15"/>
      <c r="G2" s="15"/>
      <c r="H2" s="15"/>
      <c r="I2" s="15"/>
      <c r="J2" s="15"/>
      <c r="K2" s="15"/>
    </row>
    <row r="3" spans="2:20" ht="18" customHeight="1">
      <c r="D3" s="15" t="s">
        <v>318</v>
      </c>
      <c r="E3" s="15"/>
      <c r="F3" s="15"/>
      <c r="G3" s="15"/>
      <c r="H3" s="15"/>
      <c r="I3" s="15"/>
      <c r="J3" s="15"/>
      <c r="K3" s="15"/>
    </row>
    <row r="4" spans="2:20" ht="15" customHeight="1">
      <c r="D4" s="15"/>
      <c r="E4" s="15"/>
      <c r="F4" s="15"/>
      <c r="G4" s="15"/>
      <c r="H4" s="15"/>
      <c r="I4" s="15"/>
      <c r="J4" s="15"/>
      <c r="K4" s="15"/>
    </row>
    <row r="5" spans="2:20" ht="18" customHeight="1">
      <c r="B5" s="215" t="s">
        <v>269</v>
      </c>
      <c r="C5" s="216"/>
      <c r="D5" s="217"/>
      <c r="E5" s="43"/>
      <c r="F5" s="29"/>
      <c r="G5" s="313" t="s">
        <v>314</v>
      </c>
      <c r="H5" s="29"/>
      <c r="I5" s="29"/>
      <c r="J5" s="30"/>
      <c r="K5" s="6"/>
    </row>
    <row r="6" spans="2:20" ht="29.25" customHeight="1">
      <c r="B6" s="218"/>
      <c r="C6" s="219" t="s">
        <v>270</v>
      </c>
      <c r="D6" s="220"/>
      <c r="E6" s="79" t="s">
        <v>131</v>
      </c>
      <c r="F6" s="77" t="s">
        <v>315</v>
      </c>
      <c r="G6" s="78" t="s">
        <v>316</v>
      </c>
      <c r="H6" s="79" t="s">
        <v>131</v>
      </c>
      <c r="I6" s="77" t="s">
        <v>315</v>
      </c>
      <c r="J6" s="111" t="s">
        <v>316</v>
      </c>
      <c r="K6" s="6"/>
    </row>
    <row r="7" spans="2:20" ht="18" customHeight="1">
      <c r="B7" s="214"/>
      <c r="C7" s="221"/>
      <c r="D7" s="222" t="s">
        <v>271</v>
      </c>
      <c r="E7" s="127"/>
      <c r="F7" s="311" t="s">
        <v>317</v>
      </c>
      <c r="G7" s="311"/>
      <c r="H7" s="125"/>
      <c r="I7" s="312" t="s">
        <v>29</v>
      </c>
      <c r="J7" s="314"/>
      <c r="K7" s="6"/>
    </row>
    <row r="8" spans="2:20" ht="6.75" customHeight="1">
      <c r="B8" s="195"/>
      <c r="C8" s="196"/>
      <c r="D8" s="197"/>
      <c r="E8" s="69"/>
      <c r="F8" s="23"/>
      <c r="G8" s="23"/>
      <c r="H8" s="320"/>
      <c r="I8" s="315"/>
      <c r="J8" s="47"/>
      <c r="K8" s="6"/>
    </row>
    <row r="9" spans="2:20" ht="15.75" customHeight="1">
      <c r="B9" s="201"/>
      <c r="C9" s="26"/>
      <c r="D9" s="202" t="s">
        <v>18</v>
      </c>
      <c r="E9" s="13">
        <f>SUM(E19:E95)</f>
        <v>3228457</v>
      </c>
      <c r="F9" s="13">
        <f>SUM(F19:F95)</f>
        <v>2012237</v>
      </c>
      <c r="G9" s="13">
        <f>SUM(G19:G95)</f>
        <v>1216220</v>
      </c>
      <c r="H9" s="106">
        <f>SUM(H19:H95)</f>
        <v>100.00000000000001</v>
      </c>
      <c r="I9" s="107">
        <f>SUM(I19:I95)</f>
        <v>62.328133842265814</v>
      </c>
      <c r="J9" s="108">
        <f t="shared" ref="J9" si="0">SUM(J19:J95)</f>
        <v>37.671866157734193</v>
      </c>
      <c r="K9" s="6"/>
      <c r="O9" s="93"/>
    </row>
    <row r="10" spans="2:20" ht="6.75" customHeight="1">
      <c r="B10" s="201"/>
      <c r="C10" s="26"/>
      <c r="D10" s="202"/>
      <c r="E10" s="18"/>
      <c r="F10" s="115"/>
      <c r="G10" s="115"/>
      <c r="H10" s="106"/>
      <c r="I10" s="107"/>
      <c r="J10" s="108"/>
      <c r="K10" s="6"/>
      <c r="M10" s="316"/>
      <c r="N10" s="316"/>
      <c r="O10" s="316"/>
      <c r="P10" s="316"/>
      <c r="Q10" s="316"/>
      <c r="R10" s="316"/>
      <c r="S10" s="316"/>
      <c r="T10" s="316"/>
    </row>
    <row r="11" spans="2:20" ht="15.75" customHeight="1">
      <c r="B11" s="201"/>
      <c r="C11" s="26"/>
      <c r="D11" s="202" t="s">
        <v>161</v>
      </c>
      <c r="E11" s="13">
        <f>SUM(E19:E32)</f>
        <v>544079</v>
      </c>
      <c r="F11" s="13">
        <f>SUM(F19:F32)</f>
        <v>324037</v>
      </c>
      <c r="G11" s="13">
        <f>SUM(G19:G32)</f>
        <v>220042</v>
      </c>
      <c r="H11" s="106">
        <f t="shared" ref="H11:H17" si="1">SUM(I11:K11)</f>
        <v>26.889501703135586</v>
      </c>
      <c r="I11" s="107">
        <f>E11/$E$9*100</f>
        <v>16.852601722742474</v>
      </c>
      <c r="J11" s="108">
        <f t="shared" ref="I11:J17" si="2">F11/$E$9*100</f>
        <v>10.036899980393111</v>
      </c>
      <c r="K11" s="6"/>
      <c r="M11" s="317"/>
      <c r="N11" s="318"/>
      <c r="O11" s="318"/>
      <c r="P11" s="318"/>
      <c r="Q11" s="318"/>
      <c r="R11" s="318"/>
      <c r="S11" s="318"/>
      <c r="T11" s="318"/>
    </row>
    <row r="12" spans="2:20" ht="15.75" customHeight="1">
      <c r="B12" s="201"/>
      <c r="C12" s="26"/>
      <c r="D12" s="202" t="s">
        <v>162</v>
      </c>
      <c r="E12" s="13">
        <f>SUM(E33:E40)</f>
        <v>354994</v>
      </c>
      <c r="F12" s="13">
        <f>SUM(F33:F40)</f>
        <v>268279</v>
      </c>
      <c r="G12" s="13">
        <f>SUM(G33:G40)</f>
        <v>86715</v>
      </c>
      <c r="H12" s="106">
        <f t="shared" si="1"/>
        <v>19.305600167510363</v>
      </c>
      <c r="I12" s="107">
        <f>E12/$E$9*100</f>
        <v>10.995779098188391</v>
      </c>
      <c r="J12" s="108">
        <f>F12/$E$9*100</f>
        <v>8.3098210693219698</v>
      </c>
      <c r="K12" s="6"/>
      <c r="L12" s="7"/>
      <c r="M12" s="317"/>
      <c r="N12" s="318"/>
      <c r="O12" s="318"/>
      <c r="P12" s="318"/>
      <c r="Q12" s="318"/>
      <c r="R12" s="318"/>
      <c r="S12" s="318"/>
      <c r="T12" s="318"/>
    </row>
    <row r="13" spans="2:20" ht="15.75" customHeight="1">
      <c r="B13" s="201"/>
      <c r="C13" s="26"/>
      <c r="D13" s="202" t="s">
        <v>163</v>
      </c>
      <c r="E13" s="13">
        <f>SUM(E41:E53)</f>
        <v>1218497</v>
      </c>
      <c r="F13" s="13">
        <f>SUM(F41:F53)</f>
        <v>731783</v>
      </c>
      <c r="G13" s="13">
        <f>SUM(G41:G53)</f>
        <v>486714</v>
      </c>
      <c r="H13" s="106">
        <f t="shared" si="1"/>
        <v>60.409043701062146</v>
      </c>
      <c r="I13" s="107">
        <f t="shared" si="2"/>
        <v>37.742395206130979</v>
      </c>
      <c r="J13" s="108">
        <f t="shared" si="2"/>
        <v>22.66664849493117</v>
      </c>
      <c r="K13" s="6"/>
      <c r="L13" s="7"/>
      <c r="M13" s="317"/>
      <c r="N13" s="318"/>
      <c r="O13" s="318"/>
      <c r="P13" s="318"/>
      <c r="Q13" s="318"/>
      <c r="R13" s="318"/>
      <c r="S13" s="318"/>
      <c r="T13" s="318"/>
    </row>
    <row r="14" spans="2:20" ht="15.75" customHeight="1">
      <c r="B14" s="201"/>
      <c r="C14" s="26"/>
      <c r="D14" s="202" t="s">
        <v>164</v>
      </c>
      <c r="E14" s="13">
        <f>SUM(E54:E64)</f>
        <v>332472</v>
      </c>
      <c r="F14" s="13">
        <f>SUM(F54:F64)</f>
        <v>185400</v>
      </c>
      <c r="G14" s="13">
        <f>SUM(G54:G64)</f>
        <v>147072</v>
      </c>
      <c r="H14" s="106">
        <f t="shared" si="1"/>
        <v>16.040851713372675</v>
      </c>
      <c r="I14" s="107">
        <f t="shared" si="2"/>
        <v>10.298170302407621</v>
      </c>
      <c r="J14" s="108">
        <f t="shared" si="2"/>
        <v>5.7426814109650524</v>
      </c>
      <c r="K14" s="6"/>
      <c r="L14" s="7"/>
      <c r="M14" s="317"/>
      <c r="N14" s="318"/>
      <c r="O14" s="318"/>
      <c r="P14" s="318"/>
      <c r="Q14" s="318"/>
      <c r="R14" s="318"/>
      <c r="S14" s="318"/>
      <c r="T14" s="318"/>
    </row>
    <row r="15" spans="2:20" ht="15.75" customHeight="1">
      <c r="B15" s="201"/>
      <c r="C15" s="26"/>
      <c r="D15" s="202" t="s">
        <v>165</v>
      </c>
      <c r="E15" s="13">
        <f>SUM(E65:E76)</f>
        <v>474264</v>
      </c>
      <c r="F15" s="13">
        <f>SUM(F65:F76)</f>
        <v>306892</v>
      </c>
      <c r="G15" s="13">
        <f>SUM(G65:G76)</f>
        <v>167372</v>
      </c>
      <c r="H15" s="106">
        <f t="shared" si="1"/>
        <v>24.195954909729323</v>
      </c>
      <c r="I15" s="107">
        <f t="shared" si="2"/>
        <v>14.690113574379341</v>
      </c>
      <c r="J15" s="108">
        <f t="shared" si="2"/>
        <v>9.5058413353499827</v>
      </c>
      <c r="K15" s="6"/>
      <c r="L15" s="7"/>
      <c r="M15" s="317"/>
      <c r="N15" s="318"/>
      <c r="O15" s="318"/>
      <c r="P15" s="318"/>
      <c r="Q15" s="318"/>
      <c r="R15" s="318"/>
      <c r="S15" s="318"/>
      <c r="T15" s="318"/>
    </row>
    <row r="16" spans="2:20" ht="15.75" customHeight="1">
      <c r="B16" s="201"/>
      <c r="C16" s="26"/>
      <c r="D16" s="202" t="s">
        <v>166</v>
      </c>
      <c r="E16" s="13">
        <f>SUM(E77:E86)</f>
        <v>118951</v>
      </c>
      <c r="F16" s="13">
        <f>SUM(F77:F86)</f>
        <v>70814</v>
      </c>
      <c r="G16" s="13">
        <f>SUM(G77:G86)</f>
        <v>48137</v>
      </c>
      <c r="H16" s="106">
        <f t="shared" si="1"/>
        <v>5.8778853179707831</v>
      </c>
      <c r="I16" s="107">
        <f t="shared" si="2"/>
        <v>3.6844535950145842</v>
      </c>
      <c r="J16" s="108">
        <f t="shared" si="2"/>
        <v>2.1934317229561984</v>
      </c>
      <c r="K16" s="6"/>
      <c r="L16" s="7"/>
      <c r="M16" s="317"/>
      <c r="N16" s="318"/>
      <c r="O16" s="318"/>
      <c r="P16" s="318"/>
      <c r="Q16" s="318"/>
      <c r="R16" s="318"/>
      <c r="S16" s="318"/>
      <c r="T16" s="318"/>
    </row>
    <row r="17" spans="2:20" ht="15.75" customHeight="1">
      <c r="B17" s="201"/>
      <c r="C17" s="26"/>
      <c r="D17" s="202" t="s">
        <v>348</v>
      </c>
      <c r="E17" s="13">
        <f>SUM(E87:E95)</f>
        <v>185200</v>
      </c>
      <c r="F17" s="13">
        <f>SUM(F87:F95)</f>
        <v>125032</v>
      </c>
      <c r="G17" s="13">
        <f>SUM(G87:G95)</f>
        <v>60168</v>
      </c>
      <c r="H17" s="106">
        <f t="shared" si="1"/>
        <v>9.6092963294849518</v>
      </c>
      <c r="I17" s="107">
        <f>E17/$E$9*100</f>
        <v>5.7364865011366106</v>
      </c>
      <c r="J17" s="108">
        <f t="shared" si="2"/>
        <v>3.8728098283483412</v>
      </c>
      <c r="K17" s="6"/>
      <c r="L17" s="7"/>
      <c r="M17" s="316"/>
      <c r="N17" s="316"/>
      <c r="O17" s="316"/>
      <c r="P17" s="316"/>
      <c r="Q17" s="316"/>
      <c r="R17" s="316"/>
      <c r="S17" s="316"/>
      <c r="T17" s="316"/>
    </row>
    <row r="18" spans="2:20" ht="6.75" customHeight="1">
      <c r="B18" s="201"/>
      <c r="C18" s="26"/>
      <c r="D18" s="202"/>
      <c r="E18" s="204"/>
      <c r="F18" s="115"/>
      <c r="G18" s="115"/>
      <c r="H18" s="106"/>
      <c r="I18" s="107"/>
      <c r="J18" s="108"/>
      <c r="K18" s="6"/>
      <c r="L18" s="7"/>
      <c r="M18" s="318"/>
      <c r="N18" s="318"/>
      <c r="O18" s="318"/>
      <c r="P18" s="319"/>
      <c r="Q18" s="318"/>
      <c r="R18" s="318"/>
      <c r="S18" s="318"/>
      <c r="T18" s="319"/>
    </row>
    <row r="19" spans="2:20" ht="15.75" customHeight="1">
      <c r="B19" s="205" t="s">
        <v>167</v>
      </c>
      <c r="C19" s="191" t="s">
        <v>168</v>
      </c>
      <c r="D19" s="206" t="s">
        <v>169</v>
      </c>
      <c r="E19" s="18">
        <f>SUM(F19:G19)</f>
        <v>11573</v>
      </c>
      <c r="F19" s="13">
        <v>6699</v>
      </c>
      <c r="G19" s="13">
        <v>4874</v>
      </c>
      <c r="H19" s="106">
        <f>SUM(I19:J19)</f>
        <v>0.35846845722275378</v>
      </c>
      <c r="I19" s="107">
        <f>F19/$E$9*100</f>
        <v>0.20749850470364017</v>
      </c>
      <c r="J19" s="108">
        <f>G19/$E$9*100</f>
        <v>0.15096995251911363</v>
      </c>
      <c r="K19" s="6"/>
      <c r="L19" s="7"/>
      <c r="M19" s="318"/>
      <c r="N19" s="318"/>
      <c r="O19" s="318"/>
      <c r="P19" s="318"/>
      <c r="Q19" s="318"/>
      <c r="R19" s="318"/>
      <c r="S19" s="318"/>
      <c r="T19" s="318"/>
    </row>
    <row r="20" spans="2:20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3">SUM(F20:G20)</f>
        <v>19227</v>
      </c>
      <c r="F20" s="13">
        <v>10850</v>
      </c>
      <c r="G20" s="13">
        <v>8377</v>
      </c>
      <c r="H20" s="106">
        <f t="shared" ref="H20:H83" si="4">SUM(I20:J20)</f>
        <v>0.59554765635720097</v>
      </c>
      <c r="I20" s="107">
        <f t="shared" ref="I20:I83" si="5">F20/$E$9*100</f>
        <v>0.33607385819293861</v>
      </c>
      <c r="J20" s="108">
        <f t="shared" ref="J20:J83" si="6">G20/$E$9*100</f>
        <v>0.25947379816426236</v>
      </c>
      <c r="K20" s="6"/>
      <c r="L20" s="7"/>
      <c r="M20" s="318"/>
      <c r="N20" s="318"/>
      <c r="O20" s="318"/>
      <c r="P20" s="319"/>
      <c r="Q20" s="318"/>
      <c r="R20" s="318"/>
      <c r="S20" s="318"/>
      <c r="T20" s="319"/>
    </row>
    <row r="21" spans="2:20" ht="15.75" customHeight="1">
      <c r="B21" s="205" t="s">
        <v>167</v>
      </c>
      <c r="C21" s="191" t="s">
        <v>172</v>
      </c>
      <c r="D21" s="207" t="s">
        <v>173</v>
      </c>
      <c r="E21" s="18">
        <f t="shared" si="3"/>
        <v>19134</v>
      </c>
      <c r="F21" s="13">
        <v>9706</v>
      </c>
      <c r="G21" s="13">
        <v>9428</v>
      </c>
      <c r="H21" s="106">
        <f t="shared" si="4"/>
        <v>0.59266702328697574</v>
      </c>
      <c r="I21" s="107">
        <f t="shared" si="5"/>
        <v>0.3006389739742546</v>
      </c>
      <c r="J21" s="108">
        <f t="shared" si="6"/>
        <v>0.29202804931272119</v>
      </c>
      <c r="K21" s="6"/>
      <c r="L21" s="7"/>
      <c r="M21" s="318"/>
      <c r="N21" s="318"/>
      <c r="O21" s="318"/>
      <c r="P21" s="319"/>
      <c r="Q21" s="318"/>
      <c r="R21" s="318"/>
      <c r="S21" s="318"/>
      <c r="T21" s="319"/>
    </row>
    <row r="22" spans="2:20" ht="15.75" customHeight="1">
      <c r="B22" s="205" t="s">
        <v>167</v>
      </c>
      <c r="C22" s="191" t="s">
        <v>174</v>
      </c>
      <c r="D22" s="207" t="s">
        <v>175</v>
      </c>
      <c r="E22" s="18">
        <f t="shared" si="3"/>
        <v>22031</v>
      </c>
      <c r="F22" s="13">
        <v>10290</v>
      </c>
      <c r="G22" s="13">
        <v>11741</v>
      </c>
      <c r="H22" s="106">
        <f t="shared" si="4"/>
        <v>0.68240029215194742</v>
      </c>
      <c r="I22" s="107">
        <f t="shared" si="5"/>
        <v>0.31872811067330303</v>
      </c>
      <c r="J22" s="108">
        <f t="shared" si="6"/>
        <v>0.36367218147864444</v>
      </c>
      <c r="K22" s="6"/>
      <c r="L22" s="7"/>
      <c r="M22" s="318"/>
      <c r="N22" s="318"/>
      <c r="O22" s="318"/>
      <c r="P22" s="319"/>
      <c r="Q22" s="318"/>
      <c r="R22" s="318"/>
      <c r="S22" s="318"/>
      <c r="T22" s="319"/>
    </row>
    <row r="23" spans="2:20" ht="15.75" customHeight="1">
      <c r="B23" s="205" t="s">
        <v>167</v>
      </c>
      <c r="C23" s="191" t="s">
        <v>176</v>
      </c>
      <c r="D23" s="207" t="s">
        <v>177</v>
      </c>
      <c r="E23" s="18">
        <f t="shared" si="3"/>
        <v>11314</v>
      </c>
      <c r="F23" s="13">
        <v>6645</v>
      </c>
      <c r="G23" s="13">
        <v>4669</v>
      </c>
      <c r="H23" s="106">
        <f t="shared" si="4"/>
        <v>0.35044604899492232</v>
      </c>
      <c r="I23" s="107">
        <f t="shared" si="5"/>
        <v>0.205825879049961</v>
      </c>
      <c r="J23" s="108">
        <f t="shared" si="6"/>
        <v>0.14462016994496132</v>
      </c>
      <c r="K23" s="6"/>
      <c r="L23" s="7"/>
      <c r="M23" s="318"/>
      <c r="N23" s="318"/>
      <c r="O23" s="318"/>
      <c r="P23" s="318"/>
      <c r="Q23" s="318"/>
      <c r="R23" s="318"/>
      <c r="S23" s="318"/>
      <c r="T23" s="318"/>
    </row>
    <row r="24" spans="2:20" ht="15.75" customHeight="1">
      <c r="B24" s="205" t="s">
        <v>167</v>
      </c>
      <c r="C24" s="191" t="s">
        <v>178</v>
      </c>
      <c r="D24" s="207" t="s">
        <v>179</v>
      </c>
      <c r="E24" s="18">
        <f t="shared" si="3"/>
        <v>10362</v>
      </c>
      <c r="F24" s="13">
        <v>5878</v>
      </c>
      <c r="G24" s="13">
        <v>4484</v>
      </c>
      <c r="H24" s="106">
        <f t="shared" si="4"/>
        <v>0.32095827821154194</v>
      </c>
      <c r="I24" s="107">
        <f t="shared" si="5"/>
        <v>0.18206839985788878</v>
      </c>
      <c r="J24" s="108">
        <f t="shared" si="6"/>
        <v>0.13888987835365316</v>
      </c>
      <c r="K24" s="6"/>
      <c r="L24" s="7"/>
      <c r="M24" s="318"/>
      <c r="N24" s="318"/>
      <c r="O24" s="318"/>
      <c r="P24" s="318"/>
      <c r="Q24" s="318"/>
      <c r="R24" s="318"/>
      <c r="S24" s="318"/>
      <c r="T24" s="318"/>
    </row>
    <row r="25" spans="2:20" ht="15.75" customHeight="1">
      <c r="B25" s="205" t="s">
        <v>167</v>
      </c>
      <c r="C25" s="191" t="s">
        <v>180</v>
      </c>
      <c r="D25" s="207" t="s">
        <v>181</v>
      </c>
      <c r="E25" s="18">
        <f t="shared" si="3"/>
        <v>15820</v>
      </c>
      <c r="F25" s="13">
        <v>8685</v>
      </c>
      <c r="G25" s="13">
        <v>7135</v>
      </c>
      <c r="H25" s="106">
        <f t="shared" si="4"/>
        <v>0.49001736742970403</v>
      </c>
      <c r="I25" s="107">
        <f t="shared" si="5"/>
        <v>0.26901395930006194</v>
      </c>
      <c r="J25" s="108">
        <f t="shared" si="6"/>
        <v>0.22100340812964211</v>
      </c>
      <c r="K25" s="6"/>
      <c r="L25" s="7"/>
      <c r="M25" s="318"/>
      <c r="N25" s="318"/>
      <c r="O25" s="318"/>
      <c r="P25" s="319"/>
      <c r="Q25" s="318"/>
      <c r="R25" s="318"/>
      <c r="S25" s="318"/>
      <c r="T25" s="319"/>
    </row>
    <row r="26" spans="2:20" ht="15.75" customHeight="1">
      <c r="B26" s="205" t="s">
        <v>167</v>
      </c>
      <c r="C26" s="191" t="s">
        <v>182</v>
      </c>
      <c r="D26" s="207" t="s">
        <v>183</v>
      </c>
      <c r="E26" s="18">
        <f t="shared" si="3"/>
        <v>8955</v>
      </c>
      <c r="F26" s="13">
        <v>5045</v>
      </c>
      <c r="G26" s="13">
        <v>3910</v>
      </c>
      <c r="H26" s="106">
        <f t="shared" si="4"/>
        <v>0.27737708756845764</v>
      </c>
      <c r="I26" s="107">
        <f t="shared" si="5"/>
        <v>0.1562666004224309</v>
      </c>
      <c r="J26" s="108">
        <f t="shared" si="6"/>
        <v>0.12111048714602672</v>
      </c>
      <c r="K26" s="6"/>
      <c r="L26" s="7"/>
      <c r="M26" s="318"/>
      <c r="N26" s="318"/>
      <c r="O26" s="318"/>
      <c r="P26" s="319"/>
      <c r="Q26" s="318"/>
      <c r="R26" s="318"/>
      <c r="S26" s="318"/>
      <c r="T26" s="319"/>
    </row>
    <row r="27" spans="2:20" ht="15.75" customHeight="1">
      <c r="B27" s="205" t="s">
        <v>184</v>
      </c>
      <c r="C27" s="191" t="s">
        <v>185</v>
      </c>
      <c r="D27" s="207" t="s">
        <v>186</v>
      </c>
      <c r="E27" s="18">
        <f t="shared" si="3"/>
        <v>13534</v>
      </c>
      <c r="F27" s="13">
        <v>7661</v>
      </c>
      <c r="G27" s="13">
        <v>5873</v>
      </c>
      <c r="H27" s="106">
        <f t="shared" si="4"/>
        <v>0.41920954809062039</v>
      </c>
      <c r="I27" s="107">
        <f t="shared" si="5"/>
        <v>0.23729602097844263</v>
      </c>
      <c r="J27" s="108">
        <f t="shared" si="6"/>
        <v>0.18191352711217773</v>
      </c>
      <c r="K27" s="6"/>
      <c r="M27" s="318"/>
      <c r="N27" s="318"/>
      <c r="O27" s="318"/>
      <c r="P27" s="319"/>
      <c r="Q27" s="318"/>
      <c r="R27" s="318"/>
      <c r="S27" s="318"/>
      <c r="T27" s="319"/>
    </row>
    <row r="28" spans="2:20" ht="15.75" customHeight="1">
      <c r="B28" s="205" t="s">
        <v>184</v>
      </c>
      <c r="C28" s="191" t="s">
        <v>187</v>
      </c>
      <c r="D28" s="207" t="s">
        <v>188</v>
      </c>
      <c r="E28" s="18">
        <f t="shared" si="3"/>
        <v>26804</v>
      </c>
      <c r="F28" s="13">
        <v>15113</v>
      </c>
      <c r="G28" s="13">
        <v>11691</v>
      </c>
      <c r="H28" s="106">
        <f t="shared" si="4"/>
        <v>0.83024181520769824</v>
      </c>
      <c r="I28" s="107">
        <f t="shared" si="5"/>
        <v>0.46811836118616412</v>
      </c>
      <c r="J28" s="108">
        <f t="shared" si="6"/>
        <v>0.36212345402153412</v>
      </c>
      <c r="K28" s="6"/>
      <c r="M28" s="318"/>
      <c r="N28" s="318"/>
      <c r="O28" s="318"/>
      <c r="P28" s="318"/>
      <c r="Q28" s="318"/>
      <c r="R28" s="318"/>
      <c r="S28" s="318"/>
      <c r="T28" s="318"/>
    </row>
    <row r="29" spans="2:20" ht="15.75" customHeight="1">
      <c r="B29" s="205" t="s">
        <v>167</v>
      </c>
      <c r="C29" s="191" t="s">
        <v>189</v>
      </c>
      <c r="D29" s="207" t="s">
        <v>190</v>
      </c>
      <c r="E29" s="18">
        <f t="shared" si="3"/>
        <v>116837</v>
      </c>
      <c r="F29" s="13">
        <v>68890</v>
      </c>
      <c r="G29" s="13">
        <v>47947</v>
      </c>
      <c r="H29" s="106">
        <f t="shared" si="4"/>
        <v>3.6189733981279604</v>
      </c>
      <c r="I29" s="107">
        <f t="shared" si="5"/>
        <v>2.1338366904065937</v>
      </c>
      <c r="J29" s="108">
        <f t="shared" si="6"/>
        <v>1.4851367077213664</v>
      </c>
      <c r="K29" s="6"/>
      <c r="M29" s="318"/>
      <c r="N29" s="318"/>
      <c r="O29" s="318"/>
      <c r="P29" s="318"/>
      <c r="Q29" s="318"/>
      <c r="R29" s="318"/>
      <c r="S29" s="318"/>
      <c r="T29" s="318"/>
    </row>
    <row r="30" spans="2:20" ht="15.75" customHeight="1">
      <c r="B30" s="205" t="s">
        <v>167</v>
      </c>
      <c r="C30" s="191" t="s">
        <v>191</v>
      </c>
      <c r="D30" s="207" t="s">
        <v>192</v>
      </c>
      <c r="E30" s="18">
        <f t="shared" si="3"/>
        <v>127887</v>
      </c>
      <c r="F30" s="13">
        <v>83275</v>
      </c>
      <c r="G30" s="13">
        <v>44612</v>
      </c>
      <c r="H30" s="106">
        <f t="shared" si="4"/>
        <v>3.96124216614934</v>
      </c>
      <c r="I30" s="107">
        <f t="shared" si="5"/>
        <v>2.5794055798172315</v>
      </c>
      <c r="J30" s="108">
        <f t="shared" si="6"/>
        <v>1.3818365863321085</v>
      </c>
      <c r="M30" s="318"/>
      <c r="N30" s="318"/>
      <c r="O30" s="318"/>
      <c r="P30" s="318"/>
      <c r="Q30" s="318"/>
      <c r="R30" s="318"/>
      <c r="S30" s="318"/>
      <c r="T30" s="318"/>
    </row>
    <row r="31" spans="2:20" ht="15.75" customHeight="1">
      <c r="B31" s="205" t="s">
        <v>167</v>
      </c>
      <c r="C31" s="191" t="s">
        <v>193</v>
      </c>
      <c r="D31" s="207" t="s">
        <v>194</v>
      </c>
      <c r="E31" s="18">
        <f t="shared" si="3"/>
        <v>112708</v>
      </c>
      <c r="F31" s="13">
        <v>69021</v>
      </c>
      <c r="G31" s="13">
        <v>43687</v>
      </c>
      <c r="H31" s="106">
        <f t="shared" si="4"/>
        <v>3.4910794847197906</v>
      </c>
      <c r="I31" s="107">
        <f t="shared" si="5"/>
        <v>2.1378943563442228</v>
      </c>
      <c r="J31" s="108">
        <f t="shared" si="6"/>
        <v>1.3531851283755676</v>
      </c>
      <c r="M31" s="318"/>
      <c r="N31" s="318"/>
      <c r="O31" s="318"/>
      <c r="P31" s="318"/>
      <c r="Q31" s="318"/>
      <c r="R31" s="318"/>
      <c r="S31" s="318"/>
      <c r="T31" s="318"/>
    </row>
    <row r="32" spans="2:20" ht="15.75" customHeight="1">
      <c r="B32" s="205" t="s">
        <v>167</v>
      </c>
      <c r="C32" s="191" t="s">
        <v>195</v>
      </c>
      <c r="D32" s="207" t="s">
        <v>196</v>
      </c>
      <c r="E32" s="18">
        <f t="shared" si="3"/>
        <v>27893</v>
      </c>
      <c r="F32" s="13">
        <v>16279</v>
      </c>
      <c r="G32" s="13">
        <v>11614</v>
      </c>
      <c r="H32" s="106">
        <f t="shared" si="4"/>
        <v>0.86397309922356103</v>
      </c>
      <c r="I32" s="107">
        <f t="shared" si="5"/>
        <v>0.50423468548597672</v>
      </c>
      <c r="J32" s="108">
        <f t="shared" si="6"/>
        <v>0.35973841373758425</v>
      </c>
      <c r="M32" s="318"/>
      <c r="N32" s="318"/>
      <c r="O32" s="318"/>
      <c r="P32" s="318"/>
      <c r="Q32" s="318"/>
      <c r="R32" s="318"/>
      <c r="S32" s="318"/>
      <c r="T32" s="318"/>
    </row>
    <row r="33" spans="2:20" ht="15.75" customHeight="1">
      <c r="B33" s="205" t="s">
        <v>197</v>
      </c>
      <c r="C33" s="191" t="s">
        <v>168</v>
      </c>
      <c r="D33" s="207" t="s">
        <v>198</v>
      </c>
      <c r="E33" s="18">
        <f t="shared" si="3"/>
        <v>42252</v>
      </c>
      <c r="F33" s="13">
        <v>28598</v>
      </c>
      <c r="G33" s="13">
        <v>13654</v>
      </c>
      <c r="H33" s="106">
        <f t="shared" si="4"/>
        <v>1.3087366503565017</v>
      </c>
      <c r="I33" s="107">
        <f t="shared" si="5"/>
        <v>0.88581015636881644</v>
      </c>
      <c r="J33" s="108">
        <f t="shared" si="6"/>
        <v>0.42292649398768517</v>
      </c>
      <c r="M33" s="318"/>
      <c r="N33" s="318"/>
      <c r="O33" s="318"/>
      <c r="P33" s="318"/>
      <c r="Q33" s="318"/>
      <c r="R33" s="318"/>
      <c r="S33" s="318"/>
      <c r="T33" s="318"/>
    </row>
    <row r="34" spans="2:20" ht="15.75" customHeight="1">
      <c r="B34" s="205" t="s">
        <v>197</v>
      </c>
      <c r="C34" s="191" t="s">
        <v>170</v>
      </c>
      <c r="D34" s="207" t="s">
        <v>199</v>
      </c>
      <c r="E34" s="18">
        <f t="shared" si="3"/>
        <v>40513</v>
      </c>
      <c r="F34" s="13">
        <v>29101</v>
      </c>
      <c r="G34" s="13">
        <v>11412</v>
      </c>
      <c r="H34" s="106">
        <f t="shared" si="4"/>
        <v>1.2548719093982048</v>
      </c>
      <c r="I34" s="107">
        <f t="shared" si="5"/>
        <v>0.90139035458734629</v>
      </c>
      <c r="J34" s="108">
        <f t="shared" si="6"/>
        <v>0.35348155481085858</v>
      </c>
      <c r="M34" s="318"/>
      <c r="N34" s="318"/>
      <c r="O34" s="318"/>
      <c r="P34" s="318"/>
      <c r="Q34" s="318"/>
      <c r="R34" s="318"/>
      <c r="S34" s="318"/>
      <c r="T34" s="318"/>
    </row>
    <row r="35" spans="2:20" ht="15.75" customHeight="1">
      <c r="B35" s="205" t="s">
        <v>197</v>
      </c>
      <c r="C35" s="191" t="s">
        <v>172</v>
      </c>
      <c r="D35" s="207" t="s">
        <v>200</v>
      </c>
      <c r="E35" s="18">
        <f t="shared" si="3"/>
        <v>56475</v>
      </c>
      <c r="F35" s="13">
        <v>43273</v>
      </c>
      <c r="G35" s="13">
        <v>13202</v>
      </c>
      <c r="H35" s="106">
        <f t="shared" si="4"/>
        <v>1.749287662806102</v>
      </c>
      <c r="I35" s="107">
        <f t="shared" si="5"/>
        <v>1.3403616650306942</v>
      </c>
      <c r="J35" s="108">
        <f t="shared" si="6"/>
        <v>0.40892599777540789</v>
      </c>
      <c r="M35" s="318"/>
      <c r="N35" s="318"/>
      <c r="O35" s="318"/>
      <c r="P35" s="319"/>
      <c r="Q35" s="318"/>
      <c r="R35" s="318"/>
      <c r="S35" s="318"/>
      <c r="T35" s="319"/>
    </row>
    <row r="36" spans="2:20" ht="15.75" customHeight="1">
      <c r="B36" s="205" t="s">
        <v>197</v>
      </c>
      <c r="C36" s="191" t="s">
        <v>174</v>
      </c>
      <c r="D36" s="207" t="s">
        <v>201</v>
      </c>
      <c r="E36" s="18">
        <f t="shared" si="3"/>
        <v>36998</v>
      </c>
      <c r="F36" s="13">
        <v>28161</v>
      </c>
      <c r="G36" s="13">
        <v>8837</v>
      </c>
      <c r="H36" s="106">
        <f t="shared" si="4"/>
        <v>1.1459963691633495</v>
      </c>
      <c r="I36" s="107">
        <f t="shared" si="5"/>
        <v>0.87227427839367233</v>
      </c>
      <c r="J36" s="108">
        <f t="shared" si="6"/>
        <v>0.27372209076967724</v>
      </c>
      <c r="M36" s="318"/>
      <c r="N36" s="318"/>
      <c r="O36" s="318"/>
      <c r="P36" s="318"/>
      <c r="Q36" s="318"/>
      <c r="R36" s="318"/>
      <c r="S36" s="318"/>
      <c r="T36" s="318"/>
    </row>
    <row r="37" spans="2:20" ht="15.75" customHeight="1">
      <c r="B37" s="205" t="s">
        <v>197</v>
      </c>
      <c r="C37" s="191" t="s">
        <v>176</v>
      </c>
      <c r="D37" s="207" t="s">
        <v>203</v>
      </c>
      <c r="E37" s="18">
        <f t="shared" si="3"/>
        <v>38657</v>
      </c>
      <c r="F37" s="13">
        <v>27931</v>
      </c>
      <c r="G37" s="13">
        <v>10726</v>
      </c>
      <c r="H37" s="106">
        <f t="shared" si="4"/>
        <v>1.1973831461902698</v>
      </c>
      <c r="I37" s="107">
        <f t="shared" si="5"/>
        <v>0.86515013209096481</v>
      </c>
      <c r="J37" s="108">
        <f t="shared" si="6"/>
        <v>0.332233014099305</v>
      </c>
      <c r="M37" s="318"/>
      <c r="N37" s="318"/>
      <c r="O37" s="318"/>
      <c r="P37" s="318"/>
      <c r="Q37" s="318"/>
      <c r="R37" s="318"/>
      <c r="S37" s="318"/>
      <c r="T37" s="318"/>
    </row>
    <row r="38" spans="2:20" ht="15.75" customHeight="1">
      <c r="B38" s="205" t="s">
        <v>197</v>
      </c>
      <c r="C38" s="191" t="s">
        <v>178</v>
      </c>
      <c r="D38" s="207" t="s">
        <v>204</v>
      </c>
      <c r="E38" s="18">
        <f t="shared" si="3"/>
        <v>41265</v>
      </c>
      <c r="F38" s="13">
        <v>32117</v>
      </c>
      <c r="G38" s="13">
        <v>9148</v>
      </c>
      <c r="H38" s="106">
        <f t="shared" si="4"/>
        <v>1.2781647703531438</v>
      </c>
      <c r="I38" s="107">
        <f t="shared" si="5"/>
        <v>0.99480959480024045</v>
      </c>
      <c r="J38" s="108">
        <f t="shared" si="6"/>
        <v>0.28335517555290346</v>
      </c>
      <c r="M38" s="318"/>
      <c r="N38" s="318"/>
      <c r="O38" s="318"/>
      <c r="P38" s="318"/>
      <c r="Q38" s="318"/>
      <c r="R38" s="318"/>
      <c r="S38" s="318"/>
      <c r="T38" s="318"/>
    </row>
    <row r="39" spans="2:20" ht="15.75" customHeight="1">
      <c r="B39" s="205" t="s">
        <v>197</v>
      </c>
      <c r="C39" s="191" t="s">
        <v>180</v>
      </c>
      <c r="D39" s="207" t="s">
        <v>205</v>
      </c>
      <c r="E39" s="18">
        <f t="shared" si="3"/>
        <v>48724</v>
      </c>
      <c r="F39" s="13">
        <v>38279</v>
      </c>
      <c r="G39" s="13">
        <v>10445</v>
      </c>
      <c r="H39" s="106">
        <f t="shared" si="4"/>
        <v>1.5092039324048609</v>
      </c>
      <c r="I39" s="107">
        <f t="shared" si="5"/>
        <v>1.185674766614516</v>
      </c>
      <c r="J39" s="108">
        <f t="shared" si="6"/>
        <v>0.32352916579034502</v>
      </c>
      <c r="M39" s="318"/>
      <c r="N39" s="318"/>
      <c r="O39" s="318"/>
      <c r="P39" s="319"/>
      <c r="Q39" s="318"/>
      <c r="R39" s="318"/>
      <c r="S39" s="318"/>
      <c r="T39" s="319"/>
    </row>
    <row r="40" spans="2:20" ht="15.75" customHeight="1">
      <c r="B40" s="205" t="s">
        <v>197</v>
      </c>
      <c r="C40" s="191" t="s">
        <v>182</v>
      </c>
      <c r="D40" s="207" t="s">
        <v>206</v>
      </c>
      <c r="E40" s="18">
        <f t="shared" si="3"/>
        <v>50110</v>
      </c>
      <c r="F40" s="13">
        <v>40819</v>
      </c>
      <c r="G40" s="13">
        <v>9291</v>
      </c>
      <c r="H40" s="106">
        <f t="shared" si="4"/>
        <v>1.5521346575159587</v>
      </c>
      <c r="I40" s="107">
        <f t="shared" si="5"/>
        <v>1.2643501214357198</v>
      </c>
      <c r="J40" s="108">
        <f t="shared" si="6"/>
        <v>0.28778453608023896</v>
      </c>
      <c r="M40" s="318"/>
      <c r="N40" s="318"/>
      <c r="O40" s="318"/>
      <c r="P40" s="319"/>
      <c r="Q40" s="318"/>
      <c r="R40" s="318"/>
      <c r="S40" s="318"/>
      <c r="T40" s="319"/>
    </row>
    <row r="41" spans="2:20" ht="15.75" customHeight="1">
      <c r="B41" s="205" t="s">
        <v>207</v>
      </c>
      <c r="C41" s="191" t="s">
        <v>168</v>
      </c>
      <c r="D41" s="207" t="s">
        <v>208</v>
      </c>
      <c r="E41" s="18">
        <f t="shared" si="3"/>
        <v>22331</v>
      </c>
      <c r="F41" s="13">
        <v>13122</v>
      </c>
      <c r="G41" s="13">
        <v>9209</v>
      </c>
      <c r="H41" s="106">
        <f t="shared" si="4"/>
        <v>0.69169265689460946</v>
      </c>
      <c r="I41" s="107">
        <f t="shared" si="5"/>
        <v>0.40644803384403139</v>
      </c>
      <c r="J41" s="108">
        <f t="shared" si="6"/>
        <v>0.28524462305057807</v>
      </c>
      <c r="M41" s="318"/>
      <c r="N41" s="318"/>
      <c r="O41" s="318"/>
      <c r="P41" s="319"/>
      <c r="Q41" s="318"/>
      <c r="R41" s="318"/>
      <c r="S41" s="318"/>
      <c r="T41" s="319"/>
    </row>
    <row r="42" spans="2:20" ht="15.75" customHeight="1">
      <c r="B42" s="205" t="s">
        <v>207</v>
      </c>
      <c r="C42" s="191" t="s">
        <v>170</v>
      </c>
      <c r="D42" s="208" t="s">
        <v>209</v>
      </c>
      <c r="E42" s="18">
        <f t="shared" si="3"/>
        <v>32949</v>
      </c>
      <c r="F42" s="13">
        <v>17726</v>
      </c>
      <c r="G42" s="13">
        <v>15223</v>
      </c>
      <c r="H42" s="106">
        <f t="shared" si="4"/>
        <v>1.0205804196865562</v>
      </c>
      <c r="I42" s="107">
        <f t="shared" si="5"/>
        <v>0.5490548580947493</v>
      </c>
      <c r="J42" s="108">
        <f t="shared" si="6"/>
        <v>0.47152556159180692</v>
      </c>
      <c r="M42" s="318"/>
      <c r="N42" s="318"/>
      <c r="O42" s="318"/>
      <c r="P42" s="318"/>
      <c r="Q42" s="318"/>
      <c r="R42" s="318"/>
      <c r="S42" s="318"/>
      <c r="T42" s="318"/>
    </row>
    <row r="43" spans="2:20" ht="15.75" customHeight="1">
      <c r="B43" s="205" t="s">
        <v>207</v>
      </c>
      <c r="C43" s="191" t="s">
        <v>172</v>
      </c>
      <c r="D43" s="207" t="s">
        <v>210</v>
      </c>
      <c r="E43" s="18">
        <f t="shared" si="3"/>
        <v>4174</v>
      </c>
      <c r="F43" s="13">
        <v>2420</v>
      </c>
      <c r="G43" s="13">
        <v>1754</v>
      </c>
      <c r="H43" s="106">
        <f t="shared" si="4"/>
        <v>0.12928776811956919</v>
      </c>
      <c r="I43" s="107">
        <f t="shared" si="5"/>
        <v>7.4958408924139297E-2</v>
      </c>
      <c r="J43" s="108">
        <f t="shared" si="6"/>
        <v>5.4329359195429888E-2</v>
      </c>
      <c r="M43" s="318"/>
      <c r="N43" s="318"/>
      <c r="O43" s="318"/>
      <c r="P43" s="318"/>
      <c r="Q43" s="318"/>
      <c r="R43" s="318"/>
      <c r="S43" s="318"/>
      <c r="T43" s="318"/>
    </row>
    <row r="44" spans="2:20" ht="15.75" customHeight="1">
      <c r="B44" s="205" t="s">
        <v>207</v>
      </c>
      <c r="C44" s="191" t="s">
        <v>174</v>
      </c>
      <c r="D44" s="207" t="s">
        <v>211</v>
      </c>
      <c r="E44" s="18">
        <f t="shared" si="3"/>
        <v>55521</v>
      </c>
      <c r="F44" s="13">
        <v>29639</v>
      </c>
      <c r="G44" s="13">
        <v>25882</v>
      </c>
      <c r="H44" s="106">
        <f t="shared" si="4"/>
        <v>1.719737942924437</v>
      </c>
      <c r="I44" s="107">
        <f t="shared" si="5"/>
        <v>0.91805466202585317</v>
      </c>
      <c r="J44" s="108">
        <f t="shared" si="6"/>
        <v>0.80168328089858398</v>
      </c>
      <c r="M44" s="318"/>
      <c r="N44" s="318"/>
      <c r="O44" s="318"/>
      <c r="P44" s="318"/>
      <c r="Q44" s="318"/>
      <c r="R44" s="318"/>
      <c r="S44" s="318"/>
      <c r="T44" s="318"/>
    </row>
    <row r="45" spans="2:20" ht="15.75" customHeight="1">
      <c r="B45" s="205" t="s">
        <v>207</v>
      </c>
      <c r="C45" s="191" t="s">
        <v>176</v>
      </c>
      <c r="D45" s="207" t="s">
        <v>212</v>
      </c>
      <c r="E45" s="18">
        <f t="shared" si="3"/>
        <v>30129</v>
      </c>
      <c r="F45" s="13">
        <v>18073</v>
      </c>
      <c r="G45" s="13">
        <v>12056</v>
      </c>
      <c r="H45" s="106">
        <f t="shared" si="4"/>
        <v>0.93323219110553435</v>
      </c>
      <c r="I45" s="107">
        <f t="shared" si="5"/>
        <v>0.55980302664709491</v>
      </c>
      <c r="J45" s="108">
        <f t="shared" si="6"/>
        <v>0.37342916445843943</v>
      </c>
      <c r="M45" s="318"/>
      <c r="N45" s="318"/>
      <c r="O45" s="318"/>
      <c r="P45" s="318"/>
      <c r="Q45" s="318"/>
      <c r="R45" s="318"/>
      <c r="S45" s="318"/>
      <c r="T45" s="318"/>
    </row>
    <row r="46" spans="2:20" ht="15.75" customHeight="1">
      <c r="B46" s="205" t="s">
        <v>207</v>
      </c>
      <c r="C46" s="191" t="s">
        <v>178</v>
      </c>
      <c r="D46" s="207" t="s">
        <v>213</v>
      </c>
      <c r="E46" s="18">
        <f t="shared" si="3"/>
        <v>590002</v>
      </c>
      <c r="F46" s="13">
        <v>362162</v>
      </c>
      <c r="G46" s="13">
        <v>227840</v>
      </c>
      <c r="H46" s="106">
        <f t="shared" si="4"/>
        <v>18.275045943000016</v>
      </c>
      <c r="I46" s="107">
        <f t="shared" si="5"/>
        <v>11.217804666439726</v>
      </c>
      <c r="J46" s="108">
        <f t="shared" si="6"/>
        <v>7.0572412765602888</v>
      </c>
      <c r="M46" s="318"/>
      <c r="N46" s="318"/>
      <c r="O46" s="318"/>
      <c r="P46" s="318"/>
      <c r="Q46" s="318"/>
      <c r="R46" s="318"/>
      <c r="S46" s="318"/>
      <c r="T46" s="318"/>
    </row>
    <row r="47" spans="2:20" ht="15.75" customHeight="1">
      <c r="B47" s="205" t="s">
        <v>207</v>
      </c>
      <c r="C47" s="191" t="s">
        <v>180</v>
      </c>
      <c r="D47" s="207" t="s">
        <v>215</v>
      </c>
      <c r="E47" s="18">
        <f t="shared" si="3"/>
        <v>86296</v>
      </c>
      <c r="F47" s="13">
        <v>49901</v>
      </c>
      <c r="G47" s="13">
        <v>36395</v>
      </c>
      <c r="H47" s="106">
        <f t="shared" si="4"/>
        <v>2.6729796927758369</v>
      </c>
      <c r="I47" s="107">
        <f t="shared" si="5"/>
        <v>1.5456609767452378</v>
      </c>
      <c r="J47" s="108">
        <f t="shared" si="6"/>
        <v>1.1273187160305991</v>
      </c>
      <c r="M47" s="318"/>
      <c r="N47" s="318"/>
      <c r="O47" s="318"/>
      <c r="P47" s="318"/>
      <c r="Q47" s="318"/>
      <c r="R47" s="318"/>
      <c r="S47" s="318"/>
      <c r="T47" s="318"/>
    </row>
    <row r="48" spans="2:20" ht="15.75" customHeight="1">
      <c r="B48" s="205" t="s">
        <v>207</v>
      </c>
      <c r="C48" s="191" t="s">
        <v>182</v>
      </c>
      <c r="D48" s="207" t="s">
        <v>216</v>
      </c>
      <c r="E48" s="18">
        <f t="shared" si="3"/>
        <v>134408</v>
      </c>
      <c r="F48" s="13">
        <v>81507</v>
      </c>
      <c r="G48" s="13">
        <v>52901</v>
      </c>
      <c r="H48" s="106">
        <f t="shared" si="4"/>
        <v>4.1632272011056672</v>
      </c>
      <c r="I48" s="107">
        <f t="shared" si="5"/>
        <v>2.5246425769338106</v>
      </c>
      <c r="J48" s="108">
        <f t="shared" si="6"/>
        <v>1.6385846241718567</v>
      </c>
      <c r="M48" s="318"/>
      <c r="N48" s="318"/>
      <c r="O48" s="318"/>
      <c r="P48" s="319"/>
      <c r="Q48" s="318"/>
      <c r="R48" s="318"/>
      <c r="S48" s="318"/>
      <c r="T48" s="319"/>
    </row>
    <row r="49" spans="2:20" ht="15.75" customHeight="1">
      <c r="B49" s="205" t="s">
        <v>207</v>
      </c>
      <c r="C49" s="191" t="s">
        <v>185</v>
      </c>
      <c r="D49" s="207" t="s">
        <v>217</v>
      </c>
      <c r="E49" s="18">
        <f t="shared" si="3"/>
        <v>54575</v>
      </c>
      <c r="F49" s="13">
        <v>32650</v>
      </c>
      <c r="G49" s="13">
        <v>21925</v>
      </c>
      <c r="H49" s="106">
        <f t="shared" si="4"/>
        <v>1.6904360194359098</v>
      </c>
      <c r="I49" s="107">
        <f t="shared" si="5"/>
        <v>1.0113190294930363</v>
      </c>
      <c r="J49" s="108">
        <f t="shared" si="6"/>
        <v>0.67911698994287362</v>
      </c>
      <c r="M49" s="318"/>
      <c r="N49" s="318"/>
      <c r="O49" s="318"/>
      <c r="P49" s="319"/>
      <c r="Q49" s="318"/>
      <c r="R49" s="318"/>
      <c r="S49" s="318"/>
      <c r="T49" s="319"/>
    </row>
    <row r="50" spans="2:20" ht="15.75" customHeight="1">
      <c r="B50" s="205" t="s">
        <v>207</v>
      </c>
      <c r="C50" s="191" t="s">
        <v>187</v>
      </c>
      <c r="D50" s="207" t="s">
        <v>218</v>
      </c>
      <c r="E50" s="18">
        <f t="shared" si="3"/>
        <v>22818</v>
      </c>
      <c r="F50" s="13">
        <v>12273</v>
      </c>
      <c r="G50" s="13">
        <v>10545</v>
      </c>
      <c r="H50" s="106">
        <f t="shared" si="4"/>
        <v>0.70677726232686389</v>
      </c>
      <c r="I50" s="107">
        <f t="shared" si="5"/>
        <v>0.38015064162229817</v>
      </c>
      <c r="J50" s="108">
        <f t="shared" si="6"/>
        <v>0.32662662070456572</v>
      </c>
      <c r="M50" s="318"/>
      <c r="N50" s="318"/>
      <c r="O50" s="318"/>
      <c r="P50" s="318"/>
      <c r="Q50" s="318"/>
      <c r="R50" s="318"/>
      <c r="S50" s="318"/>
      <c r="T50" s="318"/>
    </row>
    <row r="51" spans="2:20" ht="15.75" customHeight="1">
      <c r="B51" s="205" t="s">
        <v>207</v>
      </c>
      <c r="C51" s="191" t="s">
        <v>189</v>
      </c>
      <c r="D51" s="207" t="s">
        <v>220</v>
      </c>
      <c r="E51" s="18">
        <f t="shared" si="3"/>
        <v>34085</v>
      </c>
      <c r="F51" s="13">
        <v>19779</v>
      </c>
      <c r="G51" s="13">
        <v>14306</v>
      </c>
      <c r="H51" s="106">
        <f t="shared" si="4"/>
        <v>1.0557675075121025</v>
      </c>
      <c r="I51" s="107">
        <f t="shared" si="5"/>
        <v>0.6126456074836989</v>
      </c>
      <c r="J51" s="108">
        <f t="shared" si="6"/>
        <v>0.44312190002840368</v>
      </c>
      <c r="M51" s="318"/>
      <c r="N51" s="318"/>
      <c r="O51" s="318"/>
      <c r="P51" s="318"/>
      <c r="Q51" s="318"/>
      <c r="R51" s="318"/>
      <c r="S51" s="318"/>
      <c r="T51" s="318"/>
    </row>
    <row r="52" spans="2:20" ht="15.75" customHeight="1">
      <c r="B52" s="205" t="s">
        <v>207</v>
      </c>
      <c r="C52" s="191" t="s">
        <v>191</v>
      </c>
      <c r="D52" s="207" t="s">
        <v>221</v>
      </c>
      <c r="E52" s="18">
        <f t="shared" si="3"/>
        <v>46582</v>
      </c>
      <c r="F52" s="13">
        <v>29014</v>
      </c>
      <c r="G52" s="13">
        <v>17568</v>
      </c>
      <c r="H52" s="106">
        <f t="shared" si="4"/>
        <v>1.442856448142255</v>
      </c>
      <c r="I52" s="107">
        <f t="shared" si="5"/>
        <v>0.89869556881197432</v>
      </c>
      <c r="J52" s="108">
        <f t="shared" si="6"/>
        <v>0.54416087933028068</v>
      </c>
      <c r="M52" s="318"/>
      <c r="N52" s="318"/>
      <c r="O52" s="318"/>
      <c r="P52" s="318"/>
      <c r="Q52" s="318"/>
      <c r="R52" s="318"/>
      <c r="S52" s="318"/>
      <c r="T52" s="318"/>
    </row>
    <row r="53" spans="2:20" ht="15.75" customHeight="1">
      <c r="B53" s="205" t="s">
        <v>207</v>
      </c>
      <c r="C53" s="191" t="s">
        <v>193</v>
      </c>
      <c r="D53" s="207" t="s">
        <v>222</v>
      </c>
      <c r="E53" s="18">
        <f t="shared" si="3"/>
        <v>104627</v>
      </c>
      <c r="F53" s="13">
        <v>63517</v>
      </c>
      <c r="G53" s="13">
        <v>41110</v>
      </c>
      <c r="H53" s="106">
        <f t="shared" si="4"/>
        <v>3.2407741531016212</v>
      </c>
      <c r="I53" s="107">
        <f t="shared" si="5"/>
        <v>1.9674104378655193</v>
      </c>
      <c r="J53" s="108">
        <f t="shared" si="6"/>
        <v>1.2733637152361019</v>
      </c>
      <c r="M53" s="318"/>
      <c r="N53" s="318"/>
      <c r="O53" s="318"/>
      <c r="P53" s="318"/>
      <c r="Q53" s="318"/>
      <c r="R53" s="318"/>
      <c r="S53" s="318"/>
      <c r="T53" s="318"/>
    </row>
    <row r="54" spans="2:20" ht="15.75" customHeight="1">
      <c r="B54" s="205" t="s">
        <v>223</v>
      </c>
      <c r="C54" s="191" t="s">
        <v>168</v>
      </c>
      <c r="D54" s="207" t="s">
        <v>224</v>
      </c>
      <c r="E54" s="18">
        <f t="shared" si="3"/>
        <v>30423</v>
      </c>
      <c r="F54" s="13">
        <v>16831</v>
      </c>
      <c r="G54" s="13">
        <v>13592</v>
      </c>
      <c r="H54" s="106">
        <f t="shared" si="4"/>
        <v>0.94233870855334301</v>
      </c>
      <c r="I54" s="107">
        <f t="shared" si="5"/>
        <v>0.52133263661247464</v>
      </c>
      <c r="J54" s="108">
        <f t="shared" si="6"/>
        <v>0.42100607194086836</v>
      </c>
      <c r="M54" s="318"/>
      <c r="N54" s="318"/>
      <c r="O54" s="318"/>
      <c r="P54" s="319"/>
      <c r="Q54" s="318"/>
      <c r="R54" s="318"/>
      <c r="S54" s="318"/>
      <c r="T54" s="319"/>
    </row>
    <row r="55" spans="2:20" ht="15.75" customHeight="1">
      <c r="B55" s="205" t="s">
        <v>223</v>
      </c>
      <c r="C55" s="191" t="s">
        <v>170</v>
      </c>
      <c r="D55" s="207" t="s">
        <v>225</v>
      </c>
      <c r="E55" s="18">
        <f t="shared" si="3"/>
        <v>1695</v>
      </c>
      <c r="F55" s="13">
        <v>979</v>
      </c>
      <c r="G55" s="13">
        <v>716</v>
      </c>
      <c r="H55" s="106">
        <f t="shared" si="4"/>
        <v>5.2501860796039718E-2</v>
      </c>
      <c r="I55" s="107">
        <f t="shared" si="5"/>
        <v>3.0324083610219994E-2</v>
      </c>
      <c r="J55" s="108">
        <f t="shared" si="6"/>
        <v>2.2177777185819727E-2</v>
      </c>
      <c r="M55" s="318"/>
      <c r="N55" s="318"/>
      <c r="O55" s="318"/>
      <c r="P55" s="319"/>
      <c r="Q55" s="318"/>
      <c r="R55" s="318"/>
      <c r="S55" s="318"/>
      <c r="T55" s="319"/>
    </row>
    <row r="56" spans="2:20" ht="15.75" customHeight="1">
      <c r="B56" s="205" t="s">
        <v>223</v>
      </c>
      <c r="C56" s="191" t="s">
        <v>172</v>
      </c>
      <c r="D56" s="207" t="s">
        <v>226</v>
      </c>
      <c r="E56" s="18">
        <f t="shared" si="3"/>
        <v>3106</v>
      </c>
      <c r="F56" s="13">
        <v>1777</v>
      </c>
      <c r="G56" s="13">
        <v>1329</v>
      </c>
      <c r="H56" s="106">
        <f t="shared" si="4"/>
        <v>9.6206949635692846E-2</v>
      </c>
      <c r="I56" s="107">
        <f t="shared" si="5"/>
        <v>5.5041773825700642E-2</v>
      </c>
      <c r="J56" s="108">
        <f t="shared" si="6"/>
        <v>4.1165175809992204E-2</v>
      </c>
      <c r="M56" s="318"/>
      <c r="N56" s="318"/>
      <c r="O56" s="318"/>
      <c r="P56" s="319"/>
      <c r="Q56" s="318"/>
      <c r="R56" s="318"/>
      <c r="S56" s="318"/>
      <c r="T56" s="319"/>
    </row>
    <row r="57" spans="2:20" ht="15.75" customHeight="1">
      <c r="B57" s="205" t="s">
        <v>223</v>
      </c>
      <c r="C57" s="191" t="s">
        <v>174</v>
      </c>
      <c r="D57" s="207" t="s">
        <v>227</v>
      </c>
      <c r="E57" s="18">
        <f t="shared" si="3"/>
        <v>16652</v>
      </c>
      <c r="F57" s="13">
        <v>8498</v>
      </c>
      <c r="G57" s="13">
        <v>8154</v>
      </c>
      <c r="H57" s="106">
        <f t="shared" si="4"/>
        <v>0.51578819231601969</v>
      </c>
      <c r="I57" s="107">
        <f t="shared" si="5"/>
        <v>0.26322171861046934</v>
      </c>
      <c r="J57" s="108">
        <f t="shared" si="6"/>
        <v>0.25256647370555041</v>
      </c>
      <c r="M57" s="318"/>
      <c r="N57" s="318"/>
      <c r="O57" s="318"/>
      <c r="P57" s="318"/>
      <c r="Q57" s="318"/>
      <c r="R57" s="318"/>
      <c r="S57" s="318"/>
      <c r="T57" s="318"/>
    </row>
    <row r="58" spans="2:20" ht="15.75" customHeight="1">
      <c r="B58" s="205" t="s">
        <v>223</v>
      </c>
      <c r="C58" s="191" t="s">
        <v>176</v>
      </c>
      <c r="D58" s="207" t="s">
        <v>228</v>
      </c>
      <c r="E58" s="18">
        <f t="shared" si="3"/>
        <v>111818</v>
      </c>
      <c r="F58" s="13">
        <v>65901</v>
      </c>
      <c r="G58" s="13">
        <v>45917</v>
      </c>
      <c r="H58" s="106">
        <f t="shared" si="4"/>
        <v>3.4635121359832266</v>
      </c>
      <c r="I58" s="107">
        <f t="shared" si="5"/>
        <v>2.041253763020539</v>
      </c>
      <c r="J58" s="108">
        <f t="shared" si="6"/>
        <v>1.4222583729626876</v>
      </c>
      <c r="M58" s="318"/>
      <c r="N58" s="318"/>
      <c r="O58" s="318"/>
      <c r="P58" s="319"/>
      <c r="Q58" s="318"/>
      <c r="R58" s="318"/>
      <c r="S58" s="318"/>
      <c r="T58" s="319"/>
    </row>
    <row r="59" spans="2:20" ht="15.75" customHeight="1">
      <c r="B59" s="205" t="s">
        <v>223</v>
      </c>
      <c r="C59" s="191" t="s">
        <v>178</v>
      </c>
      <c r="D59" s="207" t="s">
        <v>229</v>
      </c>
      <c r="E59" s="18">
        <f t="shared" si="3"/>
        <v>29395</v>
      </c>
      <c r="F59" s="13">
        <v>15353</v>
      </c>
      <c r="G59" s="13">
        <v>14042</v>
      </c>
      <c r="H59" s="106">
        <f t="shared" si="4"/>
        <v>0.91049687203515495</v>
      </c>
      <c r="I59" s="107">
        <f t="shared" si="5"/>
        <v>0.47555225298029369</v>
      </c>
      <c r="J59" s="108">
        <f t="shared" si="6"/>
        <v>0.43494461905486126</v>
      </c>
      <c r="M59" s="318"/>
      <c r="N59" s="318"/>
      <c r="O59" s="318"/>
      <c r="P59" s="318"/>
      <c r="Q59" s="318"/>
      <c r="R59" s="318"/>
      <c r="S59" s="318"/>
      <c r="T59" s="318"/>
    </row>
    <row r="60" spans="2:20" ht="15.75" customHeight="1">
      <c r="B60" s="205" t="s">
        <v>223</v>
      </c>
      <c r="C60" s="191" t="s">
        <v>180</v>
      </c>
      <c r="D60" s="207" t="s">
        <v>230</v>
      </c>
      <c r="E60" s="18">
        <f t="shared" si="3"/>
        <v>36686</v>
      </c>
      <c r="F60" s="13">
        <v>19652</v>
      </c>
      <c r="G60" s="13">
        <v>17034</v>
      </c>
      <c r="H60" s="106">
        <f t="shared" si="4"/>
        <v>1.1363323098309812</v>
      </c>
      <c r="I60" s="107">
        <f t="shared" si="5"/>
        <v>0.60871183974263865</v>
      </c>
      <c r="J60" s="108">
        <f t="shared" si="6"/>
        <v>0.52762047008834245</v>
      </c>
      <c r="M60" s="318"/>
      <c r="N60" s="318"/>
      <c r="O60" s="318"/>
      <c r="P60" s="319"/>
      <c r="Q60" s="318"/>
      <c r="R60" s="318"/>
      <c r="S60" s="318"/>
      <c r="T60" s="319"/>
    </row>
    <row r="61" spans="2:20" ht="15.75" customHeight="1">
      <c r="B61" s="205" t="s">
        <v>223</v>
      </c>
      <c r="C61" s="191" t="s">
        <v>182</v>
      </c>
      <c r="D61" s="207" t="s">
        <v>231</v>
      </c>
      <c r="E61" s="18">
        <f t="shared" si="3"/>
        <v>38396</v>
      </c>
      <c r="F61" s="13">
        <v>22053</v>
      </c>
      <c r="G61" s="13">
        <v>16343</v>
      </c>
      <c r="H61" s="106">
        <f t="shared" si="4"/>
        <v>1.189298788864154</v>
      </c>
      <c r="I61" s="107">
        <f t="shared" si="5"/>
        <v>0.683081732233076</v>
      </c>
      <c r="J61" s="108">
        <f t="shared" si="6"/>
        <v>0.50621705663107786</v>
      </c>
      <c r="M61" s="318"/>
      <c r="N61" s="318"/>
      <c r="O61" s="318"/>
      <c r="P61" s="319"/>
      <c r="Q61" s="318"/>
      <c r="R61" s="318"/>
      <c r="S61" s="318"/>
      <c r="T61" s="319"/>
    </row>
    <row r="62" spans="2:20" ht="15.75" customHeight="1">
      <c r="B62" s="205" t="s">
        <v>223</v>
      </c>
      <c r="C62" s="191" t="s">
        <v>185</v>
      </c>
      <c r="D62" s="207" t="s">
        <v>232</v>
      </c>
      <c r="E62" s="18">
        <f t="shared" si="3"/>
        <v>20946</v>
      </c>
      <c r="F62" s="13">
        <v>11019</v>
      </c>
      <c r="G62" s="13">
        <v>9927</v>
      </c>
      <c r="H62" s="106">
        <f t="shared" si="4"/>
        <v>0.64879290633265363</v>
      </c>
      <c r="I62" s="107">
        <f t="shared" si="5"/>
        <v>0.34130855699797147</v>
      </c>
      <c r="J62" s="108">
        <f t="shared" si="6"/>
        <v>0.30748434933468216</v>
      </c>
      <c r="M62" s="318"/>
      <c r="N62" s="318"/>
      <c r="O62" s="318"/>
      <c r="P62" s="318"/>
      <c r="Q62" s="318"/>
      <c r="R62" s="318"/>
      <c r="S62" s="318"/>
      <c r="T62" s="318"/>
    </row>
    <row r="63" spans="2:20" ht="15.75" customHeight="1">
      <c r="B63" s="205" t="s">
        <v>223</v>
      </c>
      <c r="C63" s="191" t="s">
        <v>187</v>
      </c>
      <c r="D63" s="207" t="s">
        <v>233</v>
      </c>
      <c r="E63" s="18">
        <f t="shared" si="3"/>
        <v>12983</v>
      </c>
      <c r="F63" s="13">
        <v>7182</v>
      </c>
      <c r="G63" s="13">
        <v>5801</v>
      </c>
      <c r="H63" s="106">
        <f t="shared" si="4"/>
        <v>0.40214257151326471</v>
      </c>
      <c r="I63" s="107">
        <f t="shared" si="5"/>
        <v>0.2224592119393258</v>
      </c>
      <c r="J63" s="108">
        <f t="shared" si="6"/>
        <v>0.17968335957393888</v>
      </c>
      <c r="M63" s="318"/>
      <c r="N63" s="318"/>
      <c r="O63" s="318"/>
      <c r="P63" s="319"/>
      <c r="Q63" s="318"/>
      <c r="R63" s="318"/>
      <c r="S63" s="318"/>
      <c r="T63" s="319"/>
    </row>
    <row r="64" spans="2:20" ht="15.75" customHeight="1">
      <c r="B64" s="205" t="s">
        <v>223</v>
      </c>
      <c r="C64" s="191" t="s">
        <v>189</v>
      </c>
      <c r="D64" s="207" t="s">
        <v>234</v>
      </c>
      <c r="E64" s="18">
        <f t="shared" si="3"/>
        <v>30372</v>
      </c>
      <c r="F64" s="13">
        <v>16155</v>
      </c>
      <c r="G64" s="13">
        <v>14217</v>
      </c>
      <c r="H64" s="106">
        <f t="shared" si="4"/>
        <v>0.94075900654709033</v>
      </c>
      <c r="I64" s="107">
        <f t="shared" si="5"/>
        <v>0.50039384139234311</v>
      </c>
      <c r="J64" s="108">
        <f t="shared" si="6"/>
        <v>0.44036516515474727</v>
      </c>
      <c r="M64" s="318"/>
      <c r="N64" s="318"/>
      <c r="O64" s="318"/>
      <c r="P64" s="319"/>
      <c r="Q64" s="318"/>
      <c r="R64" s="318"/>
      <c r="S64" s="318"/>
      <c r="T64" s="319"/>
    </row>
    <row r="65" spans="2:20" ht="15.75" customHeight="1">
      <c r="B65" s="205" t="s">
        <v>235</v>
      </c>
      <c r="C65" s="191" t="s">
        <v>168</v>
      </c>
      <c r="D65" s="207" t="s">
        <v>236</v>
      </c>
      <c r="E65" s="18">
        <f t="shared" si="3"/>
        <v>2602</v>
      </c>
      <c r="F65" s="13">
        <v>1463</v>
      </c>
      <c r="G65" s="13">
        <v>1139</v>
      </c>
      <c r="H65" s="106">
        <f t="shared" si="4"/>
        <v>8.0595776868020857E-2</v>
      </c>
      <c r="I65" s="107">
        <f t="shared" si="5"/>
        <v>4.531576539504785E-2</v>
      </c>
      <c r="J65" s="108">
        <f t="shared" si="6"/>
        <v>3.5280011472973001E-2</v>
      </c>
      <c r="M65" s="318"/>
      <c r="N65" s="318"/>
      <c r="O65" s="318"/>
      <c r="P65" s="319"/>
      <c r="Q65" s="318"/>
      <c r="R65" s="318"/>
      <c r="S65" s="318"/>
      <c r="T65" s="319"/>
    </row>
    <row r="66" spans="2:20" ht="15.75" customHeight="1">
      <c r="B66" s="205" t="s">
        <v>235</v>
      </c>
      <c r="C66" s="191" t="s">
        <v>170</v>
      </c>
      <c r="D66" s="207" t="s">
        <v>237</v>
      </c>
      <c r="E66" s="18">
        <f t="shared" si="3"/>
        <v>15456</v>
      </c>
      <c r="F66" s="13">
        <v>7566</v>
      </c>
      <c r="G66" s="13">
        <v>7890</v>
      </c>
      <c r="H66" s="106">
        <f t="shared" si="4"/>
        <v>0.47874263154194097</v>
      </c>
      <c r="I66" s="107">
        <f t="shared" si="5"/>
        <v>0.23435343880993303</v>
      </c>
      <c r="J66" s="108">
        <f t="shared" si="6"/>
        <v>0.2443891927320079</v>
      </c>
      <c r="M66" s="318"/>
      <c r="N66" s="318"/>
      <c r="O66" s="318"/>
      <c r="P66" s="319"/>
      <c r="Q66" s="318"/>
      <c r="R66" s="318"/>
      <c r="S66" s="318"/>
      <c r="T66" s="319"/>
    </row>
    <row r="67" spans="2:20" ht="15.75" customHeight="1">
      <c r="B67" s="205" t="s">
        <v>235</v>
      </c>
      <c r="C67" s="191" t="s">
        <v>172</v>
      </c>
      <c r="D67" s="207" t="s">
        <v>238</v>
      </c>
      <c r="E67" s="18">
        <f t="shared" si="3"/>
        <v>21373</v>
      </c>
      <c r="F67" s="13">
        <v>11938</v>
      </c>
      <c r="G67" s="13">
        <v>9435</v>
      </c>
      <c r="H67" s="106">
        <f t="shared" si="4"/>
        <v>0.6620190388163758</v>
      </c>
      <c r="I67" s="107">
        <f t="shared" si="5"/>
        <v>0.36977416765965909</v>
      </c>
      <c r="J67" s="108">
        <f t="shared" si="6"/>
        <v>0.29224487115671666</v>
      </c>
      <c r="M67" s="318"/>
      <c r="N67" s="318"/>
      <c r="O67" s="318"/>
      <c r="P67" s="319"/>
      <c r="Q67" s="318"/>
      <c r="R67" s="318"/>
      <c r="S67" s="318"/>
      <c r="T67" s="319"/>
    </row>
    <row r="68" spans="2:20" ht="15.75" customHeight="1">
      <c r="B68" s="205" t="s">
        <v>235</v>
      </c>
      <c r="C68" s="191" t="s">
        <v>174</v>
      </c>
      <c r="D68" s="207" t="s">
        <v>239</v>
      </c>
      <c r="E68" s="18">
        <f t="shared" si="3"/>
        <v>22876</v>
      </c>
      <c r="F68" s="13">
        <v>13071</v>
      </c>
      <c r="G68" s="13">
        <v>9805</v>
      </c>
      <c r="H68" s="106">
        <f t="shared" si="4"/>
        <v>0.70857378617711186</v>
      </c>
      <c r="I68" s="107">
        <f t="shared" si="5"/>
        <v>0.40486833183777887</v>
      </c>
      <c r="J68" s="108">
        <f t="shared" si="6"/>
        <v>0.30370545433933299</v>
      </c>
      <c r="M68" s="318"/>
      <c r="N68" s="318"/>
      <c r="O68" s="318"/>
      <c r="P68" s="318"/>
      <c r="Q68" s="318"/>
      <c r="R68" s="318"/>
      <c r="S68" s="318"/>
      <c r="T68" s="318"/>
    </row>
    <row r="69" spans="2:20" ht="15.75" customHeight="1">
      <c r="B69" s="205" t="s">
        <v>235</v>
      </c>
      <c r="C69" s="191" t="s">
        <v>176</v>
      </c>
      <c r="D69" s="207" t="s">
        <v>240</v>
      </c>
      <c r="E69" s="18">
        <f t="shared" si="3"/>
        <v>14613</v>
      </c>
      <c r="F69" s="13">
        <v>8768</v>
      </c>
      <c r="G69" s="13">
        <v>5845</v>
      </c>
      <c r="H69" s="106">
        <f t="shared" si="4"/>
        <v>0.45263108661506102</v>
      </c>
      <c r="I69" s="107">
        <f t="shared" si="5"/>
        <v>0.27158484687886508</v>
      </c>
      <c r="J69" s="108">
        <f t="shared" si="6"/>
        <v>0.18104623973619596</v>
      </c>
      <c r="M69" s="318"/>
      <c r="N69" s="318"/>
      <c r="O69" s="318"/>
      <c r="P69" s="319"/>
      <c r="Q69" s="318"/>
      <c r="R69" s="318"/>
      <c r="S69" s="318"/>
      <c r="T69" s="319"/>
    </row>
    <row r="70" spans="2:20" ht="15.75" customHeight="1">
      <c r="B70" s="205" t="s">
        <v>235</v>
      </c>
      <c r="C70" s="191" t="s">
        <v>178</v>
      </c>
      <c r="D70" s="207" t="s">
        <v>241</v>
      </c>
      <c r="E70" s="18">
        <f t="shared" si="3"/>
        <v>24902</v>
      </c>
      <c r="F70" s="13">
        <v>14088</v>
      </c>
      <c r="G70" s="13">
        <v>10814</v>
      </c>
      <c r="H70" s="106">
        <f t="shared" si="4"/>
        <v>0.77132822273922186</v>
      </c>
      <c r="I70" s="107">
        <f t="shared" si="5"/>
        <v>0.4363694483154027</v>
      </c>
      <c r="J70" s="108">
        <f t="shared" si="6"/>
        <v>0.33495877442381916</v>
      </c>
      <c r="M70" s="318"/>
      <c r="N70" s="318"/>
      <c r="O70" s="318"/>
      <c r="P70" s="319"/>
      <c r="Q70" s="318"/>
      <c r="R70" s="318"/>
      <c r="S70" s="318"/>
      <c r="T70" s="319"/>
    </row>
    <row r="71" spans="2:20" ht="15.75" customHeight="1">
      <c r="B71" s="205" t="s">
        <v>235</v>
      </c>
      <c r="C71" s="191" t="s">
        <v>180</v>
      </c>
      <c r="D71" s="207" t="s">
        <v>242</v>
      </c>
      <c r="E71" s="18">
        <f t="shared" si="3"/>
        <v>43866</v>
      </c>
      <c r="F71" s="13">
        <v>26774</v>
      </c>
      <c r="G71" s="13">
        <v>17092</v>
      </c>
      <c r="H71" s="106">
        <f t="shared" si="4"/>
        <v>1.3587295726720225</v>
      </c>
      <c r="I71" s="107">
        <f t="shared" si="5"/>
        <v>0.82931257873343212</v>
      </c>
      <c r="J71" s="108">
        <f t="shared" si="6"/>
        <v>0.52941699393859043</v>
      </c>
      <c r="M71" s="318"/>
      <c r="N71" s="318"/>
      <c r="O71" s="318"/>
      <c r="P71" s="318"/>
      <c r="Q71" s="318"/>
      <c r="R71" s="318"/>
      <c r="S71" s="318"/>
      <c r="T71" s="318"/>
    </row>
    <row r="72" spans="2:20" ht="15.75" customHeight="1">
      <c r="B72" s="205" t="s">
        <v>235</v>
      </c>
      <c r="C72" s="191" t="s">
        <v>182</v>
      </c>
      <c r="D72" s="207" t="s">
        <v>243</v>
      </c>
      <c r="E72" s="18">
        <f t="shared" si="3"/>
        <v>134772</v>
      </c>
      <c r="F72" s="13">
        <v>94357</v>
      </c>
      <c r="G72" s="13">
        <v>40415</v>
      </c>
      <c r="H72" s="106">
        <f t="shared" si="4"/>
        <v>4.1745019369934306</v>
      </c>
      <c r="I72" s="107">
        <f t="shared" si="5"/>
        <v>2.9226655334111622</v>
      </c>
      <c r="J72" s="108">
        <f t="shared" si="6"/>
        <v>1.2518364035822687</v>
      </c>
      <c r="M72" s="318"/>
      <c r="N72" s="318"/>
      <c r="O72" s="318"/>
      <c r="P72" s="318"/>
      <c r="Q72" s="318"/>
      <c r="R72" s="318"/>
      <c r="S72" s="318"/>
      <c r="T72" s="318"/>
    </row>
    <row r="73" spans="2:20" ht="15.75" customHeight="1">
      <c r="B73" s="205" t="s">
        <v>235</v>
      </c>
      <c r="C73" s="191" t="s">
        <v>185</v>
      </c>
      <c r="D73" s="207" t="s">
        <v>244</v>
      </c>
      <c r="E73" s="18">
        <f t="shared" si="3"/>
        <v>40610</v>
      </c>
      <c r="F73" s="13">
        <v>30742</v>
      </c>
      <c r="G73" s="13">
        <v>9868</v>
      </c>
      <c r="H73" s="106">
        <f t="shared" si="4"/>
        <v>1.2578764406649987</v>
      </c>
      <c r="I73" s="107">
        <f t="shared" si="5"/>
        <v>0.95221958972970677</v>
      </c>
      <c r="J73" s="108">
        <f t="shared" si="6"/>
        <v>0.30565685093529199</v>
      </c>
      <c r="M73" s="318"/>
      <c r="N73" s="318"/>
      <c r="O73" s="318"/>
      <c r="P73" s="319"/>
      <c r="Q73" s="318"/>
      <c r="R73" s="318"/>
      <c r="S73" s="318"/>
      <c r="T73" s="319"/>
    </row>
    <row r="74" spans="2:20" ht="15.75" customHeight="1">
      <c r="B74" s="205" t="s">
        <v>235</v>
      </c>
      <c r="C74" s="191" t="s">
        <v>187</v>
      </c>
      <c r="D74" s="207" t="s">
        <v>245</v>
      </c>
      <c r="E74" s="18">
        <f t="shared" si="3"/>
        <v>47598</v>
      </c>
      <c r="F74" s="13">
        <v>28847</v>
      </c>
      <c r="G74" s="13">
        <v>18751</v>
      </c>
      <c r="H74" s="106">
        <f t="shared" si="4"/>
        <v>1.4743265900707363</v>
      </c>
      <c r="I74" s="107">
        <f t="shared" si="5"/>
        <v>0.89352281910522569</v>
      </c>
      <c r="J74" s="108">
        <f t="shared" si="6"/>
        <v>0.58080377096551072</v>
      </c>
      <c r="M74" s="318"/>
      <c r="N74" s="318"/>
      <c r="O74" s="318"/>
      <c r="P74" s="319"/>
      <c r="Q74" s="318"/>
      <c r="R74" s="318"/>
      <c r="S74" s="318"/>
      <c r="T74" s="319"/>
    </row>
    <row r="75" spans="2:20" ht="15.75" customHeight="1">
      <c r="B75" s="205" t="s">
        <v>235</v>
      </c>
      <c r="C75" s="191" t="s">
        <v>189</v>
      </c>
      <c r="D75" s="207" t="s">
        <v>246</v>
      </c>
      <c r="E75" s="18">
        <f t="shared" si="3"/>
        <v>64882</v>
      </c>
      <c r="F75" s="13">
        <v>44333</v>
      </c>
      <c r="G75" s="13">
        <v>20549</v>
      </c>
      <c r="H75" s="106">
        <f t="shared" si="4"/>
        <v>2.0096906974446305</v>
      </c>
      <c r="I75" s="107">
        <f t="shared" si="5"/>
        <v>1.3731946871214329</v>
      </c>
      <c r="J75" s="108">
        <f t="shared" si="6"/>
        <v>0.63649601032319769</v>
      </c>
      <c r="M75" s="318"/>
      <c r="N75" s="318"/>
      <c r="O75" s="318"/>
      <c r="P75" s="319"/>
      <c r="Q75" s="318"/>
      <c r="R75" s="318"/>
      <c r="S75" s="318"/>
      <c r="T75" s="319"/>
    </row>
    <row r="76" spans="2:20" ht="15.75" customHeight="1">
      <c r="B76" s="205" t="s">
        <v>235</v>
      </c>
      <c r="C76" s="191" t="s">
        <v>191</v>
      </c>
      <c r="D76" s="207" t="s">
        <v>247</v>
      </c>
      <c r="E76" s="18">
        <f t="shared" si="3"/>
        <v>40714</v>
      </c>
      <c r="F76" s="13">
        <v>24945</v>
      </c>
      <c r="G76" s="13">
        <v>15769</v>
      </c>
      <c r="H76" s="106">
        <f t="shared" si="4"/>
        <v>1.2610977937757881</v>
      </c>
      <c r="I76" s="107">
        <f t="shared" si="5"/>
        <v>0.77266012835233677</v>
      </c>
      <c r="J76" s="108">
        <f t="shared" si="6"/>
        <v>0.48843766542345146</v>
      </c>
      <c r="M76" s="318"/>
      <c r="N76" s="318"/>
      <c r="O76" s="318"/>
      <c r="P76" s="319"/>
      <c r="Q76" s="318"/>
      <c r="R76" s="318"/>
      <c r="S76" s="318"/>
      <c r="T76" s="319"/>
    </row>
    <row r="77" spans="2:20" ht="15.75" customHeight="1">
      <c r="B77" s="205" t="s">
        <v>248</v>
      </c>
      <c r="C77" s="191" t="s">
        <v>168</v>
      </c>
      <c r="D77" s="207" t="s">
        <v>249</v>
      </c>
      <c r="E77" s="18">
        <f t="shared" si="3"/>
        <v>3225</v>
      </c>
      <c r="F77" s="13">
        <v>1982</v>
      </c>
      <c r="G77" s="13">
        <v>1243</v>
      </c>
      <c r="H77" s="106">
        <f t="shared" si="4"/>
        <v>9.9892920983615394E-2</v>
      </c>
      <c r="I77" s="107">
        <f t="shared" si="5"/>
        <v>6.1391556399852935E-2</v>
      </c>
      <c r="J77" s="108">
        <f t="shared" si="6"/>
        <v>3.8501364583762458E-2</v>
      </c>
      <c r="M77" s="318"/>
      <c r="N77" s="318"/>
      <c r="O77" s="318"/>
      <c r="P77" s="319"/>
      <c r="Q77" s="318"/>
      <c r="R77" s="318"/>
      <c r="S77" s="318"/>
      <c r="T77" s="319"/>
    </row>
    <row r="78" spans="2:20" ht="15.75" customHeight="1">
      <c r="B78" s="205" t="s">
        <v>248</v>
      </c>
      <c r="C78" s="191" t="s">
        <v>170</v>
      </c>
      <c r="D78" s="207" t="s">
        <v>250</v>
      </c>
      <c r="E78" s="18">
        <f t="shared" si="3"/>
        <v>5849</v>
      </c>
      <c r="F78" s="13">
        <v>2957</v>
      </c>
      <c r="G78" s="13">
        <v>2892</v>
      </c>
      <c r="H78" s="106">
        <f t="shared" si="4"/>
        <v>0.18117013793276479</v>
      </c>
      <c r="I78" s="107">
        <f t="shared" si="5"/>
        <v>9.1591741813504102E-2</v>
      </c>
      <c r="J78" s="108">
        <f t="shared" si="6"/>
        <v>8.9578396119260689E-2</v>
      </c>
      <c r="M78" s="318"/>
      <c r="N78" s="318"/>
      <c r="O78" s="318"/>
      <c r="P78" s="319"/>
      <c r="Q78" s="318"/>
      <c r="R78" s="318"/>
      <c r="S78" s="318"/>
      <c r="T78" s="319"/>
    </row>
    <row r="79" spans="2:20" ht="15.75" customHeight="1">
      <c r="B79" s="205" t="s">
        <v>248</v>
      </c>
      <c r="C79" s="191" t="s">
        <v>172</v>
      </c>
      <c r="D79" s="207" t="s">
        <v>251</v>
      </c>
      <c r="E79" s="18">
        <f t="shared" si="3"/>
        <v>5739</v>
      </c>
      <c r="F79" s="13">
        <v>3752</v>
      </c>
      <c r="G79" s="13">
        <v>1987</v>
      </c>
      <c r="H79" s="106">
        <f t="shared" si="4"/>
        <v>0.17776293752712208</v>
      </c>
      <c r="I79" s="107">
        <f t="shared" si="5"/>
        <v>0.11621650838155811</v>
      </c>
      <c r="J79" s="108">
        <f t="shared" si="6"/>
        <v>6.1546429145563963E-2</v>
      </c>
      <c r="M79" s="318"/>
      <c r="N79" s="318"/>
      <c r="O79" s="318"/>
      <c r="P79" s="319"/>
      <c r="Q79" s="318"/>
      <c r="R79" s="318"/>
      <c r="S79" s="318"/>
      <c r="T79" s="319"/>
    </row>
    <row r="80" spans="2:20" ht="15.75" customHeight="1">
      <c r="B80" s="205" t="s">
        <v>248</v>
      </c>
      <c r="C80" s="191" t="s">
        <v>174</v>
      </c>
      <c r="D80" s="207" t="s">
        <v>252</v>
      </c>
      <c r="E80" s="18">
        <f t="shared" si="3"/>
        <v>8463</v>
      </c>
      <c r="F80" s="13">
        <v>5235</v>
      </c>
      <c r="G80" s="13">
        <v>3228</v>
      </c>
      <c r="H80" s="106">
        <f t="shared" si="4"/>
        <v>0.26213760939049213</v>
      </c>
      <c r="I80" s="107">
        <f t="shared" si="5"/>
        <v>0.16215176475945012</v>
      </c>
      <c r="J80" s="108">
        <f t="shared" si="6"/>
        <v>9.9985844631042015E-2</v>
      </c>
      <c r="M80" s="318"/>
      <c r="N80" s="318"/>
      <c r="O80" s="318"/>
      <c r="P80" s="319"/>
      <c r="Q80" s="318"/>
      <c r="R80" s="318"/>
      <c r="S80" s="318"/>
      <c r="T80" s="319"/>
    </row>
    <row r="81" spans="2:20" ht="15.75" customHeight="1">
      <c r="B81" s="205" t="s">
        <v>248</v>
      </c>
      <c r="C81" s="191" t="s">
        <v>176</v>
      </c>
      <c r="D81" s="207" t="s">
        <v>253</v>
      </c>
      <c r="E81" s="18">
        <f t="shared" si="3"/>
        <v>9200</v>
      </c>
      <c r="F81" s="13">
        <v>5957</v>
      </c>
      <c r="G81" s="13">
        <v>3243</v>
      </c>
      <c r="H81" s="106">
        <f t="shared" si="4"/>
        <v>0.28496585210829817</v>
      </c>
      <c r="I81" s="107">
        <f t="shared" si="5"/>
        <v>0.18451538924012306</v>
      </c>
      <c r="J81" s="108">
        <f t="shared" si="6"/>
        <v>0.10045046286817511</v>
      </c>
      <c r="M81" s="318"/>
      <c r="N81" s="318"/>
      <c r="O81" s="318"/>
      <c r="P81" s="319"/>
      <c r="Q81" s="318"/>
      <c r="R81" s="318"/>
      <c r="S81" s="318"/>
      <c r="T81" s="319"/>
    </row>
    <row r="82" spans="2:20" ht="15.75" customHeight="1">
      <c r="B82" s="205" t="s">
        <v>248</v>
      </c>
      <c r="C82" s="191" t="s">
        <v>178</v>
      </c>
      <c r="D82" s="207" t="s">
        <v>254</v>
      </c>
      <c r="E82" s="18">
        <f t="shared" si="3"/>
        <v>14874</v>
      </c>
      <c r="F82" s="13">
        <v>8967</v>
      </c>
      <c r="G82" s="13">
        <v>5907</v>
      </c>
      <c r="H82" s="106">
        <f t="shared" si="4"/>
        <v>0.46071544394117686</v>
      </c>
      <c r="I82" s="107">
        <f t="shared" si="5"/>
        <v>0.27774878215816412</v>
      </c>
      <c r="J82" s="108">
        <f t="shared" si="6"/>
        <v>0.18296666178301274</v>
      </c>
      <c r="M82" s="318"/>
      <c r="N82" s="318"/>
      <c r="O82" s="318"/>
      <c r="P82" s="319"/>
      <c r="Q82" s="318"/>
      <c r="R82" s="318"/>
      <c r="S82" s="318"/>
      <c r="T82" s="319"/>
    </row>
    <row r="83" spans="2:20" ht="15.75" customHeight="1">
      <c r="B83" s="205" t="s">
        <v>248</v>
      </c>
      <c r="C83" s="191" t="s">
        <v>180</v>
      </c>
      <c r="D83" s="207" t="s">
        <v>255</v>
      </c>
      <c r="E83" s="18">
        <f t="shared" si="3"/>
        <v>8494</v>
      </c>
      <c r="F83" s="13">
        <v>5326</v>
      </c>
      <c r="G83" s="13">
        <v>3168</v>
      </c>
      <c r="H83" s="106">
        <f t="shared" si="4"/>
        <v>0.26309782041390051</v>
      </c>
      <c r="I83" s="107">
        <f t="shared" si="5"/>
        <v>0.16497044873139088</v>
      </c>
      <c r="J83" s="108">
        <f t="shared" si="6"/>
        <v>9.8127371682509637E-2</v>
      </c>
      <c r="M83" s="318"/>
      <c r="N83" s="318"/>
      <c r="O83" s="318"/>
      <c r="P83" s="318"/>
      <c r="Q83" s="318"/>
      <c r="R83" s="318"/>
      <c r="S83" s="318"/>
      <c r="T83" s="318"/>
    </row>
    <row r="84" spans="2:20" ht="15.75" customHeight="1">
      <c r="B84" s="205" t="s">
        <v>248</v>
      </c>
      <c r="C84" s="191" t="s">
        <v>182</v>
      </c>
      <c r="D84" s="207" t="s">
        <v>256</v>
      </c>
      <c r="E84" s="18">
        <f t="shared" ref="E84:E94" si="7">SUM(F84:G84)</f>
        <v>10180</v>
      </c>
      <c r="F84" s="13">
        <v>6103</v>
      </c>
      <c r="G84" s="13">
        <v>4077</v>
      </c>
      <c r="H84" s="106">
        <f t="shared" ref="H84:H95" si="8">SUM(I84:J84)</f>
        <v>0.3153209102676604</v>
      </c>
      <c r="I84" s="107">
        <f t="shared" ref="I84:I94" si="9">F84/$E$9*100</f>
        <v>0.1890376734148852</v>
      </c>
      <c r="J84" s="108">
        <f t="shared" ref="J84:J94" si="10">G84/$E$9*100</f>
        <v>0.1262832368527752</v>
      </c>
      <c r="M84" s="318"/>
      <c r="N84" s="318"/>
      <c r="O84" s="318"/>
      <c r="P84" s="319"/>
      <c r="Q84" s="318"/>
      <c r="R84" s="318"/>
      <c r="S84" s="318"/>
      <c r="T84" s="319"/>
    </row>
    <row r="85" spans="2:20" ht="15.75" customHeight="1">
      <c r="B85" s="205" t="s">
        <v>248</v>
      </c>
      <c r="C85" s="191" t="s">
        <v>185</v>
      </c>
      <c r="D85" s="207" t="s">
        <v>257</v>
      </c>
      <c r="E85" s="18">
        <f t="shared" si="7"/>
        <v>17019</v>
      </c>
      <c r="F85" s="13">
        <v>9829</v>
      </c>
      <c r="G85" s="13">
        <v>7190</v>
      </c>
      <c r="H85" s="106">
        <f t="shared" si="8"/>
        <v>0.52715585185120939</v>
      </c>
      <c r="I85" s="107">
        <f t="shared" si="9"/>
        <v>0.30444884351874596</v>
      </c>
      <c r="J85" s="108">
        <f t="shared" si="10"/>
        <v>0.22270700833246349</v>
      </c>
      <c r="M85" s="318"/>
      <c r="N85" s="318"/>
      <c r="O85" s="318"/>
      <c r="P85" s="318"/>
      <c r="Q85" s="318"/>
      <c r="R85" s="318"/>
      <c r="S85" s="318"/>
      <c r="T85" s="318"/>
    </row>
    <row r="86" spans="2:20" ht="15.75" customHeight="1">
      <c r="B86" s="205" t="s">
        <v>248</v>
      </c>
      <c r="C86" s="191" t="s">
        <v>187</v>
      </c>
      <c r="D86" s="207" t="s">
        <v>258</v>
      </c>
      <c r="E86" s="18">
        <f t="shared" si="7"/>
        <v>35908</v>
      </c>
      <c r="F86" s="13">
        <v>20706</v>
      </c>
      <c r="G86" s="13">
        <v>15202</v>
      </c>
      <c r="H86" s="106">
        <f t="shared" si="8"/>
        <v>1.1122341105983446</v>
      </c>
      <c r="I86" s="107">
        <f t="shared" si="9"/>
        <v>0.64135901453852417</v>
      </c>
      <c r="J86" s="108">
        <f t="shared" si="10"/>
        <v>0.47087509605982053</v>
      </c>
      <c r="M86" s="318"/>
      <c r="N86" s="318"/>
      <c r="O86" s="318"/>
      <c r="P86" s="319"/>
      <c r="Q86" s="318"/>
      <c r="R86" s="318"/>
      <c r="S86" s="318"/>
      <c r="T86" s="319"/>
    </row>
    <row r="87" spans="2:20" ht="15.75" customHeight="1">
      <c r="B87" s="205" t="s">
        <v>259</v>
      </c>
      <c r="C87" s="191" t="s">
        <v>168</v>
      </c>
      <c r="D87" s="207" t="s">
        <v>260</v>
      </c>
      <c r="E87" s="18">
        <f t="shared" si="7"/>
        <v>8859</v>
      </c>
      <c r="F87" s="13">
        <v>5905</v>
      </c>
      <c r="G87" s="13">
        <v>2954</v>
      </c>
      <c r="H87" s="106">
        <f t="shared" si="8"/>
        <v>0.27440353085080582</v>
      </c>
      <c r="I87" s="107">
        <f t="shared" si="9"/>
        <v>0.18290471268472835</v>
      </c>
      <c r="J87" s="108">
        <f t="shared" si="10"/>
        <v>9.1498818166077481E-2</v>
      </c>
      <c r="M87" s="318"/>
      <c r="N87" s="318"/>
      <c r="O87" s="318"/>
      <c r="P87" s="318"/>
      <c r="Q87" s="318"/>
      <c r="R87" s="318"/>
      <c r="S87" s="318"/>
      <c r="T87" s="318"/>
    </row>
    <row r="88" spans="2:20" ht="15.75" customHeight="1">
      <c r="B88" s="205" t="s">
        <v>259</v>
      </c>
      <c r="C88" s="191" t="s">
        <v>170</v>
      </c>
      <c r="D88" s="207" t="s">
        <v>261</v>
      </c>
      <c r="E88" s="18">
        <f t="shared" si="7"/>
        <v>15446</v>
      </c>
      <c r="F88" s="13">
        <v>10363</v>
      </c>
      <c r="G88" s="13">
        <v>5083</v>
      </c>
      <c r="H88" s="106">
        <f t="shared" si="8"/>
        <v>0.47843288605051887</v>
      </c>
      <c r="I88" s="107">
        <f t="shared" si="9"/>
        <v>0.32098925276068413</v>
      </c>
      <c r="J88" s="108">
        <f t="shared" si="10"/>
        <v>0.15744363328983474</v>
      </c>
      <c r="M88" s="318"/>
      <c r="N88" s="318"/>
      <c r="O88" s="318"/>
      <c r="P88" s="319"/>
      <c r="Q88" s="318"/>
      <c r="R88" s="318"/>
      <c r="S88" s="318"/>
      <c r="T88" s="319"/>
    </row>
    <row r="89" spans="2:20" ht="15.75" customHeight="1">
      <c r="B89" s="205" t="s">
        <v>259</v>
      </c>
      <c r="C89" s="191" t="s">
        <v>172</v>
      </c>
      <c r="D89" s="207" t="s">
        <v>262</v>
      </c>
      <c r="E89" s="18">
        <f t="shared" si="7"/>
        <v>10837</v>
      </c>
      <c r="F89" s="13">
        <v>7354</v>
      </c>
      <c r="G89" s="13">
        <v>3483</v>
      </c>
      <c r="H89" s="106">
        <f t="shared" si="8"/>
        <v>0.33567118905408994</v>
      </c>
      <c r="I89" s="107">
        <f t="shared" si="9"/>
        <v>0.22778683439178532</v>
      </c>
      <c r="J89" s="108">
        <f t="shared" si="10"/>
        <v>0.10788435466230462</v>
      </c>
      <c r="M89" s="318"/>
      <c r="N89" s="318"/>
      <c r="O89" s="318"/>
      <c r="P89" s="318"/>
      <c r="Q89" s="318"/>
      <c r="R89" s="318"/>
      <c r="S89" s="318"/>
      <c r="T89" s="318"/>
    </row>
    <row r="90" spans="2:20" ht="15.75" customHeight="1">
      <c r="B90" s="205" t="s">
        <v>259</v>
      </c>
      <c r="C90" s="191" t="s">
        <v>174</v>
      </c>
      <c r="D90" s="207" t="s">
        <v>263</v>
      </c>
      <c r="E90" s="18">
        <f t="shared" si="7"/>
        <v>12268</v>
      </c>
      <c r="F90" s="13">
        <v>8858</v>
      </c>
      <c r="G90" s="13">
        <v>3410</v>
      </c>
      <c r="H90" s="106">
        <f>SUM(I90:J90)</f>
        <v>0.3799957688765872</v>
      </c>
      <c r="I90" s="107">
        <f>F90/$E$9*100</f>
        <v>0.27437255630166363</v>
      </c>
      <c r="J90" s="108">
        <f>G90/$E$9*100</f>
        <v>0.10562321257492358</v>
      </c>
      <c r="M90" s="318"/>
      <c r="N90" s="318"/>
      <c r="O90" s="318"/>
      <c r="P90" s="319"/>
      <c r="Q90" s="318"/>
      <c r="R90" s="318"/>
      <c r="S90" s="318"/>
      <c r="T90" s="319"/>
    </row>
    <row r="91" spans="2:20" ht="15.75" customHeight="1">
      <c r="B91" s="205" t="s">
        <v>259</v>
      </c>
      <c r="C91" s="191" t="s">
        <v>176</v>
      </c>
      <c r="D91" s="207" t="s">
        <v>264</v>
      </c>
      <c r="E91" s="18">
        <f t="shared" si="7"/>
        <v>11469</v>
      </c>
      <c r="F91" s="13">
        <v>7938</v>
      </c>
      <c r="G91" s="13">
        <v>3531</v>
      </c>
      <c r="H91" s="106">
        <f t="shared" si="8"/>
        <v>0.35524710411196431</v>
      </c>
      <c r="I91" s="107">
        <f t="shared" si="9"/>
        <v>0.24587597109083378</v>
      </c>
      <c r="J91" s="108">
        <f t="shared" si="10"/>
        <v>0.10937113302113054</v>
      </c>
      <c r="M91" s="318"/>
      <c r="N91" s="318"/>
      <c r="O91" s="318"/>
      <c r="P91" s="319"/>
      <c r="Q91" s="318"/>
      <c r="R91" s="318"/>
      <c r="S91" s="318"/>
      <c r="T91" s="319"/>
    </row>
    <row r="92" spans="2:20" ht="15.75" customHeight="1">
      <c r="B92" s="205" t="s">
        <v>259</v>
      </c>
      <c r="C92" s="191" t="s">
        <v>178</v>
      </c>
      <c r="D92" s="207" t="s">
        <v>265</v>
      </c>
      <c r="E92" s="18">
        <f t="shared" si="7"/>
        <v>9826</v>
      </c>
      <c r="F92" s="13">
        <v>6571</v>
      </c>
      <c r="G92" s="13">
        <v>3255</v>
      </c>
      <c r="H92" s="106">
        <f t="shared" si="8"/>
        <v>0.30435591987131932</v>
      </c>
      <c r="I92" s="107">
        <f t="shared" si="9"/>
        <v>0.20353376241343774</v>
      </c>
      <c r="J92" s="108">
        <f t="shared" si="10"/>
        <v>0.10082215745788159</v>
      </c>
      <c r="M92" s="318"/>
      <c r="N92" s="318"/>
      <c r="O92" s="318"/>
      <c r="P92" s="319"/>
      <c r="Q92" s="318"/>
      <c r="R92" s="318"/>
      <c r="S92" s="318"/>
      <c r="T92" s="319"/>
    </row>
    <row r="93" spans="2:20" ht="15.75" customHeight="1">
      <c r="B93" s="205" t="s">
        <v>259</v>
      </c>
      <c r="C93" s="191" t="s">
        <v>180</v>
      </c>
      <c r="D93" s="207" t="s">
        <v>266</v>
      </c>
      <c r="E93" s="18">
        <f t="shared" si="7"/>
        <v>13680</v>
      </c>
      <c r="F93" s="13">
        <v>9494</v>
      </c>
      <c r="G93" s="13">
        <v>4186</v>
      </c>
      <c r="H93" s="106">
        <f t="shared" si="8"/>
        <v>0.42373183226538247</v>
      </c>
      <c r="I93" s="107">
        <f t="shared" si="9"/>
        <v>0.29407236955610683</v>
      </c>
      <c r="J93" s="108">
        <f t="shared" si="10"/>
        <v>0.12965946270927567</v>
      </c>
      <c r="M93" s="318"/>
      <c r="N93" s="318"/>
      <c r="O93" s="318"/>
      <c r="P93" s="319"/>
      <c r="Q93" s="318"/>
      <c r="R93" s="318"/>
      <c r="S93" s="318"/>
      <c r="T93" s="319"/>
    </row>
    <row r="94" spans="2:20" ht="15.75" customHeight="1">
      <c r="B94" s="205" t="s">
        <v>259</v>
      </c>
      <c r="C94" s="191" t="s">
        <v>182</v>
      </c>
      <c r="D94" s="207" t="s">
        <v>267</v>
      </c>
      <c r="E94" s="18">
        <f t="shared" si="7"/>
        <v>66753</v>
      </c>
      <c r="F94" s="13">
        <v>43501</v>
      </c>
      <c r="G94" s="13">
        <v>23252</v>
      </c>
      <c r="H94" s="106">
        <f t="shared" si="8"/>
        <v>2.0676440788896988</v>
      </c>
      <c r="I94" s="107">
        <f t="shared" si="9"/>
        <v>1.3474238622351173</v>
      </c>
      <c r="J94" s="108">
        <f t="shared" si="10"/>
        <v>0.72022021665458136</v>
      </c>
      <c r="M94" s="318"/>
      <c r="N94" s="318"/>
      <c r="O94" s="318"/>
      <c r="P94" s="319"/>
      <c r="Q94" s="318"/>
      <c r="R94" s="318"/>
      <c r="S94" s="318"/>
      <c r="T94" s="319"/>
    </row>
    <row r="95" spans="2:20" ht="15.75" customHeight="1">
      <c r="B95" s="209" t="s">
        <v>259</v>
      </c>
      <c r="C95" s="210" t="s">
        <v>185</v>
      </c>
      <c r="D95" s="211" t="s">
        <v>268</v>
      </c>
      <c r="E95" s="71">
        <f>SUM(F95:G95)</f>
        <v>36062</v>
      </c>
      <c r="F95" s="236">
        <v>25048</v>
      </c>
      <c r="G95" s="236">
        <v>11014</v>
      </c>
      <c r="H95" s="163">
        <f t="shared" si="8"/>
        <v>1.1170041911662445</v>
      </c>
      <c r="I95" s="161">
        <f>F95/$E$9*100</f>
        <v>0.77585050691398405</v>
      </c>
      <c r="J95" s="162">
        <f>G95/$E$9*100</f>
        <v>0.34115368425226045</v>
      </c>
    </row>
    <row r="96" spans="2:2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phoneticPr fontId="3"/>
  <pageMargins left="0.70866141732283472" right="0.70866141732283472" top="0.74803149606299213" bottom="0.74803149606299213" header="0.31496062992125984" footer="0.31496062992125984"/>
  <pageSetup paperSize="9" scale="85" firstPageNumber="73" orientation="portrait" useFirstPageNumber="1" verticalDpi="0" r:id="rId1"/>
  <headerFooter>
    <oddFooter>&amp;CIV-2-&amp;P</oddFooter>
  </headerFooter>
  <rowBreaks count="1" manualBreakCount="1">
    <brk id="53" max="16383" man="1"/>
  </rowBreaks>
  <ignoredErrors>
    <ignoredError sqref="B19:C95" numberStoredAsText="1"/>
    <ignoredError sqref="F11:G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01"/>
  <sheetViews>
    <sheetView showGridLines="0" zoomScaleNormal="100" workbookViewId="0">
      <selection activeCell="L15" sqref="L15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7" width="10.6640625" style="7" customWidth="1"/>
    <col min="8" max="8" width="9.6640625" style="7" customWidth="1"/>
    <col min="9" max="11" width="8.6640625" style="7" customWidth="1"/>
    <col min="12" max="12" width="9.6640625" style="7" customWidth="1"/>
    <col min="13" max="13" width="2.6640625" style="7" customWidth="1"/>
    <col min="14" max="21" width="9.1328125" style="9"/>
    <col min="22" max="16384" width="9.1328125" style="7"/>
  </cols>
  <sheetData>
    <row r="1" spans="2:20" ht="15" customHeight="1">
      <c r="D1" s="6"/>
      <c r="E1" s="6"/>
      <c r="F1" s="6"/>
      <c r="G1" s="6"/>
      <c r="H1" s="6"/>
      <c r="I1" s="6"/>
      <c r="J1" s="6"/>
      <c r="K1" s="6"/>
      <c r="L1" s="6"/>
      <c r="M1" s="6"/>
    </row>
    <row r="2" spans="2:20" ht="18" customHeight="1">
      <c r="D2" s="16" t="s">
        <v>321</v>
      </c>
      <c r="E2" s="15"/>
      <c r="F2" s="15"/>
      <c r="G2" s="15"/>
      <c r="H2" s="15"/>
      <c r="I2" s="15"/>
      <c r="J2" s="15"/>
      <c r="K2" s="15"/>
      <c r="L2" s="15"/>
      <c r="M2" s="15"/>
    </row>
    <row r="3" spans="2:20" ht="18" customHeight="1">
      <c r="D3" s="16" t="s">
        <v>19</v>
      </c>
      <c r="E3" s="15"/>
      <c r="F3" s="15"/>
      <c r="G3" s="15"/>
      <c r="H3" s="15"/>
      <c r="I3" s="15"/>
      <c r="J3" s="15"/>
      <c r="K3" s="15"/>
      <c r="L3" s="15"/>
      <c r="M3" s="15"/>
    </row>
    <row r="4" spans="2:20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20" ht="18" customHeight="1">
      <c r="B5" s="215" t="s">
        <v>269</v>
      </c>
      <c r="C5" s="216"/>
      <c r="D5" s="217"/>
      <c r="E5" s="339" t="s">
        <v>20</v>
      </c>
      <c r="F5" s="340"/>
      <c r="G5" s="340"/>
      <c r="H5" s="340"/>
      <c r="I5" s="340"/>
      <c r="J5" s="340"/>
      <c r="K5" s="340"/>
      <c r="L5" s="341"/>
      <c r="M5" s="6"/>
    </row>
    <row r="6" spans="2:20" ht="42.75" customHeight="1">
      <c r="B6" s="218"/>
      <c r="C6" s="219" t="s">
        <v>270</v>
      </c>
      <c r="D6" s="220"/>
      <c r="E6" s="336" t="s">
        <v>349</v>
      </c>
      <c r="F6" s="42" t="s">
        <v>1</v>
      </c>
      <c r="G6" s="44" t="s">
        <v>2</v>
      </c>
      <c r="H6" s="49" t="s">
        <v>155</v>
      </c>
      <c r="I6" s="336" t="s">
        <v>349</v>
      </c>
      <c r="J6" s="42" t="s">
        <v>1</v>
      </c>
      <c r="K6" s="42" t="s">
        <v>2</v>
      </c>
      <c r="L6" s="48" t="s">
        <v>129</v>
      </c>
      <c r="M6" s="6"/>
    </row>
    <row r="7" spans="2:20" ht="18" customHeight="1">
      <c r="B7" s="214"/>
      <c r="C7" s="221"/>
      <c r="D7" s="222" t="s">
        <v>271</v>
      </c>
      <c r="E7" s="83"/>
      <c r="F7" s="337" t="s">
        <v>302</v>
      </c>
      <c r="G7" s="337"/>
      <c r="H7" s="84"/>
      <c r="I7" s="80"/>
      <c r="J7" s="85" t="s">
        <v>29</v>
      </c>
      <c r="K7" s="81"/>
      <c r="L7" s="126"/>
      <c r="M7" s="6"/>
    </row>
    <row r="8" spans="2:20" ht="6.75" customHeight="1">
      <c r="B8" s="195"/>
      <c r="C8" s="196"/>
      <c r="D8" s="197"/>
      <c r="E8" s="198"/>
      <c r="F8" s="115"/>
      <c r="G8" s="199"/>
      <c r="H8" s="200"/>
      <c r="I8" s="31"/>
      <c r="J8" s="31"/>
      <c r="K8" s="31"/>
      <c r="L8" s="47"/>
      <c r="M8" s="6"/>
    </row>
    <row r="9" spans="2:20" ht="15.75" customHeight="1">
      <c r="B9" s="201"/>
      <c r="C9" s="26"/>
      <c r="D9" s="202" t="s">
        <v>160</v>
      </c>
      <c r="E9" s="13">
        <f t="shared" ref="E9:L9" si="0">SUM(E19:E95)</f>
        <v>3228457</v>
      </c>
      <c r="F9" s="13">
        <f t="shared" si="0"/>
        <v>1917785</v>
      </c>
      <c r="G9" s="13">
        <f t="shared" si="0"/>
        <v>490114</v>
      </c>
      <c r="H9" s="14">
        <f t="shared" si="0"/>
        <v>820558</v>
      </c>
      <c r="I9" s="107">
        <f t="shared" si="0"/>
        <v>100.00000000000001</v>
      </c>
      <c r="J9" s="107">
        <f t="shared" si="0"/>
        <v>59.402525726686157</v>
      </c>
      <c r="K9" s="107">
        <f t="shared" si="0"/>
        <v>15.181060178283314</v>
      </c>
      <c r="L9" s="108">
        <f t="shared" si="0"/>
        <v>25.416414095030532</v>
      </c>
      <c r="M9" s="6"/>
      <c r="O9" s="93"/>
    </row>
    <row r="10" spans="2:20" ht="6.75" customHeight="1">
      <c r="B10" s="201"/>
      <c r="C10" s="26"/>
      <c r="D10" s="202"/>
      <c r="E10" s="18"/>
      <c r="F10" s="115"/>
      <c r="G10" s="115"/>
      <c r="H10" s="203"/>
      <c r="I10" s="107"/>
      <c r="J10" s="107"/>
      <c r="K10" s="107"/>
      <c r="L10" s="108"/>
      <c r="M10" s="6"/>
      <c r="O10" s="165"/>
      <c r="P10" s="165"/>
      <c r="Q10" s="165"/>
      <c r="R10" s="165"/>
      <c r="S10" s="137"/>
      <c r="T10" s="137"/>
    </row>
    <row r="11" spans="2:20" ht="15.75" customHeight="1">
      <c r="B11" s="201"/>
      <c r="C11" s="26"/>
      <c r="D11" s="202" t="s">
        <v>161</v>
      </c>
      <c r="E11" s="13">
        <f>SUM(E19:E32)</f>
        <v>544079</v>
      </c>
      <c r="F11" s="13">
        <f>SUM(F19:F32)</f>
        <v>294802</v>
      </c>
      <c r="G11" s="13">
        <f>SUM(G19:G32)</f>
        <v>101631</v>
      </c>
      <c r="H11" s="14">
        <f>SUM(H19:H32)</f>
        <v>147646</v>
      </c>
      <c r="I11" s="107">
        <f>SUM(J11:L11)</f>
        <v>16.852601722742474</v>
      </c>
      <c r="J11" s="107">
        <f>F11/$E$9*100</f>
        <v>9.131359036220708</v>
      </c>
      <c r="K11" s="107">
        <f t="shared" ref="J11:L25" si="1">G11/$E$9*100</f>
        <v>3.1479744038715709</v>
      </c>
      <c r="L11" s="108">
        <f>H11/$E$9*100</f>
        <v>4.5732682826501945</v>
      </c>
      <c r="M11" s="6"/>
      <c r="O11" s="164"/>
      <c r="P11" s="164"/>
      <c r="Q11" s="164"/>
      <c r="R11" s="164"/>
      <c r="S11" s="138"/>
      <c r="T11" s="138"/>
    </row>
    <row r="12" spans="2:20" ht="15.75" customHeight="1">
      <c r="B12" s="201"/>
      <c r="C12" s="26"/>
      <c r="D12" s="202" t="s">
        <v>162</v>
      </c>
      <c r="E12" s="13">
        <f>SUM(E33:E40)</f>
        <v>354994</v>
      </c>
      <c r="F12" s="13">
        <f>SUM(F33:F40)</f>
        <v>263128</v>
      </c>
      <c r="G12" s="13">
        <f>SUM(G33:G40)</f>
        <v>29078</v>
      </c>
      <c r="H12" s="14">
        <f>SUM(H33:H40)</f>
        <v>62788</v>
      </c>
      <c r="I12" s="107">
        <f t="shared" ref="I12:I25" si="2">SUM(J12:L12)</f>
        <v>10.99577909818839</v>
      </c>
      <c r="J12" s="107">
        <f>F12/$E$9*100</f>
        <v>8.1502711666904641</v>
      </c>
      <c r="K12" s="107">
        <f>G12/$E$9*100</f>
        <v>0.90067793995707546</v>
      </c>
      <c r="L12" s="108">
        <f>H12/$E$9*100</f>
        <v>1.9448299915408505</v>
      </c>
      <c r="M12" s="6"/>
      <c r="O12" s="164"/>
      <c r="P12" s="164"/>
      <c r="Q12" s="164"/>
      <c r="R12" s="164"/>
      <c r="S12" s="138"/>
      <c r="T12" s="138"/>
    </row>
    <row r="13" spans="2:20" ht="15.75" customHeight="1">
      <c r="B13" s="201"/>
      <c r="C13" s="26"/>
      <c r="D13" s="202" t="s">
        <v>163</v>
      </c>
      <c r="E13" s="13">
        <f>SUM(E41:E53)</f>
        <v>1218497</v>
      </c>
      <c r="F13" s="13">
        <f>SUM(F41:F53)</f>
        <v>740451</v>
      </c>
      <c r="G13" s="13">
        <f>SUM(G41:G53)</f>
        <v>192518</v>
      </c>
      <c r="H13" s="14">
        <f>SUM(H41:H53)</f>
        <v>285528</v>
      </c>
      <c r="I13" s="107">
        <f t="shared" si="2"/>
        <v>37.742395206130979</v>
      </c>
      <c r="J13" s="107">
        <f t="shared" si="1"/>
        <v>22.935135886895814</v>
      </c>
      <c r="K13" s="107">
        <f t="shared" si="1"/>
        <v>5.9631582517592774</v>
      </c>
      <c r="L13" s="108">
        <f>H13/$E$9*100</f>
        <v>8.8441010674758882</v>
      </c>
      <c r="M13" s="6"/>
      <c r="O13" s="164"/>
      <c r="P13" s="164"/>
      <c r="Q13" s="164"/>
      <c r="R13" s="164"/>
      <c r="S13" s="138"/>
      <c r="T13" s="138"/>
    </row>
    <row r="14" spans="2:20" ht="15.75" customHeight="1">
      <c r="B14" s="201"/>
      <c r="C14" s="26"/>
      <c r="D14" s="202" t="s">
        <v>164</v>
      </c>
      <c r="E14" s="13">
        <f>SUM(E54:E64)</f>
        <v>332472</v>
      </c>
      <c r="F14" s="13">
        <f>SUM(F54:F64)</f>
        <v>163329</v>
      </c>
      <c r="G14" s="13">
        <f>SUM(G54:G64)</f>
        <v>63444</v>
      </c>
      <c r="H14" s="14">
        <f>SUM(H54:H64)</f>
        <v>105699</v>
      </c>
      <c r="I14" s="107">
        <f t="shared" si="2"/>
        <v>10.298170302407621</v>
      </c>
      <c r="J14" s="107">
        <f t="shared" si="1"/>
        <v>5.0590421368474168</v>
      </c>
      <c r="K14" s="107">
        <f t="shared" si="1"/>
        <v>1.9651492957781378</v>
      </c>
      <c r="L14" s="108">
        <f t="shared" si="1"/>
        <v>3.273978869782066</v>
      </c>
      <c r="M14" s="6"/>
      <c r="O14" s="164"/>
      <c r="P14" s="164"/>
      <c r="Q14" s="164"/>
      <c r="R14" s="164"/>
      <c r="S14" s="138"/>
      <c r="T14" s="138"/>
    </row>
    <row r="15" spans="2:20" ht="15.75" customHeight="1">
      <c r="B15" s="201"/>
      <c r="C15" s="26"/>
      <c r="D15" s="202" t="s">
        <v>165</v>
      </c>
      <c r="E15" s="13">
        <f>SUM(E65:E76)</f>
        <v>474264</v>
      </c>
      <c r="F15" s="13">
        <f>SUM(F65:F76)</f>
        <v>294231</v>
      </c>
      <c r="G15" s="13">
        <f>SUM(G65:G76)</f>
        <v>64416</v>
      </c>
      <c r="H15" s="14">
        <f>SUM(H65:H76)</f>
        <v>115617</v>
      </c>
      <c r="I15" s="107">
        <f t="shared" si="2"/>
        <v>14.690113574379341</v>
      </c>
      <c r="J15" s="107">
        <f t="shared" si="1"/>
        <v>9.11367256866051</v>
      </c>
      <c r="K15" s="107">
        <f t="shared" si="1"/>
        <v>1.9952565575443626</v>
      </c>
      <c r="L15" s="108">
        <f t="shared" si="1"/>
        <v>3.581184448174469</v>
      </c>
      <c r="M15" s="6"/>
      <c r="O15" s="164"/>
      <c r="P15" s="164"/>
      <c r="Q15" s="164"/>
      <c r="R15" s="164"/>
      <c r="S15" s="138"/>
      <c r="T15" s="138"/>
    </row>
    <row r="16" spans="2:20" ht="15.75" customHeight="1">
      <c r="B16" s="201"/>
      <c r="C16" s="26"/>
      <c r="D16" s="202" t="s">
        <v>166</v>
      </c>
      <c r="E16" s="13">
        <f>SUM(E77:E86)</f>
        <v>118951</v>
      </c>
      <c r="F16" s="13">
        <f>SUM(F77:F86)</f>
        <v>55852</v>
      </c>
      <c r="G16" s="13">
        <f>SUM(G77:G86)</f>
        <v>18886</v>
      </c>
      <c r="H16" s="14">
        <f>SUM(H77:H86)</f>
        <v>44213</v>
      </c>
      <c r="I16" s="107">
        <f t="shared" si="2"/>
        <v>3.6844535950145847</v>
      </c>
      <c r="J16" s="107">
        <f t="shared" si="1"/>
        <v>1.7299905186905076</v>
      </c>
      <c r="K16" s="107">
        <f t="shared" si="1"/>
        <v>0.58498533509970863</v>
      </c>
      <c r="L16" s="108">
        <f t="shared" si="1"/>
        <v>1.3694777412243682</v>
      </c>
      <c r="M16" s="6"/>
      <c r="O16" s="164"/>
      <c r="P16" s="164"/>
      <c r="Q16" s="164"/>
      <c r="R16" s="164"/>
      <c r="S16" s="138"/>
      <c r="T16" s="138"/>
    </row>
    <row r="17" spans="2:20" ht="15.75" customHeight="1">
      <c r="B17" s="201"/>
      <c r="C17" s="26"/>
      <c r="D17" s="202" t="s">
        <v>348</v>
      </c>
      <c r="E17" s="13">
        <f>SUM(E87:E95)</f>
        <v>185200</v>
      </c>
      <c r="F17" s="13">
        <f>SUM(F87:F95)</f>
        <v>105992</v>
      </c>
      <c r="G17" s="13">
        <f>SUM(G87:G95)</f>
        <v>20141</v>
      </c>
      <c r="H17" s="14">
        <f>SUM(H87:H95)</f>
        <v>59067</v>
      </c>
      <c r="I17" s="107">
        <f t="shared" si="2"/>
        <v>5.7364865011366106</v>
      </c>
      <c r="J17" s="107">
        <f>F17/$E$9*100</f>
        <v>3.2830544126807326</v>
      </c>
      <c r="K17" s="107">
        <f t="shared" si="1"/>
        <v>0.62385839427317757</v>
      </c>
      <c r="L17" s="108">
        <f>H17/$E$9*100</f>
        <v>1.8295736941827008</v>
      </c>
      <c r="M17" s="6"/>
      <c r="O17" s="267"/>
      <c r="P17" s="267"/>
      <c r="Q17" s="267"/>
      <c r="R17" s="267"/>
      <c r="S17" s="138"/>
      <c r="T17" s="138"/>
    </row>
    <row r="18" spans="2:20" ht="6.75" customHeight="1">
      <c r="B18" s="201"/>
      <c r="C18" s="26"/>
      <c r="D18" s="202"/>
      <c r="E18" s="204"/>
      <c r="F18" s="115"/>
      <c r="G18" s="115"/>
      <c r="H18" s="203"/>
      <c r="I18" s="107"/>
      <c r="J18" s="107"/>
      <c r="K18" s="107"/>
      <c r="L18" s="108"/>
      <c r="M18" s="6"/>
      <c r="O18" s="266"/>
      <c r="P18" s="266"/>
      <c r="Q18" s="266"/>
      <c r="R18" s="266"/>
      <c r="S18" s="138"/>
      <c r="T18" s="138"/>
    </row>
    <row r="19" spans="2:20" ht="15.75" customHeight="1">
      <c r="B19" s="205" t="s">
        <v>167</v>
      </c>
      <c r="C19" s="191" t="s">
        <v>168</v>
      </c>
      <c r="D19" s="206" t="s">
        <v>169</v>
      </c>
      <c r="E19" s="18">
        <f>SUM(F19:H19)</f>
        <v>11573</v>
      </c>
      <c r="F19" s="13">
        <v>4292</v>
      </c>
      <c r="G19" s="13">
        <v>1803</v>
      </c>
      <c r="H19" s="14">
        <v>5478</v>
      </c>
      <c r="I19" s="107">
        <f t="shared" si="2"/>
        <v>0.35846845722275378</v>
      </c>
      <c r="J19" s="107">
        <f>F19/$E$9*100</f>
        <v>0.13294276491834953</v>
      </c>
      <c r="K19" s="107">
        <f t="shared" si="1"/>
        <v>5.5847112103397996E-2</v>
      </c>
      <c r="L19" s="108">
        <f>H19/$E$9*100</f>
        <v>0.16967858020100623</v>
      </c>
      <c r="M19" s="6"/>
      <c r="O19" s="266"/>
      <c r="P19" s="266"/>
      <c r="Q19" s="266"/>
      <c r="R19" s="266"/>
      <c r="S19" s="138"/>
      <c r="T19" s="138"/>
    </row>
    <row r="20" spans="2:20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3">SUM(F20:H20)</f>
        <v>19227</v>
      </c>
      <c r="F20" s="13">
        <v>6745</v>
      </c>
      <c r="G20" s="13">
        <v>3459</v>
      </c>
      <c r="H20" s="14">
        <v>9023</v>
      </c>
      <c r="I20" s="107">
        <f t="shared" si="2"/>
        <v>0.59554765635720108</v>
      </c>
      <c r="J20" s="107">
        <f>F20/$E$9*100</f>
        <v>0.20892333396418167</v>
      </c>
      <c r="K20" s="107">
        <f t="shared" si="1"/>
        <v>0.10714096548289168</v>
      </c>
      <c r="L20" s="108">
        <f>H20/$E$9*100</f>
        <v>0.27948335691012766</v>
      </c>
      <c r="M20" s="6"/>
      <c r="O20" s="266"/>
      <c r="P20" s="266"/>
      <c r="Q20" s="266"/>
      <c r="R20" s="266"/>
      <c r="S20" s="138"/>
      <c r="T20" s="138"/>
    </row>
    <row r="21" spans="2:20" ht="15.75" customHeight="1">
      <c r="B21" s="205" t="s">
        <v>167</v>
      </c>
      <c r="C21" s="191" t="s">
        <v>172</v>
      </c>
      <c r="D21" s="207" t="s">
        <v>173</v>
      </c>
      <c r="E21" s="18">
        <f t="shared" si="3"/>
        <v>19134</v>
      </c>
      <c r="F21" s="13">
        <v>8517</v>
      </c>
      <c r="G21" s="13">
        <v>2841</v>
      </c>
      <c r="H21" s="14">
        <v>7776</v>
      </c>
      <c r="I21" s="107">
        <f t="shared" si="2"/>
        <v>0.59266702328697574</v>
      </c>
      <c r="J21" s="107">
        <f t="shared" si="1"/>
        <v>0.26381023504417123</v>
      </c>
      <c r="K21" s="107">
        <f t="shared" si="1"/>
        <v>8.7998694113008161E-2</v>
      </c>
      <c r="L21" s="108">
        <f t="shared" si="1"/>
        <v>0.24085809412979636</v>
      </c>
      <c r="M21" s="6"/>
      <c r="O21" s="266"/>
      <c r="P21" s="266"/>
      <c r="Q21" s="266"/>
      <c r="R21" s="266"/>
      <c r="S21" s="138"/>
      <c r="T21" s="138"/>
    </row>
    <row r="22" spans="2:20" ht="15.75" customHeight="1">
      <c r="B22" s="205" t="s">
        <v>167</v>
      </c>
      <c r="C22" s="191" t="s">
        <v>174</v>
      </c>
      <c r="D22" s="207" t="s">
        <v>175</v>
      </c>
      <c r="E22" s="18">
        <f t="shared" si="3"/>
        <v>22031</v>
      </c>
      <c r="F22" s="13">
        <v>7285</v>
      </c>
      <c r="G22" s="13">
        <v>2900</v>
      </c>
      <c r="H22" s="14">
        <v>11846</v>
      </c>
      <c r="I22" s="107">
        <f t="shared" si="2"/>
        <v>0.68240029215194753</v>
      </c>
      <c r="J22" s="107">
        <f t="shared" si="1"/>
        <v>0.22564959050097305</v>
      </c>
      <c r="K22" s="107">
        <f t="shared" si="1"/>
        <v>8.9826192512398345E-2</v>
      </c>
      <c r="L22" s="108">
        <f t="shared" si="1"/>
        <v>0.3669245091385761</v>
      </c>
      <c r="M22" s="6"/>
      <c r="O22" s="266"/>
      <c r="P22" s="266"/>
      <c r="Q22" s="266"/>
      <c r="R22" s="266"/>
      <c r="S22" s="138"/>
      <c r="T22" s="138"/>
    </row>
    <row r="23" spans="2:20" ht="15.75" customHeight="1">
      <c r="B23" s="205" t="s">
        <v>167</v>
      </c>
      <c r="C23" s="191" t="s">
        <v>176</v>
      </c>
      <c r="D23" s="207" t="s">
        <v>177</v>
      </c>
      <c r="E23" s="18">
        <f t="shared" si="3"/>
        <v>11314</v>
      </c>
      <c r="F23" s="13">
        <v>4113</v>
      </c>
      <c r="G23" s="13">
        <v>1488</v>
      </c>
      <c r="H23" s="14">
        <v>5713</v>
      </c>
      <c r="I23" s="107">
        <f t="shared" si="2"/>
        <v>0.35044604899492232</v>
      </c>
      <c r="J23" s="107">
        <f t="shared" si="1"/>
        <v>0.1273983206218946</v>
      </c>
      <c r="K23" s="107">
        <f t="shared" si="1"/>
        <v>4.609012912360301E-2</v>
      </c>
      <c r="L23" s="108">
        <f t="shared" si="1"/>
        <v>0.17695759924942472</v>
      </c>
      <c r="M23" s="6"/>
      <c r="O23" s="266"/>
      <c r="P23" s="266"/>
      <c r="Q23" s="266"/>
      <c r="R23" s="266"/>
      <c r="S23" s="138"/>
      <c r="T23" s="138"/>
    </row>
    <row r="24" spans="2:20" ht="15.75" customHeight="1">
      <c r="B24" s="205" t="s">
        <v>167</v>
      </c>
      <c r="C24" s="191" t="s">
        <v>178</v>
      </c>
      <c r="D24" s="207" t="s">
        <v>179</v>
      </c>
      <c r="E24" s="18">
        <f t="shared" si="3"/>
        <v>10362</v>
      </c>
      <c r="F24" s="13">
        <v>3618</v>
      </c>
      <c r="G24" s="13">
        <v>1898</v>
      </c>
      <c r="H24" s="14">
        <v>4846</v>
      </c>
      <c r="I24" s="107">
        <f t="shared" si="2"/>
        <v>0.32095827821154194</v>
      </c>
      <c r="J24" s="107">
        <f t="shared" si="1"/>
        <v>0.11206591879650248</v>
      </c>
      <c r="K24" s="107">
        <f t="shared" si="1"/>
        <v>5.8789694271907604E-2</v>
      </c>
      <c r="L24" s="108">
        <f t="shared" si="1"/>
        <v>0.15010266514313186</v>
      </c>
      <c r="M24" s="6"/>
      <c r="O24" s="266"/>
      <c r="P24" s="266"/>
      <c r="Q24" s="266"/>
      <c r="R24" s="266"/>
      <c r="S24" s="138"/>
      <c r="T24" s="138"/>
    </row>
    <row r="25" spans="2:20" ht="15.75" customHeight="1">
      <c r="B25" s="205" t="s">
        <v>167</v>
      </c>
      <c r="C25" s="191" t="s">
        <v>180</v>
      </c>
      <c r="D25" s="207" t="s">
        <v>181</v>
      </c>
      <c r="E25" s="18">
        <f t="shared" si="3"/>
        <v>15820</v>
      </c>
      <c r="F25" s="13">
        <v>7008</v>
      </c>
      <c r="G25" s="13">
        <v>3408</v>
      </c>
      <c r="H25" s="14">
        <v>5404</v>
      </c>
      <c r="I25" s="107">
        <f t="shared" si="2"/>
        <v>0.49001736742970403</v>
      </c>
      <c r="J25" s="107">
        <f t="shared" si="1"/>
        <v>0.2170696403885819</v>
      </c>
      <c r="K25" s="107">
        <f t="shared" si="1"/>
        <v>0.10556126347663913</v>
      </c>
      <c r="L25" s="108">
        <f t="shared" si="1"/>
        <v>0.16738646356448297</v>
      </c>
      <c r="M25" s="6"/>
      <c r="O25" s="266"/>
      <c r="P25" s="266"/>
      <c r="Q25" s="266"/>
      <c r="R25" s="266"/>
      <c r="S25" s="138"/>
      <c r="T25" s="138"/>
    </row>
    <row r="26" spans="2:20" ht="15.75" customHeight="1">
      <c r="B26" s="205" t="s">
        <v>167</v>
      </c>
      <c r="C26" s="191" t="s">
        <v>182</v>
      </c>
      <c r="D26" s="207" t="s">
        <v>183</v>
      </c>
      <c r="E26" s="18">
        <f t="shared" si="3"/>
        <v>8955</v>
      </c>
      <c r="F26" s="13">
        <v>2973</v>
      </c>
      <c r="G26" s="13">
        <v>1674</v>
      </c>
      <c r="H26" s="14">
        <v>4308</v>
      </c>
      <c r="I26" s="106">
        <f t="shared" ref="I26:I89" si="4">SUM(J26:L26)</f>
        <v>0.27737708756845758</v>
      </c>
      <c r="J26" s="107">
        <f t="shared" ref="J26:J89" si="5">F26/$E$9*100</f>
        <v>9.20873345997794E-2</v>
      </c>
      <c r="K26" s="107">
        <f t="shared" ref="K26:K89" si="6">G26/$E$9*100</f>
        <v>5.1851395264053378E-2</v>
      </c>
      <c r="L26" s="108">
        <f t="shared" ref="L26:L89" si="7">H26/$E$9*100</f>
        <v>0.13343835770462484</v>
      </c>
      <c r="M26" s="6"/>
      <c r="O26" s="266"/>
      <c r="P26" s="266"/>
      <c r="Q26" s="266"/>
      <c r="R26" s="266"/>
      <c r="S26" s="138"/>
      <c r="T26" s="138"/>
    </row>
    <row r="27" spans="2:20" ht="15.75" customHeight="1">
      <c r="B27" s="205" t="s">
        <v>184</v>
      </c>
      <c r="C27" s="191" t="s">
        <v>185</v>
      </c>
      <c r="D27" s="207" t="s">
        <v>186</v>
      </c>
      <c r="E27" s="18">
        <f t="shared" si="3"/>
        <v>13534</v>
      </c>
      <c r="F27" s="13">
        <v>5843</v>
      </c>
      <c r="G27" s="13">
        <v>2593</v>
      </c>
      <c r="H27" s="14">
        <v>5098</v>
      </c>
      <c r="I27" s="106">
        <f t="shared" si="4"/>
        <v>0.41920954809062039</v>
      </c>
      <c r="J27" s="107">
        <f t="shared" si="5"/>
        <v>0.18098429063791155</v>
      </c>
      <c r="K27" s="107">
        <f t="shared" si="6"/>
        <v>8.0317005925740995E-2</v>
      </c>
      <c r="L27" s="108">
        <f t="shared" si="7"/>
        <v>0.15790825152696783</v>
      </c>
      <c r="M27" s="6"/>
      <c r="O27" s="266"/>
      <c r="P27" s="266"/>
      <c r="Q27" s="266"/>
      <c r="R27" s="266"/>
      <c r="S27" s="138"/>
      <c r="T27" s="138"/>
    </row>
    <row r="28" spans="2:20" ht="15.75" customHeight="1">
      <c r="B28" s="205" t="s">
        <v>184</v>
      </c>
      <c r="C28" s="191" t="s">
        <v>187</v>
      </c>
      <c r="D28" s="207" t="s">
        <v>188</v>
      </c>
      <c r="E28" s="18">
        <f t="shared" si="3"/>
        <v>26804</v>
      </c>
      <c r="F28" s="13">
        <v>13089</v>
      </c>
      <c r="G28" s="13">
        <v>5894</v>
      </c>
      <c r="H28" s="14">
        <v>7821</v>
      </c>
      <c r="I28" s="106">
        <f t="shared" si="4"/>
        <v>0.83024181520769824</v>
      </c>
      <c r="J28" s="107">
        <f t="shared" si="5"/>
        <v>0.40542587372233857</v>
      </c>
      <c r="K28" s="107">
        <f t="shared" si="6"/>
        <v>0.18256399264416406</v>
      </c>
      <c r="L28" s="108">
        <f t="shared" si="7"/>
        <v>0.24225194884119564</v>
      </c>
      <c r="M28" s="6"/>
      <c r="O28" s="266"/>
      <c r="P28" s="266"/>
      <c r="Q28" s="266"/>
      <c r="R28" s="266"/>
      <c r="S28" s="138"/>
      <c r="T28" s="138"/>
    </row>
    <row r="29" spans="2:20" ht="15.75" customHeight="1">
      <c r="B29" s="205" t="s">
        <v>167</v>
      </c>
      <c r="C29" s="191" t="s">
        <v>189</v>
      </c>
      <c r="D29" s="207" t="s">
        <v>190</v>
      </c>
      <c r="E29" s="18">
        <f t="shared" si="3"/>
        <v>116837</v>
      </c>
      <c r="F29" s="13">
        <v>70837</v>
      </c>
      <c r="G29" s="13">
        <v>25096</v>
      </c>
      <c r="H29" s="14">
        <v>20904</v>
      </c>
      <c r="I29" s="106">
        <f t="shared" si="4"/>
        <v>3.6189733981279604</v>
      </c>
      <c r="J29" s="107">
        <f t="shared" si="5"/>
        <v>2.1941441375864694</v>
      </c>
      <c r="K29" s="107">
        <f t="shared" si="6"/>
        <v>0.77733728527280987</v>
      </c>
      <c r="L29" s="108">
        <f t="shared" si="7"/>
        <v>0.64749197526868096</v>
      </c>
      <c r="M29" s="6"/>
      <c r="O29" s="266"/>
      <c r="P29" s="266"/>
      <c r="Q29" s="266"/>
      <c r="R29" s="266"/>
    </row>
    <row r="30" spans="2:20" ht="15.75" customHeight="1">
      <c r="B30" s="205" t="s">
        <v>167</v>
      </c>
      <c r="C30" s="191" t="s">
        <v>191</v>
      </c>
      <c r="D30" s="207" t="s">
        <v>192</v>
      </c>
      <c r="E30" s="18">
        <f t="shared" si="3"/>
        <v>127887</v>
      </c>
      <c r="F30" s="13">
        <v>83096</v>
      </c>
      <c r="G30" s="13">
        <v>21480</v>
      </c>
      <c r="H30" s="14">
        <v>23311</v>
      </c>
      <c r="I30" s="106">
        <f t="shared" si="4"/>
        <v>3.96124216614934</v>
      </c>
      <c r="J30" s="107">
        <f t="shared" si="5"/>
        <v>2.5738611355207768</v>
      </c>
      <c r="K30" s="107">
        <f t="shared" si="6"/>
        <v>0.66533331557459174</v>
      </c>
      <c r="L30" s="108">
        <f t="shared" si="7"/>
        <v>0.72204771505397169</v>
      </c>
      <c r="O30" s="266"/>
      <c r="P30" s="266"/>
      <c r="Q30" s="266"/>
      <c r="R30" s="266"/>
    </row>
    <row r="31" spans="2:20" ht="15.75" customHeight="1">
      <c r="B31" s="205" t="s">
        <v>167</v>
      </c>
      <c r="C31" s="191" t="s">
        <v>193</v>
      </c>
      <c r="D31" s="207" t="s">
        <v>194</v>
      </c>
      <c r="E31" s="18">
        <f t="shared" si="3"/>
        <v>112708</v>
      </c>
      <c r="F31" s="13">
        <v>63726</v>
      </c>
      <c r="G31" s="13">
        <v>21023</v>
      </c>
      <c r="H31" s="14">
        <v>27959</v>
      </c>
      <c r="I31" s="106">
        <f t="shared" si="4"/>
        <v>3.4910794847197906</v>
      </c>
      <c r="J31" s="107">
        <f t="shared" si="5"/>
        <v>1.9738841186362401</v>
      </c>
      <c r="K31" s="107">
        <f t="shared" si="6"/>
        <v>0.65117794661660355</v>
      </c>
      <c r="L31" s="108">
        <f t="shared" si="7"/>
        <v>0.86601741946694655</v>
      </c>
      <c r="O31" s="266"/>
      <c r="P31" s="266"/>
      <c r="Q31" s="266"/>
      <c r="R31" s="266"/>
    </row>
    <row r="32" spans="2:20" ht="15.75" customHeight="1">
      <c r="B32" s="205" t="s">
        <v>167</v>
      </c>
      <c r="C32" s="191" t="s">
        <v>195</v>
      </c>
      <c r="D32" s="207" t="s">
        <v>196</v>
      </c>
      <c r="E32" s="18">
        <f t="shared" si="3"/>
        <v>27893</v>
      </c>
      <c r="F32" s="13">
        <v>13660</v>
      </c>
      <c r="G32" s="13">
        <v>6074</v>
      </c>
      <c r="H32" s="14">
        <v>8159</v>
      </c>
      <c r="I32" s="106">
        <f t="shared" si="4"/>
        <v>0.86397309922356103</v>
      </c>
      <c r="J32" s="107">
        <f t="shared" si="5"/>
        <v>0.42311234128253838</v>
      </c>
      <c r="K32" s="107">
        <f t="shared" si="6"/>
        <v>0.18813941148976121</v>
      </c>
      <c r="L32" s="108">
        <f t="shared" si="7"/>
        <v>0.25272134645126143</v>
      </c>
      <c r="O32" s="266"/>
      <c r="P32" s="266"/>
      <c r="Q32" s="266"/>
      <c r="R32" s="266"/>
    </row>
    <row r="33" spans="2:18" ht="15.75" customHeight="1">
      <c r="B33" s="205" t="s">
        <v>197</v>
      </c>
      <c r="C33" s="191" t="s">
        <v>168</v>
      </c>
      <c r="D33" s="207" t="s">
        <v>198</v>
      </c>
      <c r="E33" s="18">
        <f t="shared" si="3"/>
        <v>42252</v>
      </c>
      <c r="F33" s="13">
        <v>31009</v>
      </c>
      <c r="G33" s="13">
        <v>3609</v>
      </c>
      <c r="H33" s="14">
        <v>7634</v>
      </c>
      <c r="I33" s="106">
        <f t="shared" si="4"/>
        <v>1.3087366503565017</v>
      </c>
      <c r="J33" s="107">
        <f t="shared" si="5"/>
        <v>0.96048979435067583</v>
      </c>
      <c r="K33" s="107">
        <f t="shared" si="6"/>
        <v>0.11178714785422261</v>
      </c>
      <c r="L33" s="108">
        <f t="shared" si="7"/>
        <v>0.23645970815160308</v>
      </c>
      <c r="O33" s="266"/>
      <c r="P33" s="266"/>
      <c r="Q33" s="266"/>
      <c r="R33" s="266"/>
    </row>
    <row r="34" spans="2:18" ht="15.75" customHeight="1">
      <c r="B34" s="205" t="s">
        <v>197</v>
      </c>
      <c r="C34" s="191" t="s">
        <v>170</v>
      </c>
      <c r="D34" s="207" t="s">
        <v>199</v>
      </c>
      <c r="E34" s="18">
        <f t="shared" si="3"/>
        <v>40513</v>
      </c>
      <c r="F34" s="13">
        <v>31296</v>
      </c>
      <c r="G34" s="13">
        <v>3161</v>
      </c>
      <c r="H34" s="14">
        <v>6056</v>
      </c>
      <c r="I34" s="106">
        <f t="shared" si="4"/>
        <v>1.2548719093982046</v>
      </c>
      <c r="J34" s="107">
        <f t="shared" si="5"/>
        <v>0.96937948995448908</v>
      </c>
      <c r="K34" s="107">
        <f t="shared" si="6"/>
        <v>9.7910549838514188E-2</v>
      </c>
      <c r="L34" s="108">
        <f t="shared" si="7"/>
        <v>0.18758186960520148</v>
      </c>
      <c r="O34" s="266"/>
      <c r="P34" s="266"/>
      <c r="Q34" s="266"/>
      <c r="R34" s="266"/>
    </row>
    <row r="35" spans="2:18" ht="15.75" customHeight="1">
      <c r="B35" s="205" t="s">
        <v>197</v>
      </c>
      <c r="C35" s="191" t="s">
        <v>172</v>
      </c>
      <c r="D35" s="207" t="s">
        <v>200</v>
      </c>
      <c r="E35" s="18">
        <f t="shared" si="3"/>
        <v>56475</v>
      </c>
      <c r="F35" s="13">
        <v>40159</v>
      </c>
      <c r="G35" s="13">
        <v>5267</v>
      </c>
      <c r="H35" s="14">
        <v>11049</v>
      </c>
      <c r="I35" s="106">
        <f t="shared" si="4"/>
        <v>1.749287662806102</v>
      </c>
      <c r="J35" s="107">
        <f t="shared" si="5"/>
        <v>1.2439069190018637</v>
      </c>
      <c r="K35" s="107">
        <f t="shared" si="6"/>
        <v>0.16314295033200069</v>
      </c>
      <c r="L35" s="108">
        <f t="shared" si="7"/>
        <v>0.34223779347223765</v>
      </c>
      <c r="O35" s="266"/>
      <c r="P35" s="266"/>
      <c r="Q35" s="266"/>
      <c r="R35" s="266"/>
    </row>
    <row r="36" spans="2:18" ht="15.75" customHeight="1">
      <c r="B36" s="205" t="s">
        <v>197</v>
      </c>
      <c r="C36" s="191" t="s">
        <v>174</v>
      </c>
      <c r="D36" s="207" t="s">
        <v>201</v>
      </c>
      <c r="E36" s="18">
        <f t="shared" si="3"/>
        <v>36998</v>
      </c>
      <c r="F36" s="13">
        <v>28230</v>
      </c>
      <c r="G36" s="13">
        <v>3807</v>
      </c>
      <c r="H36" s="14">
        <v>4961</v>
      </c>
      <c r="I36" s="106">
        <f t="shared" si="4"/>
        <v>1.1459963691633495</v>
      </c>
      <c r="J36" s="107">
        <f t="shared" si="5"/>
        <v>0.87441152228448449</v>
      </c>
      <c r="K36" s="107">
        <f t="shared" si="6"/>
        <v>0.11792010858437947</v>
      </c>
      <c r="L36" s="108">
        <f t="shared" si="7"/>
        <v>0.15366473829448557</v>
      </c>
      <c r="O36" s="266"/>
      <c r="P36" s="266"/>
      <c r="Q36" s="266"/>
      <c r="R36" s="266"/>
    </row>
    <row r="37" spans="2:18" ht="15.75" customHeight="1">
      <c r="B37" s="205" t="s">
        <v>202</v>
      </c>
      <c r="C37" s="191" t="s">
        <v>176</v>
      </c>
      <c r="D37" s="207" t="s">
        <v>203</v>
      </c>
      <c r="E37" s="18">
        <f t="shared" si="3"/>
        <v>38657</v>
      </c>
      <c r="F37" s="13">
        <v>29036</v>
      </c>
      <c r="G37" s="13">
        <v>3825</v>
      </c>
      <c r="H37" s="14">
        <v>5796</v>
      </c>
      <c r="I37" s="106">
        <f t="shared" si="4"/>
        <v>1.1973831461902698</v>
      </c>
      <c r="J37" s="107">
        <f t="shared" si="5"/>
        <v>0.89937700889310279</v>
      </c>
      <c r="K37" s="107">
        <f t="shared" si="6"/>
        <v>0.11847765046893918</v>
      </c>
      <c r="L37" s="108">
        <f t="shared" si="7"/>
        <v>0.17952848682822783</v>
      </c>
      <c r="O37" s="266"/>
      <c r="P37" s="266"/>
      <c r="Q37" s="266"/>
      <c r="R37" s="266"/>
    </row>
    <row r="38" spans="2:18" ht="15.75" customHeight="1">
      <c r="B38" s="205" t="s">
        <v>197</v>
      </c>
      <c r="C38" s="191" t="s">
        <v>178</v>
      </c>
      <c r="D38" s="207" t="s">
        <v>204</v>
      </c>
      <c r="E38" s="18">
        <f t="shared" si="3"/>
        <v>41265</v>
      </c>
      <c r="F38" s="13">
        <v>30796</v>
      </c>
      <c r="G38" s="13">
        <v>3152</v>
      </c>
      <c r="H38" s="14">
        <v>7317</v>
      </c>
      <c r="I38" s="106">
        <f t="shared" si="4"/>
        <v>1.2781647703531438</v>
      </c>
      <c r="J38" s="107">
        <f t="shared" si="5"/>
        <v>0.95389221538338587</v>
      </c>
      <c r="K38" s="107">
        <f t="shared" si="6"/>
        <v>9.7631778896234339E-2</v>
      </c>
      <c r="L38" s="108">
        <f t="shared" si="7"/>
        <v>0.22664077607352368</v>
      </c>
      <c r="O38" s="266"/>
      <c r="P38" s="266"/>
      <c r="Q38" s="266"/>
      <c r="R38" s="266"/>
    </row>
    <row r="39" spans="2:18" ht="15.75" customHeight="1">
      <c r="B39" s="205" t="s">
        <v>197</v>
      </c>
      <c r="C39" s="191" t="s">
        <v>180</v>
      </c>
      <c r="D39" s="207" t="s">
        <v>205</v>
      </c>
      <c r="E39" s="18">
        <f t="shared" si="3"/>
        <v>48724</v>
      </c>
      <c r="F39" s="13">
        <v>33426</v>
      </c>
      <c r="G39" s="13">
        <v>3192</v>
      </c>
      <c r="H39" s="14">
        <v>12106</v>
      </c>
      <c r="I39" s="106">
        <f t="shared" si="4"/>
        <v>1.5092039324048609</v>
      </c>
      <c r="J39" s="107">
        <f t="shared" si="5"/>
        <v>1.0353552796273886</v>
      </c>
      <c r="K39" s="107">
        <f t="shared" si="6"/>
        <v>9.8870760861922591E-2</v>
      </c>
      <c r="L39" s="108">
        <f t="shared" si="7"/>
        <v>0.37497789191554975</v>
      </c>
      <c r="O39" s="266"/>
      <c r="P39" s="266"/>
      <c r="Q39" s="266"/>
      <c r="R39" s="266"/>
    </row>
    <row r="40" spans="2:18" ht="15.75" customHeight="1">
      <c r="B40" s="205" t="s">
        <v>197</v>
      </c>
      <c r="C40" s="191" t="s">
        <v>182</v>
      </c>
      <c r="D40" s="207" t="s">
        <v>206</v>
      </c>
      <c r="E40" s="18">
        <f t="shared" si="3"/>
        <v>50110</v>
      </c>
      <c r="F40" s="13">
        <v>39176</v>
      </c>
      <c r="G40" s="13">
        <v>3065</v>
      </c>
      <c r="H40" s="14">
        <v>7869</v>
      </c>
      <c r="I40" s="106">
        <f t="shared" si="4"/>
        <v>1.5521346575159589</v>
      </c>
      <c r="J40" s="107">
        <f t="shared" si="5"/>
        <v>1.213458937195075</v>
      </c>
      <c r="K40" s="107">
        <f t="shared" si="6"/>
        <v>9.4936993120862387E-2</v>
      </c>
      <c r="L40" s="108">
        <f t="shared" si="7"/>
        <v>0.24373872720002154</v>
      </c>
      <c r="O40" s="266"/>
      <c r="P40" s="266"/>
      <c r="Q40" s="266"/>
      <c r="R40" s="266"/>
    </row>
    <row r="41" spans="2:18" ht="15.75" customHeight="1">
      <c r="B41" s="205" t="s">
        <v>207</v>
      </c>
      <c r="C41" s="191" t="s">
        <v>168</v>
      </c>
      <c r="D41" s="207" t="s">
        <v>208</v>
      </c>
      <c r="E41" s="18">
        <f t="shared" si="3"/>
        <v>22331</v>
      </c>
      <c r="F41" s="13">
        <v>8297</v>
      </c>
      <c r="G41" s="13">
        <v>3206</v>
      </c>
      <c r="H41" s="14">
        <v>10828</v>
      </c>
      <c r="I41" s="106">
        <f t="shared" si="4"/>
        <v>0.69169265689460935</v>
      </c>
      <c r="J41" s="107">
        <f t="shared" si="5"/>
        <v>0.25699583423288586</v>
      </c>
      <c r="K41" s="107">
        <f t="shared" si="6"/>
        <v>9.9304404549913461E-2</v>
      </c>
      <c r="L41" s="108">
        <f t="shared" si="7"/>
        <v>0.33539241811181009</v>
      </c>
      <c r="O41" s="266"/>
      <c r="P41" s="266"/>
      <c r="Q41" s="266"/>
      <c r="R41" s="266"/>
    </row>
    <row r="42" spans="2:18" ht="15.75" customHeight="1">
      <c r="B42" s="205" t="s">
        <v>207</v>
      </c>
      <c r="C42" s="191" t="s">
        <v>170</v>
      </c>
      <c r="D42" s="208" t="s">
        <v>209</v>
      </c>
      <c r="E42" s="18">
        <f t="shared" si="3"/>
        <v>32949</v>
      </c>
      <c r="F42" s="13">
        <v>11906</v>
      </c>
      <c r="G42" s="13">
        <v>4150</v>
      </c>
      <c r="H42" s="14">
        <v>16893</v>
      </c>
      <c r="I42" s="106">
        <f t="shared" si="4"/>
        <v>1.020580419686556</v>
      </c>
      <c r="J42" s="107">
        <f t="shared" si="5"/>
        <v>0.36878298208710847</v>
      </c>
      <c r="K42" s="107">
        <f t="shared" si="6"/>
        <v>0.12854437894015625</v>
      </c>
      <c r="L42" s="108">
        <f t="shared" si="7"/>
        <v>0.52325305865929139</v>
      </c>
      <c r="O42" s="266"/>
      <c r="P42" s="266"/>
      <c r="Q42" s="266"/>
      <c r="R42" s="266"/>
    </row>
    <row r="43" spans="2:18" ht="15.75" customHeight="1">
      <c r="B43" s="205" t="s">
        <v>207</v>
      </c>
      <c r="C43" s="191" t="s">
        <v>172</v>
      </c>
      <c r="D43" s="207" t="s">
        <v>210</v>
      </c>
      <c r="E43" s="18">
        <f t="shared" si="3"/>
        <v>4174</v>
      </c>
      <c r="F43" s="13">
        <v>1784</v>
      </c>
      <c r="G43" s="13">
        <v>874</v>
      </c>
      <c r="H43" s="14">
        <v>1516</v>
      </c>
      <c r="I43" s="106">
        <f t="shared" si="4"/>
        <v>0.12928776811956919</v>
      </c>
      <c r="J43" s="107">
        <f t="shared" si="5"/>
        <v>5.5258595669696077E-2</v>
      </c>
      <c r="K43" s="107">
        <f t="shared" si="6"/>
        <v>2.7071755950288327E-2</v>
      </c>
      <c r="L43" s="108">
        <f t="shared" si="7"/>
        <v>4.6957416499584785E-2</v>
      </c>
      <c r="O43" s="266"/>
      <c r="P43" s="266"/>
      <c r="Q43" s="266"/>
      <c r="R43" s="266"/>
    </row>
    <row r="44" spans="2:18" ht="15.75" customHeight="1">
      <c r="B44" s="205" t="s">
        <v>207</v>
      </c>
      <c r="C44" s="191" t="s">
        <v>174</v>
      </c>
      <c r="D44" s="207" t="s">
        <v>211</v>
      </c>
      <c r="E44" s="18">
        <f t="shared" si="3"/>
        <v>55521</v>
      </c>
      <c r="F44" s="13">
        <v>24272</v>
      </c>
      <c r="G44" s="13">
        <v>6849</v>
      </c>
      <c r="H44" s="14">
        <v>24400</v>
      </c>
      <c r="I44" s="106">
        <f t="shared" si="4"/>
        <v>1.7197379429244373</v>
      </c>
      <c r="J44" s="107">
        <f t="shared" si="5"/>
        <v>0.75181425677963187</v>
      </c>
      <c r="K44" s="107">
        <f t="shared" si="6"/>
        <v>0.21214468707497108</v>
      </c>
      <c r="L44" s="108">
        <f t="shared" si="7"/>
        <v>0.75577899906983426</v>
      </c>
      <c r="O44" s="266"/>
      <c r="P44" s="266"/>
      <c r="Q44" s="266"/>
      <c r="R44" s="266"/>
    </row>
    <row r="45" spans="2:18" ht="15.75" customHeight="1">
      <c r="B45" s="205" t="s">
        <v>207</v>
      </c>
      <c r="C45" s="191" t="s">
        <v>176</v>
      </c>
      <c r="D45" s="207" t="s">
        <v>212</v>
      </c>
      <c r="E45" s="18">
        <f t="shared" si="3"/>
        <v>30129</v>
      </c>
      <c r="F45" s="13">
        <v>14153</v>
      </c>
      <c r="G45" s="13">
        <v>4006</v>
      </c>
      <c r="H45" s="14">
        <v>11970</v>
      </c>
      <c r="I45" s="106">
        <f t="shared" si="4"/>
        <v>0.93323219110553435</v>
      </c>
      <c r="J45" s="107">
        <f t="shared" si="5"/>
        <v>0.43838279400964608</v>
      </c>
      <c r="K45" s="107">
        <f t="shared" si="6"/>
        <v>0.12408404386367854</v>
      </c>
      <c r="L45" s="108">
        <f t="shared" si="7"/>
        <v>0.37076535323220972</v>
      </c>
      <c r="O45" s="266"/>
      <c r="P45" s="266"/>
      <c r="Q45" s="266"/>
      <c r="R45" s="266"/>
    </row>
    <row r="46" spans="2:18" ht="15.75" customHeight="1">
      <c r="B46" s="205" t="s">
        <v>207</v>
      </c>
      <c r="C46" s="191" t="s">
        <v>178</v>
      </c>
      <c r="D46" s="207" t="s">
        <v>213</v>
      </c>
      <c r="E46" s="18">
        <f t="shared" si="3"/>
        <v>590002</v>
      </c>
      <c r="F46" s="13">
        <v>411247</v>
      </c>
      <c r="G46" s="13">
        <v>97072</v>
      </c>
      <c r="H46" s="14">
        <v>81683</v>
      </c>
      <c r="I46" s="106">
        <f t="shared" si="4"/>
        <v>18.275045943000016</v>
      </c>
      <c r="J46" s="107">
        <f t="shared" si="5"/>
        <v>12.738190411084924</v>
      </c>
      <c r="K46" s="107">
        <f t="shared" si="6"/>
        <v>3.0067614343322524</v>
      </c>
      <c r="L46" s="108">
        <f t="shared" si="7"/>
        <v>2.5300940975828392</v>
      </c>
      <c r="O46" s="266"/>
      <c r="P46" s="266"/>
      <c r="Q46" s="266"/>
      <c r="R46" s="266"/>
    </row>
    <row r="47" spans="2:18" ht="15.75" customHeight="1">
      <c r="B47" s="205" t="s">
        <v>207</v>
      </c>
      <c r="C47" s="191" t="s">
        <v>214</v>
      </c>
      <c r="D47" s="207" t="s">
        <v>215</v>
      </c>
      <c r="E47" s="18">
        <f t="shared" si="3"/>
        <v>86296</v>
      </c>
      <c r="F47" s="13">
        <v>52485</v>
      </c>
      <c r="G47" s="13">
        <v>12422</v>
      </c>
      <c r="H47" s="14">
        <v>21389</v>
      </c>
      <c r="I47" s="106">
        <f t="shared" si="4"/>
        <v>2.6729796927758374</v>
      </c>
      <c r="J47" s="107">
        <f t="shared" si="5"/>
        <v>1.625699211728699</v>
      </c>
      <c r="K47" s="107">
        <f t="shared" si="6"/>
        <v>0.38476584944448694</v>
      </c>
      <c r="L47" s="108">
        <f t="shared" si="7"/>
        <v>0.66251463160265112</v>
      </c>
      <c r="O47" s="266"/>
      <c r="P47" s="266"/>
      <c r="Q47" s="266"/>
      <c r="R47" s="266"/>
    </row>
    <row r="48" spans="2:18" ht="15.75" customHeight="1">
      <c r="B48" s="205" t="s">
        <v>207</v>
      </c>
      <c r="C48" s="191" t="s">
        <v>182</v>
      </c>
      <c r="D48" s="207" t="s">
        <v>216</v>
      </c>
      <c r="E48" s="18">
        <f t="shared" si="3"/>
        <v>134408</v>
      </c>
      <c r="F48" s="13">
        <v>83384</v>
      </c>
      <c r="G48" s="13">
        <v>22076</v>
      </c>
      <c r="H48" s="14">
        <v>28948</v>
      </c>
      <c r="I48" s="106">
        <f t="shared" si="4"/>
        <v>4.1632272011056681</v>
      </c>
      <c r="J48" s="107">
        <f t="shared" si="5"/>
        <v>2.5827818056737324</v>
      </c>
      <c r="K48" s="107">
        <f t="shared" si="6"/>
        <v>0.68379414686334683</v>
      </c>
      <c r="L48" s="108">
        <f t="shared" si="7"/>
        <v>0.89665124856858869</v>
      </c>
      <c r="O48" s="266"/>
      <c r="P48" s="266"/>
      <c r="Q48" s="266"/>
      <c r="R48" s="266"/>
    </row>
    <row r="49" spans="2:18" ht="15.75" customHeight="1">
      <c r="B49" s="205" t="s">
        <v>207</v>
      </c>
      <c r="C49" s="191" t="s">
        <v>185</v>
      </c>
      <c r="D49" s="207" t="s">
        <v>217</v>
      </c>
      <c r="E49" s="18">
        <f t="shared" si="3"/>
        <v>54575</v>
      </c>
      <c r="F49" s="13">
        <v>29260</v>
      </c>
      <c r="G49" s="13">
        <v>6580</v>
      </c>
      <c r="H49" s="14">
        <v>18735</v>
      </c>
      <c r="I49" s="106">
        <f t="shared" si="4"/>
        <v>1.69043601943591</v>
      </c>
      <c r="J49" s="107">
        <f t="shared" si="5"/>
        <v>0.90631530790095705</v>
      </c>
      <c r="K49" s="107">
        <f t="shared" si="6"/>
        <v>0.20381253335571761</v>
      </c>
      <c r="L49" s="108">
        <f t="shared" si="7"/>
        <v>0.58030817817923541</v>
      </c>
      <c r="O49" s="266"/>
      <c r="P49" s="266"/>
      <c r="Q49" s="266"/>
      <c r="R49" s="266"/>
    </row>
    <row r="50" spans="2:18" ht="15.75" customHeight="1">
      <c r="B50" s="205" t="s">
        <v>207</v>
      </c>
      <c r="C50" s="191" t="s">
        <v>187</v>
      </c>
      <c r="D50" s="207" t="s">
        <v>218</v>
      </c>
      <c r="E50" s="18">
        <f t="shared" si="3"/>
        <v>22818</v>
      </c>
      <c r="F50" s="13">
        <v>6996</v>
      </c>
      <c r="G50" s="13">
        <v>1925</v>
      </c>
      <c r="H50" s="14">
        <v>13897</v>
      </c>
      <c r="I50" s="106">
        <f t="shared" si="4"/>
        <v>0.70677726232686389</v>
      </c>
      <c r="J50" s="107">
        <f t="shared" si="5"/>
        <v>0.21669794579887544</v>
      </c>
      <c r="K50" s="107">
        <f t="shared" si="6"/>
        <v>5.9626007098747172E-2</v>
      </c>
      <c r="L50" s="108">
        <f t="shared" si="7"/>
        <v>0.43045330942924126</v>
      </c>
      <c r="O50" s="266"/>
      <c r="P50" s="266"/>
      <c r="Q50" s="266"/>
      <c r="R50" s="266"/>
    </row>
    <row r="51" spans="2:18" ht="15.75" customHeight="1">
      <c r="B51" s="205" t="s">
        <v>219</v>
      </c>
      <c r="C51" s="191" t="s">
        <v>189</v>
      </c>
      <c r="D51" s="207" t="s">
        <v>220</v>
      </c>
      <c r="E51" s="18">
        <f t="shared" si="3"/>
        <v>34085</v>
      </c>
      <c r="F51" s="13">
        <v>11015</v>
      </c>
      <c r="G51" s="13">
        <v>3465</v>
      </c>
      <c r="H51" s="14">
        <v>19605</v>
      </c>
      <c r="I51" s="106">
        <f t="shared" si="4"/>
        <v>1.0557675075121025</v>
      </c>
      <c r="J51" s="107">
        <f t="shared" si="5"/>
        <v>0.34118465880140264</v>
      </c>
      <c r="K51" s="107">
        <f t="shared" si="6"/>
        <v>0.1073268127777449</v>
      </c>
      <c r="L51" s="108">
        <f t="shared" si="7"/>
        <v>0.60725603593295496</v>
      </c>
      <c r="O51" s="266"/>
      <c r="P51" s="266"/>
      <c r="Q51" s="266"/>
      <c r="R51" s="266"/>
    </row>
    <row r="52" spans="2:18" ht="15.75" customHeight="1">
      <c r="B52" s="205" t="s">
        <v>207</v>
      </c>
      <c r="C52" s="191" t="s">
        <v>191</v>
      </c>
      <c r="D52" s="207" t="s">
        <v>221</v>
      </c>
      <c r="E52" s="18">
        <f t="shared" si="3"/>
        <v>46582</v>
      </c>
      <c r="F52" s="13">
        <v>24142</v>
      </c>
      <c r="G52" s="13">
        <v>9211</v>
      </c>
      <c r="H52" s="14">
        <v>13229</v>
      </c>
      <c r="I52" s="106">
        <f t="shared" si="4"/>
        <v>1.442856448142255</v>
      </c>
      <c r="J52" s="107">
        <f t="shared" si="5"/>
        <v>0.74778756539114499</v>
      </c>
      <c r="K52" s="107">
        <f t="shared" si="6"/>
        <v>0.28530657214886246</v>
      </c>
      <c r="L52" s="108">
        <f t="shared" si="7"/>
        <v>0.40976231060224744</v>
      </c>
      <c r="O52" s="266"/>
      <c r="P52" s="266"/>
      <c r="Q52" s="266"/>
      <c r="R52" s="266"/>
    </row>
    <row r="53" spans="2:18" ht="15.75" customHeight="1">
      <c r="B53" s="205" t="s">
        <v>207</v>
      </c>
      <c r="C53" s="191" t="s">
        <v>193</v>
      </c>
      <c r="D53" s="207" t="s">
        <v>222</v>
      </c>
      <c r="E53" s="18">
        <f t="shared" si="3"/>
        <v>104627</v>
      </c>
      <c r="F53" s="13">
        <v>61510</v>
      </c>
      <c r="G53" s="13">
        <v>20682</v>
      </c>
      <c r="H53" s="14">
        <v>22435</v>
      </c>
      <c r="I53" s="106">
        <f t="shared" si="4"/>
        <v>3.2407741531016212</v>
      </c>
      <c r="J53" s="107">
        <f t="shared" si="5"/>
        <v>1.9052445177371109</v>
      </c>
      <c r="K53" s="107">
        <f t="shared" si="6"/>
        <v>0.64061562535911121</v>
      </c>
      <c r="L53" s="108">
        <f t="shared" si="7"/>
        <v>0.69491401000539887</v>
      </c>
      <c r="O53" s="266"/>
      <c r="P53" s="266"/>
      <c r="Q53" s="266"/>
      <c r="R53" s="266"/>
    </row>
    <row r="54" spans="2:18" ht="15.75" customHeight="1">
      <c r="B54" s="205" t="s">
        <v>223</v>
      </c>
      <c r="C54" s="191" t="s">
        <v>168</v>
      </c>
      <c r="D54" s="207" t="s">
        <v>224</v>
      </c>
      <c r="E54" s="18">
        <f t="shared" si="3"/>
        <v>30423</v>
      </c>
      <c r="F54" s="13">
        <v>12930</v>
      </c>
      <c r="G54" s="13">
        <v>6303</v>
      </c>
      <c r="H54" s="14">
        <v>11190</v>
      </c>
      <c r="I54" s="106">
        <f t="shared" si="4"/>
        <v>0.94233870855334301</v>
      </c>
      <c r="J54" s="107">
        <f t="shared" si="5"/>
        <v>0.40050092040872776</v>
      </c>
      <c r="K54" s="107">
        <f t="shared" si="6"/>
        <v>0.19523258324332646</v>
      </c>
      <c r="L54" s="108">
        <f t="shared" si="7"/>
        <v>0.34660520490128877</v>
      </c>
      <c r="O54" s="266"/>
      <c r="P54" s="266"/>
      <c r="Q54" s="266"/>
      <c r="R54" s="266"/>
    </row>
    <row r="55" spans="2:18" ht="15.75" customHeight="1">
      <c r="B55" s="205" t="s">
        <v>223</v>
      </c>
      <c r="C55" s="191" t="s">
        <v>170</v>
      </c>
      <c r="D55" s="207" t="s">
        <v>225</v>
      </c>
      <c r="E55" s="18">
        <f t="shared" si="3"/>
        <v>1695</v>
      </c>
      <c r="F55" s="13">
        <v>828</v>
      </c>
      <c r="G55" s="13">
        <v>322</v>
      </c>
      <c r="H55" s="14">
        <v>545</v>
      </c>
      <c r="I55" s="106">
        <f t="shared" si="4"/>
        <v>5.2501860796039718E-2</v>
      </c>
      <c r="J55" s="107">
        <f t="shared" si="5"/>
        <v>2.5646926689746836E-2</v>
      </c>
      <c r="K55" s="107">
        <f t="shared" si="6"/>
        <v>9.9738048237904362E-3</v>
      </c>
      <c r="L55" s="108">
        <f t="shared" si="7"/>
        <v>1.6881129282502443E-2</v>
      </c>
      <c r="O55" s="266"/>
      <c r="P55" s="266"/>
      <c r="Q55" s="266"/>
      <c r="R55" s="266"/>
    </row>
    <row r="56" spans="2:18" ht="15.75" customHeight="1">
      <c r="B56" s="205" t="s">
        <v>223</v>
      </c>
      <c r="C56" s="191" t="s">
        <v>172</v>
      </c>
      <c r="D56" s="207" t="s">
        <v>226</v>
      </c>
      <c r="E56" s="18">
        <f t="shared" si="3"/>
        <v>3106</v>
      </c>
      <c r="F56" s="13">
        <v>1738</v>
      </c>
      <c r="G56" s="13">
        <v>587</v>
      </c>
      <c r="H56" s="14">
        <v>781</v>
      </c>
      <c r="I56" s="106">
        <f t="shared" si="4"/>
        <v>9.6206949635692846E-2</v>
      </c>
      <c r="J56" s="107">
        <f t="shared" si="5"/>
        <v>5.383376640915459E-2</v>
      </c>
      <c r="K56" s="107">
        <f t="shared" si="6"/>
        <v>1.8182060346475112E-2</v>
      </c>
      <c r="L56" s="108">
        <f t="shared" si="7"/>
        <v>2.4191122880063139E-2</v>
      </c>
      <c r="O56" s="266"/>
      <c r="P56" s="266"/>
      <c r="Q56" s="266"/>
      <c r="R56" s="266"/>
    </row>
    <row r="57" spans="2:18" ht="15.75" customHeight="1">
      <c r="B57" s="205" t="s">
        <v>223</v>
      </c>
      <c r="C57" s="191" t="s">
        <v>174</v>
      </c>
      <c r="D57" s="207" t="s">
        <v>227</v>
      </c>
      <c r="E57" s="18">
        <f t="shared" si="3"/>
        <v>16652</v>
      </c>
      <c r="F57" s="13">
        <v>5184</v>
      </c>
      <c r="G57" s="13">
        <v>3836</v>
      </c>
      <c r="H57" s="14">
        <v>7632</v>
      </c>
      <c r="I57" s="106">
        <f t="shared" si="4"/>
        <v>0.51578819231601969</v>
      </c>
      <c r="J57" s="107">
        <f t="shared" si="5"/>
        <v>0.16057206275319758</v>
      </c>
      <c r="K57" s="107">
        <f t="shared" si="6"/>
        <v>0.11881837050950346</v>
      </c>
      <c r="L57" s="108">
        <f t="shared" si="7"/>
        <v>0.23639775905331867</v>
      </c>
      <c r="O57" s="266"/>
      <c r="P57" s="266"/>
      <c r="Q57" s="266"/>
      <c r="R57" s="266"/>
    </row>
    <row r="58" spans="2:18" ht="15.75" customHeight="1">
      <c r="B58" s="205" t="s">
        <v>223</v>
      </c>
      <c r="C58" s="191" t="s">
        <v>176</v>
      </c>
      <c r="D58" s="207" t="s">
        <v>228</v>
      </c>
      <c r="E58" s="18">
        <f t="shared" si="3"/>
        <v>111818</v>
      </c>
      <c r="F58" s="13">
        <v>67551</v>
      </c>
      <c r="G58" s="13">
        <v>23670</v>
      </c>
      <c r="H58" s="14">
        <v>20597</v>
      </c>
      <c r="I58" s="106">
        <f t="shared" si="4"/>
        <v>3.463512135983227</v>
      </c>
      <c r="J58" s="107">
        <f t="shared" si="5"/>
        <v>2.0923617691051795</v>
      </c>
      <c r="K58" s="107">
        <f t="shared" si="6"/>
        <v>0.73316757819602363</v>
      </c>
      <c r="L58" s="108">
        <f t="shared" si="7"/>
        <v>0.63798278868202363</v>
      </c>
      <c r="O58" s="266"/>
      <c r="P58" s="266"/>
      <c r="Q58" s="266"/>
      <c r="R58" s="266"/>
    </row>
    <row r="59" spans="2:18" ht="15.75" customHeight="1">
      <c r="B59" s="205" t="s">
        <v>223</v>
      </c>
      <c r="C59" s="191" t="s">
        <v>178</v>
      </c>
      <c r="D59" s="207" t="s">
        <v>229</v>
      </c>
      <c r="E59" s="18">
        <f t="shared" si="3"/>
        <v>29395</v>
      </c>
      <c r="F59" s="13">
        <v>7957</v>
      </c>
      <c r="G59" s="13">
        <v>3383</v>
      </c>
      <c r="H59" s="14">
        <v>18055</v>
      </c>
      <c r="I59" s="106">
        <f t="shared" si="4"/>
        <v>0.91049687203515495</v>
      </c>
      <c r="J59" s="107">
        <f t="shared" si="5"/>
        <v>0.24646448752453573</v>
      </c>
      <c r="K59" s="107">
        <f t="shared" si="6"/>
        <v>0.10478689974808399</v>
      </c>
      <c r="L59" s="108">
        <f t="shared" si="7"/>
        <v>0.55924548476253522</v>
      </c>
      <c r="O59" s="266"/>
      <c r="P59" s="266"/>
      <c r="Q59" s="266"/>
      <c r="R59" s="266"/>
    </row>
    <row r="60" spans="2:18" ht="15.75" customHeight="1">
      <c r="B60" s="205" t="s">
        <v>223</v>
      </c>
      <c r="C60" s="191" t="s">
        <v>180</v>
      </c>
      <c r="D60" s="207" t="s">
        <v>230</v>
      </c>
      <c r="E60" s="18">
        <f t="shared" si="3"/>
        <v>36686</v>
      </c>
      <c r="F60" s="13">
        <v>17564</v>
      </c>
      <c r="G60" s="13">
        <v>7432</v>
      </c>
      <c r="H60" s="14">
        <v>11690</v>
      </c>
      <c r="I60" s="106">
        <f t="shared" si="4"/>
        <v>1.1363323098309812</v>
      </c>
      <c r="J60" s="107">
        <f t="shared" si="5"/>
        <v>0.54403698113371191</v>
      </c>
      <c r="K60" s="107">
        <f t="shared" si="6"/>
        <v>0.23020284922487741</v>
      </c>
      <c r="L60" s="108">
        <f t="shared" si="7"/>
        <v>0.36209247947239193</v>
      </c>
      <c r="O60" s="266"/>
      <c r="P60" s="266"/>
      <c r="Q60" s="266"/>
      <c r="R60" s="266"/>
    </row>
    <row r="61" spans="2:18" ht="15.75" customHeight="1">
      <c r="B61" s="205" t="s">
        <v>223</v>
      </c>
      <c r="C61" s="191" t="s">
        <v>182</v>
      </c>
      <c r="D61" s="207" t="s">
        <v>231</v>
      </c>
      <c r="E61" s="18">
        <f t="shared" si="3"/>
        <v>38396</v>
      </c>
      <c r="F61" s="13">
        <v>21896</v>
      </c>
      <c r="G61" s="13">
        <v>7265</v>
      </c>
      <c r="H61" s="14">
        <v>9235</v>
      </c>
      <c r="I61" s="106">
        <f t="shared" si="4"/>
        <v>1.1892987888641542</v>
      </c>
      <c r="J61" s="107">
        <f t="shared" si="5"/>
        <v>0.67821872801774974</v>
      </c>
      <c r="K61" s="107">
        <f t="shared" si="6"/>
        <v>0.22503009951812897</v>
      </c>
      <c r="L61" s="108">
        <f t="shared" si="7"/>
        <v>0.28604996132827537</v>
      </c>
      <c r="O61" s="266"/>
      <c r="P61" s="266"/>
      <c r="Q61" s="266"/>
      <c r="R61" s="266"/>
    </row>
    <row r="62" spans="2:18" ht="15.75" customHeight="1">
      <c r="B62" s="205" t="s">
        <v>223</v>
      </c>
      <c r="C62" s="191" t="s">
        <v>185</v>
      </c>
      <c r="D62" s="207" t="s">
        <v>232</v>
      </c>
      <c r="E62" s="18">
        <f t="shared" si="3"/>
        <v>20946</v>
      </c>
      <c r="F62" s="13">
        <v>8910</v>
      </c>
      <c r="G62" s="13">
        <v>3981</v>
      </c>
      <c r="H62" s="14">
        <v>8055</v>
      </c>
      <c r="I62" s="106">
        <f t="shared" si="4"/>
        <v>0.64879290633265363</v>
      </c>
      <c r="J62" s="107">
        <f t="shared" si="5"/>
        <v>0.27598323285705834</v>
      </c>
      <c r="K62" s="107">
        <f t="shared" si="6"/>
        <v>0.12330968013512338</v>
      </c>
      <c r="L62" s="108">
        <f t="shared" si="7"/>
        <v>0.24949999334047193</v>
      </c>
      <c r="O62" s="266"/>
      <c r="P62" s="266"/>
      <c r="Q62" s="266"/>
      <c r="R62" s="266"/>
    </row>
    <row r="63" spans="2:18" ht="15.75" customHeight="1">
      <c r="B63" s="205" t="s">
        <v>223</v>
      </c>
      <c r="C63" s="191" t="s">
        <v>187</v>
      </c>
      <c r="D63" s="207" t="s">
        <v>233</v>
      </c>
      <c r="E63" s="18">
        <f t="shared" si="3"/>
        <v>12983</v>
      </c>
      <c r="F63" s="13">
        <v>5500</v>
      </c>
      <c r="G63" s="13">
        <v>2801</v>
      </c>
      <c r="H63" s="14">
        <v>4682</v>
      </c>
      <c r="I63" s="106">
        <f t="shared" si="4"/>
        <v>0.40214257151326471</v>
      </c>
      <c r="J63" s="107">
        <f t="shared" si="5"/>
        <v>0.17036002028213479</v>
      </c>
      <c r="K63" s="107">
        <f t="shared" si="6"/>
        <v>8.6759712147319909E-2</v>
      </c>
      <c r="L63" s="108">
        <f t="shared" si="7"/>
        <v>0.14502283908381</v>
      </c>
      <c r="O63" s="266"/>
      <c r="P63" s="266"/>
      <c r="Q63" s="266"/>
      <c r="R63" s="266"/>
    </row>
    <row r="64" spans="2:18" ht="15.75" customHeight="1">
      <c r="B64" s="205" t="s">
        <v>223</v>
      </c>
      <c r="C64" s="191" t="s">
        <v>189</v>
      </c>
      <c r="D64" s="207" t="s">
        <v>234</v>
      </c>
      <c r="E64" s="18">
        <f t="shared" si="3"/>
        <v>30372</v>
      </c>
      <c r="F64" s="13">
        <v>13271</v>
      </c>
      <c r="G64" s="13">
        <v>3864</v>
      </c>
      <c r="H64" s="14">
        <v>13237</v>
      </c>
      <c r="I64" s="106">
        <f t="shared" si="4"/>
        <v>0.94075900654709044</v>
      </c>
      <c r="J64" s="107">
        <f t="shared" si="5"/>
        <v>0.4110632416662201</v>
      </c>
      <c r="K64" s="107">
        <f t="shared" si="6"/>
        <v>0.11968565788548523</v>
      </c>
      <c r="L64" s="108">
        <f t="shared" si="7"/>
        <v>0.41001010699538509</v>
      </c>
      <c r="O64" s="266"/>
      <c r="P64" s="266"/>
      <c r="Q64" s="266"/>
      <c r="R64" s="266"/>
    </row>
    <row r="65" spans="2:18" ht="15.75" customHeight="1">
      <c r="B65" s="205" t="s">
        <v>235</v>
      </c>
      <c r="C65" s="191" t="s">
        <v>168</v>
      </c>
      <c r="D65" s="207" t="s">
        <v>236</v>
      </c>
      <c r="E65" s="18">
        <f t="shared" si="3"/>
        <v>2602</v>
      </c>
      <c r="F65" s="13">
        <v>1173</v>
      </c>
      <c r="G65" s="13">
        <v>401</v>
      </c>
      <c r="H65" s="14">
        <v>1028</v>
      </c>
      <c r="I65" s="106">
        <f t="shared" si="4"/>
        <v>8.0595776868020857E-2</v>
      </c>
      <c r="J65" s="107">
        <f t="shared" si="5"/>
        <v>3.6333146143808018E-2</v>
      </c>
      <c r="K65" s="107">
        <f t="shared" si="6"/>
        <v>1.2420794206024736E-2</v>
      </c>
      <c r="L65" s="108">
        <f t="shared" si="7"/>
        <v>3.1841836518188102E-2</v>
      </c>
      <c r="O65" s="266"/>
      <c r="P65" s="266"/>
      <c r="Q65" s="266"/>
      <c r="R65" s="266"/>
    </row>
    <row r="66" spans="2:18" ht="15.75" customHeight="1">
      <c r="B66" s="205" t="s">
        <v>235</v>
      </c>
      <c r="C66" s="191" t="s">
        <v>170</v>
      </c>
      <c r="D66" s="207" t="s">
        <v>237</v>
      </c>
      <c r="E66" s="18">
        <f t="shared" si="3"/>
        <v>15456</v>
      </c>
      <c r="F66" s="13">
        <v>5283</v>
      </c>
      <c r="G66" s="13">
        <v>2957</v>
      </c>
      <c r="H66" s="14">
        <v>7216</v>
      </c>
      <c r="I66" s="106">
        <f t="shared" si="4"/>
        <v>0.47874263154194097</v>
      </c>
      <c r="J66" s="107">
        <f t="shared" si="5"/>
        <v>0.163638543118276</v>
      </c>
      <c r="K66" s="107">
        <f t="shared" si="6"/>
        <v>9.1591741813504102E-2</v>
      </c>
      <c r="L66" s="108">
        <f t="shared" si="7"/>
        <v>0.22351234661016081</v>
      </c>
      <c r="O66" s="266"/>
      <c r="P66" s="266"/>
      <c r="Q66" s="266"/>
      <c r="R66" s="266"/>
    </row>
    <row r="67" spans="2:18" ht="15.75" customHeight="1">
      <c r="B67" s="205" t="s">
        <v>235</v>
      </c>
      <c r="C67" s="191" t="s">
        <v>172</v>
      </c>
      <c r="D67" s="207" t="s">
        <v>238</v>
      </c>
      <c r="E67" s="18">
        <f t="shared" si="3"/>
        <v>21373</v>
      </c>
      <c r="F67" s="13">
        <v>7813</v>
      </c>
      <c r="G67" s="13">
        <v>2941</v>
      </c>
      <c r="H67" s="14">
        <v>10619</v>
      </c>
      <c r="I67" s="106">
        <f t="shared" si="4"/>
        <v>0.6620190388163758</v>
      </c>
      <c r="J67" s="107">
        <f t="shared" si="5"/>
        <v>0.24200415244805801</v>
      </c>
      <c r="K67" s="107">
        <f t="shared" si="6"/>
        <v>9.1096149027228804E-2</v>
      </c>
      <c r="L67" s="108">
        <f t="shared" si="7"/>
        <v>0.32891873734108895</v>
      </c>
      <c r="O67" s="266"/>
      <c r="P67" s="266"/>
      <c r="Q67" s="266"/>
      <c r="R67" s="266"/>
    </row>
    <row r="68" spans="2:18" ht="15.75" customHeight="1">
      <c r="B68" s="205" t="s">
        <v>235</v>
      </c>
      <c r="C68" s="191" t="s">
        <v>174</v>
      </c>
      <c r="D68" s="207" t="s">
        <v>239</v>
      </c>
      <c r="E68" s="18">
        <f t="shared" si="3"/>
        <v>22876</v>
      </c>
      <c r="F68" s="13">
        <v>10374</v>
      </c>
      <c r="G68" s="13">
        <v>3181</v>
      </c>
      <c r="H68" s="14">
        <v>9321</v>
      </c>
      <c r="I68" s="106">
        <f t="shared" si="4"/>
        <v>0.70857378617711175</v>
      </c>
      <c r="J68" s="107">
        <f t="shared" si="5"/>
        <v>0.32132997280124836</v>
      </c>
      <c r="K68" s="107">
        <f t="shared" si="6"/>
        <v>9.8530040821358314E-2</v>
      </c>
      <c r="L68" s="108">
        <f t="shared" si="7"/>
        <v>0.28871377255450514</v>
      </c>
      <c r="O68" s="266"/>
      <c r="P68" s="266"/>
      <c r="Q68" s="266"/>
      <c r="R68" s="266"/>
    </row>
    <row r="69" spans="2:18" ht="15.75" customHeight="1">
      <c r="B69" s="205" t="s">
        <v>235</v>
      </c>
      <c r="C69" s="191" t="s">
        <v>176</v>
      </c>
      <c r="D69" s="207" t="s">
        <v>240</v>
      </c>
      <c r="E69" s="18">
        <f t="shared" si="3"/>
        <v>14613</v>
      </c>
      <c r="F69" s="13">
        <v>7274</v>
      </c>
      <c r="G69" s="13">
        <v>1979</v>
      </c>
      <c r="H69" s="14">
        <v>5360</v>
      </c>
      <c r="I69" s="106">
        <f t="shared" si="4"/>
        <v>0.45263108661506102</v>
      </c>
      <c r="J69" s="107">
        <f t="shared" si="5"/>
        <v>0.22530887046040882</v>
      </c>
      <c r="K69" s="107">
        <f t="shared" si="6"/>
        <v>6.1298632752426321E-2</v>
      </c>
      <c r="L69" s="108">
        <f t="shared" si="7"/>
        <v>0.16602358340222589</v>
      </c>
      <c r="O69" s="266"/>
      <c r="P69" s="266"/>
      <c r="Q69" s="266"/>
      <c r="R69" s="266"/>
    </row>
    <row r="70" spans="2:18" ht="15.75" customHeight="1">
      <c r="B70" s="205" t="s">
        <v>235</v>
      </c>
      <c r="C70" s="191" t="s">
        <v>178</v>
      </c>
      <c r="D70" s="207" t="s">
        <v>241</v>
      </c>
      <c r="E70" s="18">
        <f t="shared" si="3"/>
        <v>24902</v>
      </c>
      <c r="F70" s="13">
        <v>12370</v>
      </c>
      <c r="G70" s="13">
        <v>3684</v>
      </c>
      <c r="H70" s="14">
        <v>8848</v>
      </c>
      <c r="I70" s="106">
        <f t="shared" si="4"/>
        <v>0.77132822273922197</v>
      </c>
      <c r="J70" s="107">
        <f t="shared" si="5"/>
        <v>0.38315517288909223</v>
      </c>
      <c r="K70" s="107">
        <f t="shared" si="6"/>
        <v>0.1141102390398881</v>
      </c>
      <c r="L70" s="108">
        <f t="shared" si="7"/>
        <v>0.27406281081024159</v>
      </c>
      <c r="O70" s="266"/>
      <c r="P70" s="266"/>
      <c r="Q70" s="266"/>
      <c r="R70" s="266"/>
    </row>
    <row r="71" spans="2:18" ht="15.75" customHeight="1">
      <c r="B71" s="205" t="s">
        <v>235</v>
      </c>
      <c r="C71" s="191" t="s">
        <v>180</v>
      </c>
      <c r="D71" s="207" t="s">
        <v>242</v>
      </c>
      <c r="E71" s="18">
        <f t="shared" si="3"/>
        <v>43866</v>
      </c>
      <c r="F71" s="13">
        <v>23839</v>
      </c>
      <c r="G71" s="13">
        <v>4813</v>
      </c>
      <c r="H71" s="14">
        <v>15214</v>
      </c>
      <c r="I71" s="106">
        <f t="shared" si="4"/>
        <v>1.3587295726720225</v>
      </c>
      <c r="J71" s="107">
        <f t="shared" si="5"/>
        <v>0.73840227700105654</v>
      </c>
      <c r="K71" s="107">
        <f t="shared" si="6"/>
        <v>0.14908050502143905</v>
      </c>
      <c r="L71" s="108">
        <f t="shared" si="7"/>
        <v>0.47124679064952701</v>
      </c>
      <c r="O71" s="266"/>
      <c r="P71" s="266"/>
      <c r="Q71" s="266"/>
      <c r="R71" s="266"/>
    </row>
    <row r="72" spans="2:18" ht="15.75" customHeight="1">
      <c r="B72" s="205" t="s">
        <v>235</v>
      </c>
      <c r="C72" s="191" t="s">
        <v>182</v>
      </c>
      <c r="D72" s="207" t="s">
        <v>243</v>
      </c>
      <c r="E72" s="18">
        <f t="shared" si="3"/>
        <v>134772</v>
      </c>
      <c r="F72" s="13">
        <v>97386</v>
      </c>
      <c r="G72" s="13">
        <v>15758</v>
      </c>
      <c r="H72" s="14">
        <v>21628</v>
      </c>
      <c r="I72" s="106">
        <f t="shared" si="4"/>
        <v>4.1745019369934306</v>
      </c>
      <c r="J72" s="107">
        <f t="shared" si="5"/>
        <v>3.0164874427629051</v>
      </c>
      <c r="K72" s="107">
        <f t="shared" si="6"/>
        <v>0.48809694538288728</v>
      </c>
      <c r="L72" s="108">
        <f t="shared" si="7"/>
        <v>0.66991754884763832</v>
      </c>
      <c r="O72" s="266"/>
      <c r="P72" s="266"/>
      <c r="Q72" s="266"/>
      <c r="R72" s="266"/>
    </row>
    <row r="73" spans="2:18" ht="15.75" customHeight="1">
      <c r="B73" s="205" t="s">
        <v>235</v>
      </c>
      <c r="C73" s="191" t="s">
        <v>185</v>
      </c>
      <c r="D73" s="207" t="s">
        <v>244</v>
      </c>
      <c r="E73" s="18">
        <f t="shared" si="3"/>
        <v>40610</v>
      </c>
      <c r="F73" s="13">
        <v>31578</v>
      </c>
      <c r="G73" s="13">
        <v>3013</v>
      </c>
      <c r="H73" s="14">
        <v>6019</v>
      </c>
      <c r="I73" s="106">
        <f t="shared" si="4"/>
        <v>1.2578764406649987</v>
      </c>
      <c r="J73" s="107">
        <f t="shared" si="5"/>
        <v>0.97811431281259131</v>
      </c>
      <c r="K73" s="107">
        <f t="shared" si="6"/>
        <v>9.3326316565467651E-2</v>
      </c>
      <c r="L73" s="108">
        <f t="shared" si="7"/>
        <v>0.18643581128693984</v>
      </c>
      <c r="O73" s="266"/>
      <c r="P73" s="266"/>
      <c r="Q73" s="266"/>
      <c r="R73" s="266"/>
    </row>
    <row r="74" spans="2:18" ht="15.75" customHeight="1">
      <c r="B74" s="205" t="s">
        <v>235</v>
      </c>
      <c r="C74" s="191" t="s">
        <v>187</v>
      </c>
      <c r="D74" s="207" t="s">
        <v>245</v>
      </c>
      <c r="E74" s="18">
        <f t="shared" si="3"/>
        <v>47598</v>
      </c>
      <c r="F74" s="13">
        <v>29248</v>
      </c>
      <c r="G74" s="13">
        <v>7698</v>
      </c>
      <c r="H74" s="14">
        <v>10652</v>
      </c>
      <c r="I74" s="106">
        <f t="shared" si="4"/>
        <v>1.4743265900707367</v>
      </c>
      <c r="J74" s="107">
        <f t="shared" si="5"/>
        <v>0.90594361331125062</v>
      </c>
      <c r="K74" s="107">
        <f t="shared" si="6"/>
        <v>0.23844207929670427</v>
      </c>
      <c r="L74" s="108">
        <f t="shared" si="7"/>
        <v>0.32994089746278177</v>
      </c>
      <c r="O74" s="266"/>
      <c r="P74" s="266"/>
      <c r="Q74" s="266"/>
      <c r="R74" s="266"/>
    </row>
    <row r="75" spans="2:18" ht="15.75" customHeight="1">
      <c r="B75" s="205" t="s">
        <v>235</v>
      </c>
      <c r="C75" s="191" t="s">
        <v>189</v>
      </c>
      <c r="D75" s="207" t="s">
        <v>246</v>
      </c>
      <c r="E75" s="18">
        <f t="shared" si="3"/>
        <v>64882</v>
      </c>
      <c r="F75" s="13">
        <v>43917</v>
      </c>
      <c r="G75" s="13">
        <v>10842</v>
      </c>
      <c r="H75" s="14">
        <v>10123</v>
      </c>
      <c r="I75" s="106">
        <f t="shared" si="4"/>
        <v>2.0096906974446305</v>
      </c>
      <c r="J75" s="107">
        <f t="shared" si="5"/>
        <v>1.360309274678275</v>
      </c>
      <c r="K75" s="107">
        <f t="shared" si="6"/>
        <v>0.33582606179980096</v>
      </c>
      <c r="L75" s="108">
        <f t="shared" si="7"/>
        <v>0.31355536096655462</v>
      </c>
      <c r="O75" s="266"/>
      <c r="P75" s="266"/>
      <c r="Q75" s="266"/>
      <c r="R75" s="266"/>
    </row>
    <row r="76" spans="2:18" ht="15.75" customHeight="1">
      <c r="B76" s="205" t="s">
        <v>235</v>
      </c>
      <c r="C76" s="191" t="s">
        <v>191</v>
      </c>
      <c r="D76" s="207" t="s">
        <v>247</v>
      </c>
      <c r="E76" s="18">
        <f t="shared" si="3"/>
        <v>40714</v>
      </c>
      <c r="F76" s="13">
        <v>23976</v>
      </c>
      <c r="G76" s="13">
        <v>7149</v>
      </c>
      <c r="H76" s="14">
        <v>9589</v>
      </c>
      <c r="I76" s="106">
        <f t="shared" si="4"/>
        <v>1.2610977937757881</v>
      </c>
      <c r="J76" s="107">
        <f t="shared" si="5"/>
        <v>0.74264579023353883</v>
      </c>
      <c r="K76" s="107">
        <f t="shared" si="6"/>
        <v>0.22143705181763301</v>
      </c>
      <c r="L76" s="108">
        <f t="shared" si="7"/>
        <v>0.29701495172461645</v>
      </c>
      <c r="O76" s="266"/>
      <c r="P76" s="266"/>
      <c r="Q76" s="266"/>
      <c r="R76" s="266"/>
    </row>
    <row r="77" spans="2:18" ht="15.75" customHeight="1">
      <c r="B77" s="205" t="s">
        <v>248</v>
      </c>
      <c r="C77" s="191" t="s">
        <v>168</v>
      </c>
      <c r="D77" s="207" t="s">
        <v>249</v>
      </c>
      <c r="E77" s="18">
        <f t="shared" si="3"/>
        <v>3225</v>
      </c>
      <c r="F77" s="13">
        <v>1709</v>
      </c>
      <c r="G77" s="13">
        <v>516</v>
      </c>
      <c r="H77" s="14">
        <v>1000</v>
      </c>
      <c r="I77" s="106">
        <f t="shared" si="4"/>
        <v>9.9892920983615394E-2</v>
      </c>
      <c r="J77" s="107">
        <f t="shared" si="5"/>
        <v>5.2935504484030609E-2</v>
      </c>
      <c r="K77" s="107">
        <f t="shared" si="6"/>
        <v>1.5982867357378461E-2</v>
      </c>
      <c r="L77" s="108">
        <f t="shared" si="7"/>
        <v>3.0974549142206324E-2</v>
      </c>
      <c r="O77" s="266"/>
      <c r="P77" s="266"/>
      <c r="Q77" s="266"/>
      <c r="R77" s="266"/>
    </row>
    <row r="78" spans="2:18" ht="15.75" customHeight="1">
      <c r="B78" s="205" t="s">
        <v>248</v>
      </c>
      <c r="C78" s="191" t="s">
        <v>170</v>
      </c>
      <c r="D78" s="207" t="s">
        <v>250</v>
      </c>
      <c r="E78" s="18">
        <f t="shared" si="3"/>
        <v>5849</v>
      </c>
      <c r="F78" s="13">
        <v>2233</v>
      </c>
      <c r="G78" s="13">
        <v>766</v>
      </c>
      <c r="H78" s="14">
        <v>2850</v>
      </c>
      <c r="I78" s="106">
        <f t="shared" si="4"/>
        <v>0.18117013793276479</v>
      </c>
      <c r="J78" s="107">
        <f t="shared" si="5"/>
        <v>6.9166168234546729E-2</v>
      </c>
      <c r="K78" s="107">
        <f t="shared" si="6"/>
        <v>2.3726504642930045E-2</v>
      </c>
      <c r="L78" s="108">
        <f t="shared" si="7"/>
        <v>8.8277465055288024E-2</v>
      </c>
      <c r="O78" s="266"/>
      <c r="P78" s="266"/>
      <c r="Q78" s="266"/>
      <c r="R78" s="266"/>
    </row>
    <row r="79" spans="2:18" ht="15.75" customHeight="1">
      <c r="B79" s="205" t="s">
        <v>248</v>
      </c>
      <c r="C79" s="191" t="s">
        <v>172</v>
      </c>
      <c r="D79" s="207" t="s">
        <v>251</v>
      </c>
      <c r="E79" s="18">
        <f t="shared" si="3"/>
        <v>5739</v>
      </c>
      <c r="F79" s="13">
        <v>2731</v>
      </c>
      <c r="G79" s="13">
        <v>493</v>
      </c>
      <c r="H79" s="14">
        <v>2515</v>
      </c>
      <c r="I79" s="106">
        <f t="shared" si="4"/>
        <v>0.17776293752712208</v>
      </c>
      <c r="J79" s="107">
        <f t="shared" si="5"/>
        <v>8.4591493707365475E-2</v>
      </c>
      <c r="K79" s="107">
        <f t="shared" si="6"/>
        <v>1.5270452727107718E-2</v>
      </c>
      <c r="L79" s="108">
        <f t="shared" si="7"/>
        <v>7.7900991092648905E-2</v>
      </c>
      <c r="O79" s="266"/>
      <c r="P79" s="266"/>
      <c r="Q79" s="266"/>
      <c r="R79" s="266"/>
    </row>
    <row r="80" spans="2:18" ht="15.75" customHeight="1">
      <c r="B80" s="205" t="s">
        <v>248</v>
      </c>
      <c r="C80" s="191" t="s">
        <v>174</v>
      </c>
      <c r="D80" s="207" t="s">
        <v>252</v>
      </c>
      <c r="E80" s="18">
        <f t="shared" si="3"/>
        <v>8463</v>
      </c>
      <c r="F80" s="13">
        <v>4033</v>
      </c>
      <c r="G80" s="13">
        <v>1348</v>
      </c>
      <c r="H80" s="14">
        <v>3082</v>
      </c>
      <c r="I80" s="106">
        <f t="shared" si="4"/>
        <v>0.26213760939049213</v>
      </c>
      <c r="J80" s="107">
        <f t="shared" si="5"/>
        <v>0.1249203566905181</v>
      </c>
      <c r="K80" s="107">
        <f t="shared" si="6"/>
        <v>4.1753692243694129E-2</v>
      </c>
      <c r="L80" s="108">
        <f t="shared" si="7"/>
        <v>9.5463560456279892E-2</v>
      </c>
      <c r="O80" s="266"/>
      <c r="P80" s="266"/>
      <c r="Q80" s="266"/>
      <c r="R80" s="266"/>
    </row>
    <row r="81" spans="2:18" ht="15.75" customHeight="1">
      <c r="B81" s="205" t="s">
        <v>248</v>
      </c>
      <c r="C81" s="191" t="s">
        <v>176</v>
      </c>
      <c r="D81" s="207" t="s">
        <v>253</v>
      </c>
      <c r="E81" s="18">
        <f t="shared" si="3"/>
        <v>9200</v>
      </c>
      <c r="F81" s="13">
        <v>4078</v>
      </c>
      <c r="G81" s="13">
        <v>1394</v>
      </c>
      <c r="H81" s="14">
        <v>3728</v>
      </c>
      <c r="I81" s="106">
        <f t="shared" si="4"/>
        <v>0.28496585210829817</v>
      </c>
      <c r="J81" s="107">
        <f t="shared" si="5"/>
        <v>0.1263142114019174</v>
      </c>
      <c r="K81" s="107">
        <f t="shared" si="6"/>
        <v>4.3178521504235616E-2</v>
      </c>
      <c r="L81" s="108">
        <f t="shared" si="7"/>
        <v>0.11547311920214517</v>
      </c>
      <c r="O81" s="266"/>
      <c r="P81" s="266"/>
      <c r="Q81" s="266"/>
      <c r="R81" s="266"/>
    </row>
    <row r="82" spans="2:18" ht="15.75" customHeight="1">
      <c r="B82" s="205" t="s">
        <v>248</v>
      </c>
      <c r="C82" s="191" t="s">
        <v>178</v>
      </c>
      <c r="D82" s="207" t="s">
        <v>254</v>
      </c>
      <c r="E82" s="18">
        <f t="shared" si="3"/>
        <v>14874</v>
      </c>
      <c r="F82" s="13">
        <v>6451</v>
      </c>
      <c r="G82" s="13">
        <v>2415</v>
      </c>
      <c r="H82" s="14">
        <v>6008</v>
      </c>
      <c r="I82" s="106">
        <f t="shared" si="4"/>
        <v>0.46071544394117681</v>
      </c>
      <c r="J82" s="107">
        <f t="shared" si="5"/>
        <v>0.19981681651637298</v>
      </c>
      <c r="K82" s="107">
        <f t="shared" si="6"/>
        <v>7.4803536178428276E-2</v>
      </c>
      <c r="L82" s="108">
        <f t="shared" si="7"/>
        <v>0.1860950912463756</v>
      </c>
      <c r="O82" s="266"/>
      <c r="P82" s="266"/>
      <c r="Q82" s="266"/>
      <c r="R82" s="266"/>
    </row>
    <row r="83" spans="2:18" ht="15.75" customHeight="1">
      <c r="B83" s="205" t="s">
        <v>248</v>
      </c>
      <c r="C83" s="191" t="s">
        <v>180</v>
      </c>
      <c r="D83" s="207" t="s">
        <v>255</v>
      </c>
      <c r="E83" s="18">
        <f t="shared" si="3"/>
        <v>8494</v>
      </c>
      <c r="F83" s="13">
        <v>3604</v>
      </c>
      <c r="G83" s="13">
        <v>1111</v>
      </c>
      <c r="H83" s="14">
        <v>3779</v>
      </c>
      <c r="I83" s="106">
        <f t="shared" si="4"/>
        <v>0.26309782041390051</v>
      </c>
      <c r="J83" s="107">
        <f t="shared" si="5"/>
        <v>0.11163227510851159</v>
      </c>
      <c r="K83" s="107">
        <f t="shared" si="6"/>
        <v>3.4412724096991226E-2</v>
      </c>
      <c r="L83" s="108">
        <f t="shared" si="7"/>
        <v>0.1170528212083977</v>
      </c>
      <c r="O83" s="266"/>
      <c r="P83" s="266"/>
      <c r="Q83" s="266"/>
      <c r="R83" s="266"/>
    </row>
    <row r="84" spans="2:18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8">SUM(F84:H84)</f>
        <v>10180</v>
      </c>
      <c r="F84" s="13">
        <v>4474</v>
      </c>
      <c r="G84" s="13">
        <v>1694</v>
      </c>
      <c r="H84" s="14">
        <v>4012</v>
      </c>
      <c r="I84" s="106">
        <f t="shared" si="4"/>
        <v>0.31532091026766035</v>
      </c>
      <c r="J84" s="107">
        <f t="shared" si="5"/>
        <v>0.13858013286223109</v>
      </c>
      <c r="K84" s="107">
        <f t="shared" si="6"/>
        <v>5.2470886246897504E-2</v>
      </c>
      <c r="L84" s="108">
        <f t="shared" si="7"/>
        <v>0.12426989115853176</v>
      </c>
      <c r="O84" s="266"/>
      <c r="P84" s="266"/>
      <c r="Q84" s="266"/>
      <c r="R84" s="266"/>
    </row>
    <row r="85" spans="2:18" ht="15.75" customHeight="1">
      <c r="B85" s="205" t="s">
        <v>248</v>
      </c>
      <c r="C85" s="191" t="s">
        <v>185</v>
      </c>
      <c r="D85" s="207" t="s">
        <v>257</v>
      </c>
      <c r="E85" s="18">
        <f t="shared" si="8"/>
        <v>17019</v>
      </c>
      <c r="F85" s="13">
        <v>8558</v>
      </c>
      <c r="G85" s="13">
        <v>2372</v>
      </c>
      <c r="H85" s="14">
        <v>6089</v>
      </c>
      <c r="I85" s="106">
        <f t="shared" si="4"/>
        <v>0.52715585185120939</v>
      </c>
      <c r="J85" s="107">
        <f t="shared" si="5"/>
        <v>0.2650801915590017</v>
      </c>
      <c r="K85" s="107">
        <f t="shared" si="6"/>
        <v>7.3471630565313389E-2</v>
      </c>
      <c r="L85" s="108">
        <f t="shared" si="7"/>
        <v>0.1886040297268943</v>
      </c>
      <c r="O85" s="266"/>
      <c r="P85" s="266"/>
      <c r="Q85" s="266"/>
      <c r="R85" s="266"/>
    </row>
    <row r="86" spans="2:18" ht="15.75" customHeight="1">
      <c r="B86" s="205" t="s">
        <v>248</v>
      </c>
      <c r="C86" s="191" t="s">
        <v>187</v>
      </c>
      <c r="D86" s="207" t="s">
        <v>258</v>
      </c>
      <c r="E86" s="18">
        <f t="shared" si="8"/>
        <v>35908</v>
      </c>
      <c r="F86" s="13">
        <v>17981</v>
      </c>
      <c r="G86" s="13">
        <v>6777</v>
      </c>
      <c r="H86" s="14">
        <v>11150</v>
      </c>
      <c r="I86" s="106">
        <f t="shared" si="4"/>
        <v>1.1122341105983446</v>
      </c>
      <c r="J86" s="107">
        <f t="shared" si="5"/>
        <v>0.55695336812601193</v>
      </c>
      <c r="K86" s="107">
        <f t="shared" si="6"/>
        <v>0.20991451953673224</v>
      </c>
      <c r="L86" s="108">
        <f t="shared" si="7"/>
        <v>0.34536622293560054</v>
      </c>
      <c r="O86" s="266"/>
      <c r="P86" s="266"/>
      <c r="Q86" s="266"/>
      <c r="R86" s="266"/>
    </row>
    <row r="87" spans="2:18" ht="15.75" customHeight="1">
      <c r="B87" s="205" t="s">
        <v>259</v>
      </c>
      <c r="C87" s="191" t="s">
        <v>168</v>
      </c>
      <c r="D87" s="207" t="s">
        <v>260</v>
      </c>
      <c r="E87" s="18">
        <f t="shared" si="8"/>
        <v>8859</v>
      </c>
      <c r="F87" s="13">
        <v>4732</v>
      </c>
      <c r="G87" s="13">
        <v>983</v>
      </c>
      <c r="H87" s="14">
        <v>3144</v>
      </c>
      <c r="I87" s="106">
        <f t="shared" si="4"/>
        <v>0.27440353085080582</v>
      </c>
      <c r="J87" s="107">
        <f t="shared" si="5"/>
        <v>0.14657156654092032</v>
      </c>
      <c r="K87" s="107">
        <f t="shared" si="6"/>
        <v>3.0447981806788815E-2</v>
      </c>
      <c r="L87" s="108">
        <f t="shared" si="7"/>
        <v>9.7383982503096683E-2</v>
      </c>
      <c r="O87" s="266"/>
      <c r="P87" s="266"/>
      <c r="Q87" s="266"/>
      <c r="R87" s="266"/>
    </row>
    <row r="88" spans="2:18" ht="15.75" customHeight="1">
      <c r="B88" s="205" t="s">
        <v>259</v>
      </c>
      <c r="C88" s="191" t="s">
        <v>170</v>
      </c>
      <c r="D88" s="207" t="s">
        <v>261</v>
      </c>
      <c r="E88" s="18">
        <f t="shared" si="8"/>
        <v>15446</v>
      </c>
      <c r="F88" s="13">
        <v>7282</v>
      </c>
      <c r="G88" s="13">
        <v>1126</v>
      </c>
      <c r="H88" s="14">
        <v>7038</v>
      </c>
      <c r="I88" s="106">
        <f t="shared" si="4"/>
        <v>0.47843288605051892</v>
      </c>
      <c r="J88" s="107">
        <f t="shared" si="5"/>
        <v>0.22555666685354644</v>
      </c>
      <c r="K88" s="107">
        <f t="shared" si="6"/>
        <v>3.4877342334124324E-2</v>
      </c>
      <c r="L88" s="108">
        <f t="shared" si="7"/>
        <v>0.21799887686284811</v>
      </c>
      <c r="O88" s="266"/>
      <c r="P88" s="266"/>
      <c r="Q88" s="266"/>
      <c r="R88" s="266"/>
    </row>
    <row r="89" spans="2:18" ht="15.75" customHeight="1">
      <c r="B89" s="205" t="s">
        <v>259</v>
      </c>
      <c r="C89" s="191" t="s">
        <v>172</v>
      </c>
      <c r="D89" s="207" t="s">
        <v>262</v>
      </c>
      <c r="E89" s="18">
        <f t="shared" si="8"/>
        <v>10837</v>
      </c>
      <c r="F89" s="13">
        <v>4990</v>
      </c>
      <c r="G89" s="13">
        <v>731</v>
      </c>
      <c r="H89" s="14">
        <v>5116</v>
      </c>
      <c r="I89" s="106">
        <f t="shared" si="4"/>
        <v>0.33567118905408994</v>
      </c>
      <c r="J89" s="107">
        <f t="shared" si="5"/>
        <v>0.15456300021960956</v>
      </c>
      <c r="K89" s="107">
        <f t="shared" si="6"/>
        <v>2.2642395422952821E-2</v>
      </c>
      <c r="L89" s="108">
        <f t="shared" si="7"/>
        <v>0.15846579341152756</v>
      </c>
      <c r="O89" s="266"/>
      <c r="P89" s="266"/>
      <c r="Q89" s="266"/>
      <c r="R89" s="266"/>
    </row>
    <row r="90" spans="2:18" ht="15.75" customHeight="1">
      <c r="B90" s="205" t="s">
        <v>259</v>
      </c>
      <c r="C90" s="191" t="s">
        <v>174</v>
      </c>
      <c r="D90" s="207" t="s">
        <v>263</v>
      </c>
      <c r="E90" s="18">
        <f t="shared" si="8"/>
        <v>12268</v>
      </c>
      <c r="F90" s="13">
        <v>4800</v>
      </c>
      <c r="G90" s="13">
        <v>363</v>
      </c>
      <c r="H90" s="14">
        <v>7105</v>
      </c>
      <c r="I90" s="106">
        <f t="shared" ref="I90:I95" si="9">SUM(J90:L90)</f>
        <v>0.37999576887658715</v>
      </c>
      <c r="J90" s="107">
        <f t="shared" ref="J90:J95" si="10">F90/$E$9*100</f>
        <v>0.14867783588259034</v>
      </c>
      <c r="K90" s="107">
        <f t="shared" ref="K90:K95" si="11">G90/$E$9*100</f>
        <v>1.1243761338620895E-2</v>
      </c>
      <c r="L90" s="108">
        <f t="shared" ref="L90:L95" si="12">H90/$E$9*100</f>
        <v>0.22007417165537593</v>
      </c>
      <c r="O90" s="266"/>
      <c r="P90" s="266"/>
      <c r="Q90" s="266"/>
      <c r="R90" s="266"/>
    </row>
    <row r="91" spans="2:18" ht="15.75" customHeight="1">
      <c r="B91" s="205" t="s">
        <v>259</v>
      </c>
      <c r="C91" s="191" t="s">
        <v>176</v>
      </c>
      <c r="D91" s="207" t="s">
        <v>264</v>
      </c>
      <c r="E91" s="18">
        <f t="shared" si="8"/>
        <v>11469</v>
      </c>
      <c r="F91" s="13">
        <v>6067</v>
      </c>
      <c r="G91" s="13">
        <v>742</v>
      </c>
      <c r="H91" s="14">
        <v>4660</v>
      </c>
      <c r="I91" s="106">
        <f t="shared" si="9"/>
        <v>0.35524710411196431</v>
      </c>
      <c r="J91" s="107">
        <f t="shared" si="10"/>
        <v>0.18792258964576578</v>
      </c>
      <c r="K91" s="107">
        <f t="shared" si="11"/>
        <v>2.2983115463517091E-2</v>
      </c>
      <c r="L91" s="108">
        <f t="shared" si="12"/>
        <v>0.14434139900268145</v>
      </c>
      <c r="O91" s="266"/>
      <c r="P91" s="266"/>
      <c r="Q91" s="266"/>
      <c r="R91" s="266"/>
    </row>
    <row r="92" spans="2:18" ht="15.75" customHeight="1">
      <c r="B92" s="205" t="s">
        <v>259</v>
      </c>
      <c r="C92" s="191" t="s">
        <v>178</v>
      </c>
      <c r="D92" s="207" t="s">
        <v>265</v>
      </c>
      <c r="E92" s="18">
        <f t="shared" si="8"/>
        <v>9826</v>
      </c>
      <c r="F92" s="13">
        <v>4919</v>
      </c>
      <c r="G92" s="13">
        <v>884</v>
      </c>
      <c r="H92" s="14">
        <v>4023</v>
      </c>
      <c r="I92" s="106">
        <f t="shared" si="9"/>
        <v>0.30435591987131932</v>
      </c>
      <c r="J92" s="107">
        <f t="shared" si="10"/>
        <v>0.1523638072305129</v>
      </c>
      <c r="K92" s="107">
        <f t="shared" si="11"/>
        <v>2.738150144171039E-2</v>
      </c>
      <c r="L92" s="108">
        <f t="shared" si="12"/>
        <v>0.12461061119909604</v>
      </c>
      <c r="O92" s="266"/>
      <c r="P92" s="266"/>
      <c r="Q92" s="266"/>
      <c r="R92" s="266"/>
    </row>
    <row r="93" spans="2:18" ht="15.75" customHeight="1">
      <c r="B93" s="205" t="s">
        <v>259</v>
      </c>
      <c r="C93" s="191" t="s">
        <v>180</v>
      </c>
      <c r="D93" s="207" t="s">
        <v>266</v>
      </c>
      <c r="E93" s="18">
        <f t="shared" si="8"/>
        <v>13680</v>
      </c>
      <c r="F93" s="13">
        <v>4910</v>
      </c>
      <c r="G93" s="13">
        <v>1098</v>
      </c>
      <c r="H93" s="14">
        <v>7672</v>
      </c>
      <c r="I93" s="106">
        <f t="shared" si="9"/>
        <v>0.42373183226538252</v>
      </c>
      <c r="J93" s="107">
        <f t="shared" si="10"/>
        <v>0.15208503628823306</v>
      </c>
      <c r="K93" s="107">
        <f t="shared" si="11"/>
        <v>3.4010054958142542E-2</v>
      </c>
      <c r="L93" s="108">
        <f t="shared" si="12"/>
        <v>0.23763674101900692</v>
      </c>
      <c r="O93" s="266"/>
      <c r="P93" s="266"/>
      <c r="Q93" s="266"/>
      <c r="R93" s="266"/>
    </row>
    <row r="94" spans="2:18" ht="15.75" customHeight="1">
      <c r="B94" s="205" t="s">
        <v>259</v>
      </c>
      <c r="C94" s="191" t="s">
        <v>182</v>
      </c>
      <c r="D94" s="207" t="s">
        <v>267</v>
      </c>
      <c r="E94" s="18">
        <f t="shared" si="8"/>
        <v>66753</v>
      </c>
      <c r="F94" s="13">
        <v>44586</v>
      </c>
      <c r="G94" s="13">
        <v>10048</v>
      </c>
      <c r="H94" s="14">
        <v>12119</v>
      </c>
      <c r="I94" s="106">
        <f t="shared" si="9"/>
        <v>2.0676440788896988</v>
      </c>
      <c r="J94" s="107">
        <f t="shared" si="10"/>
        <v>1.3810312480544111</v>
      </c>
      <c r="K94" s="107">
        <f t="shared" si="11"/>
        <v>0.31123226978088914</v>
      </c>
      <c r="L94" s="108">
        <f t="shared" si="12"/>
        <v>0.37538056105439843</v>
      </c>
      <c r="O94" s="266"/>
      <c r="P94" s="266"/>
      <c r="Q94" s="266"/>
      <c r="R94" s="266"/>
    </row>
    <row r="95" spans="2:18" ht="15.75" customHeight="1">
      <c r="B95" s="209" t="s">
        <v>259</v>
      </c>
      <c r="C95" s="210" t="s">
        <v>185</v>
      </c>
      <c r="D95" s="211" t="s">
        <v>268</v>
      </c>
      <c r="E95" s="71">
        <f t="shared" si="8"/>
        <v>36062</v>
      </c>
      <c r="F95" s="236">
        <v>23706</v>
      </c>
      <c r="G95" s="236">
        <v>4166</v>
      </c>
      <c r="H95" s="237">
        <v>8190</v>
      </c>
      <c r="I95" s="163">
        <f t="shared" si="9"/>
        <v>1.1170041911662445</v>
      </c>
      <c r="J95" s="161">
        <f t="shared" si="10"/>
        <v>0.73428266196514314</v>
      </c>
      <c r="K95" s="161">
        <f t="shared" si="11"/>
        <v>0.12903997172643156</v>
      </c>
      <c r="L95" s="162">
        <f t="shared" si="12"/>
        <v>0.25368155747466975</v>
      </c>
    </row>
    <row r="96" spans="2:18" ht="6.75" customHeight="1"/>
    <row r="97" spans="2:2" ht="15" customHeight="1">
      <c r="B97" s="154" t="s">
        <v>273</v>
      </c>
    </row>
    <row r="98" spans="2:2" ht="15" customHeight="1">
      <c r="B98" s="240" t="s">
        <v>274</v>
      </c>
    </row>
    <row r="99" spans="2:2" ht="15" customHeight="1"/>
    <row r="100" spans="2:2" ht="15" customHeight="1"/>
    <row r="101" spans="2:2" ht="15.75" customHeight="1"/>
  </sheetData>
  <mergeCells count="2">
    <mergeCell ref="E5:L5"/>
    <mergeCell ref="F7:G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7" orientation="portrait" useFirstPageNumber="1" verticalDpi="0" r:id="rId1"/>
  <headerFooter>
    <oddFooter>&amp;CIV-2-&amp;P</oddFooter>
  </headerFooter>
  <rowBreaks count="1" manualBreakCount="1">
    <brk id="53" max="16383" man="1"/>
  </rowBreaks>
  <ignoredErrors>
    <ignoredError sqref="B19:C95" numberStoredAsText="1"/>
    <ignoredError sqref="F11:H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97"/>
  <sheetViews>
    <sheetView showGridLines="0" zoomScaleNormal="100" workbookViewId="0">
      <selection activeCell="L15" sqref="L15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10" width="9.6640625" style="7" customWidth="1"/>
    <col min="11" max="11" width="7.6640625" style="7" customWidth="1"/>
    <col min="12" max="14" width="2.6640625" style="7" customWidth="1"/>
    <col min="15" max="15" width="2.6640625" style="9" customWidth="1"/>
    <col min="16" max="16" width="21.6640625" style="7" customWidth="1"/>
    <col min="17" max="22" width="9.6640625" style="7" customWidth="1"/>
    <col min="23" max="23" width="7.6640625" style="7" customWidth="1"/>
    <col min="24" max="24" width="2.6640625" style="7" customWidth="1"/>
    <col min="25" max="35" width="9.1328125" style="9"/>
    <col min="36" max="16384" width="9.1328125" style="7"/>
  </cols>
  <sheetData>
    <row r="1" spans="2:34" ht="15" customHeight="1">
      <c r="D1" s="6"/>
      <c r="E1" s="94"/>
      <c r="F1" s="6"/>
      <c r="G1" s="6"/>
      <c r="H1" s="6"/>
      <c r="I1" s="6"/>
      <c r="J1" s="75"/>
      <c r="K1" s="75" t="s">
        <v>7</v>
      </c>
      <c r="L1" s="6"/>
      <c r="M1" s="6"/>
      <c r="N1" s="6"/>
      <c r="P1" s="6"/>
      <c r="Q1" s="6"/>
      <c r="R1" s="6"/>
      <c r="S1" s="6"/>
      <c r="T1" s="6"/>
      <c r="U1" s="6"/>
      <c r="V1" s="75"/>
      <c r="W1" s="75" t="s">
        <v>8</v>
      </c>
    </row>
    <row r="2" spans="2:34" ht="18" customHeight="1">
      <c r="D2" s="16" t="s">
        <v>322</v>
      </c>
      <c r="E2" s="15"/>
      <c r="F2" s="15"/>
      <c r="G2" s="15"/>
      <c r="H2" s="15"/>
      <c r="I2" s="15"/>
      <c r="J2" s="15"/>
      <c r="K2" s="15"/>
      <c r="L2" s="15"/>
      <c r="M2" s="15"/>
      <c r="N2" s="15"/>
      <c r="P2" s="16" t="s">
        <v>322</v>
      </c>
      <c r="Q2" s="15"/>
      <c r="R2" s="15"/>
      <c r="S2" s="15"/>
      <c r="T2" s="15"/>
      <c r="U2" s="15"/>
      <c r="V2" s="15"/>
      <c r="W2" s="15"/>
    </row>
    <row r="3" spans="2:34" ht="18" customHeight="1">
      <c r="D3" s="16" t="s">
        <v>90</v>
      </c>
      <c r="E3" s="15"/>
      <c r="F3" s="15"/>
      <c r="G3" s="15"/>
      <c r="H3" s="15"/>
      <c r="I3" s="15"/>
      <c r="J3" s="15"/>
      <c r="K3" s="15"/>
      <c r="L3" s="15"/>
      <c r="M3" s="15"/>
      <c r="N3" s="15"/>
      <c r="P3" s="16" t="s">
        <v>91</v>
      </c>
      <c r="Q3" s="15"/>
      <c r="R3" s="15"/>
      <c r="S3" s="15"/>
      <c r="T3" s="15"/>
      <c r="U3" s="15"/>
      <c r="V3" s="15"/>
      <c r="W3" s="15"/>
    </row>
    <row r="4" spans="2:34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5"/>
      <c r="Q4" s="15"/>
      <c r="R4" s="15"/>
      <c r="S4" s="15"/>
      <c r="T4" s="15"/>
      <c r="U4" s="15"/>
      <c r="V4" s="15"/>
      <c r="W4" s="15"/>
    </row>
    <row r="5" spans="2:34" ht="18" customHeight="1">
      <c r="B5" s="215" t="s">
        <v>269</v>
      </c>
      <c r="C5" s="216"/>
      <c r="D5" s="217"/>
      <c r="E5" s="339" t="s">
        <v>82</v>
      </c>
      <c r="F5" s="340"/>
      <c r="G5" s="340"/>
      <c r="H5" s="340"/>
      <c r="I5" s="340"/>
      <c r="J5" s="340"/>
      <c r="K5" s="341"/>
      <c r="L5" s="6"/>
      <c r="M5" s="6"/>
      <c r="N5" s="215" t="s">
        <v>269</v>
      </c>
      <c r="O5" s="216"/>
      <c r="P5" s="217"/>
      <c r="Q5" s="339" t="s">
        <v>82</v>
      </c>
      <c r="R5" s="340"/>
      <c r="S5" s="340"/>
      <c r="T5" s="340"/>
      <c r="U5" s="340"/>
      <c r="V5" s="340"/>
      <c r="W5" s="37"/>
    </row>
    <row r="6" spans="2:34" ht="45" customHeight="1">
      <c r="B6" s="218"/>
      <c r="C6" s="219" t="s">
        <v>270</v>
      </c>
      <c r="D6" s="220"/>
      <c r="E6" s="41" t="s">
        <v>3</v>
      </c>
      <c r="F6" s="73" t="s">
        <v>88</v>
      </c>
      <c r="G6" s="44" t="s">
        <v>84</v>
      </c>
      <c r="H6" s="74" t="s">
        <v>85</v>
      </c>
      <c r="I6" s="42" t="s">
        <v>86</v>
      </c>
      <c r="J6" s="49" t="s">
        <v>87</v>
      </c>
      <c r="K6" s="112" t="s">
        <v>130</v>
      </c>
      <c r="L6" s="6"/>
      <c r="M6" s="6"/>
      <c r="N6" s="218"/>
      <c r="O6" s="219" t="s">
        <v>270</v>
      </c>
      <c r="P6" s="220"/>
      <c r="Q6" s="41" t="s">
        <v>131</v>
      </c>
      <c r="R6" s="73" t="s">
        <v>83</v>
      </c>
      <c r="S6" s="44" t="s">
        <v>84</v>
      </c>
      <c r="T6" s="74" t="s">
        <v>85</v>
      </c>
      <c r="U6" s="42" t="s">
        <v>86</v>
      </c>
      <c r="V6" s="49" t="s">
        <v>87</v>
      </c>
      <c r="W6" s="112" t="s">
        <v>132</v>
      </c>
      <c r="AB6" s="88"/>
      <c r="AC6" s="89"/>
    </row>
    <row r="7" spans="2:34" ht="18" customHeight="1">
      <c r="B7" s="214"/>
      <c r="C7" s="221"/>
      <c r="D7" s="222" t="s">
        <v>271</v>
      </c>
      <c r="E7" s="83"/>
      <c r="F7" s="124"/>
      <c r="G7" s="337" t="s">
        <v>302</v>
      </c>
      <c r="H7" s="337"/>
      <c r="I7" s="81"/>
      <c r="J7" s="81"/>
      <c r="K7" s="82"/>
      <c r="L7" s="6"/>
      <c r="M7" s="6"/>
      <c r="N7" s="214"/>
      <c r="O7" s="221"/>
      <c r="P7" s="222" t="s">
        <v>271</v>
      </c>
      <c r="Q7" s="83"/>
      <c r="R7" s="124"/>
      <c r="S7" s="337" t="s">
        <v>89</v>
      </c>
      <c r="T7" s="337"/>
      <c r="U7" s="81"/>
      <c r="V7" s="81"/>
      <c r="W7" s="82"/>
    </row>
    <row r="8" spans="2:34" ht="6.75" customHeight="1">
      <c r="B8" s="195"/>
      <c r="C8" s="196"/>
      <c r="D8" s="197"/>
      <c r="E8" s="69"/>
      <c r="F8" s="23"/>
      <c r="G8" s="23"/>
      <c r="H8" s="23"/>
      <c r="I8" s="23"/>
      <c r="J8" s="23"/>
      <c r="K8" s="72"/>
      <c r="L8" s="6"/>
      <c r="M8" s="6"/>
      <c r="N8" s="195"/>
      <c r="O8" s="196"/>
      <c r="P8" s="197"/>
      <c r="Q8" s="45"/>
      <c r="R8" s="45"/>
      <c r="S8" s="45"/>
      <c r="T8" s="45"/>
      <c r="U8" s="45"/>
      <c r="V8" s="45"/>
      <c r="W8" s="46"/>
    </row>
    <row r="9" spans="2:34" ht="15.75" customHeight="1">
      <c r="B9" s="201"/>
      <c r="C9" s="26"/>
      <c r="D9" s="202" t="s">
        <v>160</v>
      </c>
      <c r="E9" s="18">
        <f>SUM(E19:E95)</f>
        <v>3228457</v>
      </c>
      <c r="F9" s="13">
        <f>SUM(F19:F95)</f>
        <v>479294</v>
      </c>
      <c r="G9" s="13">
        <f>SUM(G19:G95)</f>
        <v>977351</v>
      </c>
      <c r="H9" s="13">
        <f>SUM(H19:H95)</f>
        <v>917097</v>
      </c>
      <c r="I9" s="13">
        <f t="shared" ref="I9:K9" si="0">SUM(I19:I95)</f>
        <v>568294</v>
      </c>
      <c r="J9" s="13">
        <f t="shared" si="0"/>
        <v>222435</v>
      </c>
      <c r="K9" s="14">
        <f t="shared" si="0"/>
        <v>63986</v>
      </c>
      <c r="L9" s="26"/>
      <c r="M9" s="6"/>
      <c r="N9" s="201"/>
      <c r="O9" s="26"/>
      <c r="P9" s="202" t="s">
        <v>160</v>
      </c>
      <c r="Q9" s="107">
        <f>SUM(R9:W9)</f>
        <v>100.00000000000001</v>
      </c>
      <c r="R9" s="107">
        <f>SUM(R19:R95)</f>
        <v>14.845915556564639</v>
      </c>
      <c r="S9" s="107">
        <f t="shared" ref="S9:W9" si="1">SUM(S19:S95)</f>
        <v>30.273006578684505</v>
      </c>
      <c r="T9" s="107">
        <f t="shared" si="1"/>
        <v>28.406666094669998</v>
      </c>
      <c r="U9" s="107">
        <f t="shared" si="1"/>
        <v>17.602650430221004</v>
      </c>
      <c r="V9" s="107">
        <f t="shared" si="1"/>
        <v>6.8898238384466657</v>
      </c>
      <c r="W9" s="108">
        <f t="shared" si="1"/>
        <v>1.9819375014132141</v>
      </c>
    </row>
    <row r="10" spans="2:34" ht="6.75" customHeight="1">
      <c r="B10" s="201"/>
      <c r="C10" s="26"/>
      <c r="D10" s="202"/>
      <c r="E10" s="18"/>
      <c r="F10" s="13"/>
      <c r="G10" s="13"/>
      <c r="H10" s="13"/>
      <c r="I10" s="13"/>
      <c r="J10" s="13"/>
      <c r="K10" s="14"/>
      <c r="L10" s="26"/>
      <c r="M10" s="6"/>
      <c r="N10" s="201"/>
      <c r="O10" s="26"/>
      <c r="P10" s="202"/>
      <c r="Q10" s="107"/>
      <c r="R10" s="107"/>
      <c r="S10" s="107"/>
      <c r="T10" s="107"/>
      <c r="U10" s="107"/>
      <c r="V10" s="107"/>
      <c r="W10" s="108"/>
      <c r="Y10" s="139"/>
      <c r="Z10" s="169"/>
      <c r="AA10" s="169"/>
      <c r="AB10" s="169"/>
      <c r="AC10" s="169"/>
      <c r="AD10" s="169"/>
      <c r="AE10" s="169"/>
      <c r="AF10" s="169"/>
      <c r="AG10" s="169"/>
      <c r="AH10" s="169"/>
    </row>
    <row r="11" spans="2:34" ht="15.75" customHeight="1">
      <c r="B11" s="201"/>
      <c r="C11" s="26"/>
      <c r="D11" s="243" t="s">
        <v>161</v>
      </c>
      <c r="E11" s="18">
        <f>SUM(E19:E32)</f>
        <v>544079</v>
      </c>
      <c r="F11" s="13">
        <f t="shared" ref="F11:K11" si="2">SUM(F19:F32)</f>
        <v>68190</v>
      </c>
      <c r="G11" s="13">
        <f t="shared" si="2"/>
        <v>157010</v>
      </c>
      <c r="H11" s="13">
        <f t="shared" si="2"/>
        <v>163316</v>
      </c>
      <c r="I11" s="13">
        <f t="shared" si="2"/>
        <v>108700</v>
      </c>
      <c r="J11" s="13">
        <f t="shared" si="2"/>
        <v>41822</v>
      </c>
      <c r="K11" s="14">
        <f t="shared" si="2"/>
        <v>5041</v>
      </c>
      <c r="L11" s="26"/>
      <c r="M11" s="6"/>
      <c r="N11" s="201"/>
      <c r="O11" s="26"/>
      <c r="P11" s="202" t="s">
        <v>161</v>
      </c>
      <c r="Q11" s="107">
        <f>SUM(R11:W11)</f>
        <v>16.85260172274247</v>
      </c>
      <c r="R11" s="107">
        <f>F11/$E$9*100</f>
        <v>2.112154506007049</v>
      </c>
      <c r="S11" s="107">
        <f t="shared" ref="S11:S25" si="3">G11/$E$9*100</f>
        <v>4.8633139608178144</v>
      </c>
      <c r="T11" s="107">
        <f t="shared" ref="T11:T25" si="4">H11/$E$9*100</f>
        <v>5.0586394677085682</v>
      </c>
      <c r="U11" s="107">
        <f>I11/$E$9*100</f>
        <v>3.3669334917578273</v>
      </c>
      <c r="V11" s="107">
        <f t="shared" ref="V11:V25" si="5">J11/$E$9*100</f>
        <v>1.295417594225353</v>
      </c>
      <c r="W11" s="108">
        <f>K11/$E$9*100</f>
        <v>0.15614270222586207</v>
      </c>
      <c r="Y11" s="140"/>
      <c r="Z11" s="168"/>
      <c r="AA11" s="168"/>
      <c r="AB11" s="168"/>
      <c r="AC11" s="168"/>
      <c r="AD11" s="168"/>
      <c r="AE11" s="168"/>
      <c r="AF11" s="168"/>
      <c r="AG11" s="168"/>
      <c r="AH11" s="168"/>
    </row>
    <row r="12" spans="2:34" ht="15.75" customHeight="1">
      <c r="B12" s="201"/>
      <c r="C12" s="26"/>
      <c r="D12" s="243" t="s">
        <v>162</v>
      </c>
      <c r="E12" s="18">
        <f>SUM(E33:E40)</f>
        <v>354994</v>
      </c>
      <c r="F12" s="13">
        <f t="shared" ref="F12:K12" si="6">SUM(F33:F40)</f>
        <v>52482</v>
      </c>
      <c r="G12" s="13">
        <f t="shared" si="6"/>
        <v>106973</v>
      </c>
      <c r="H12" s="13">
        <f t="shared" si="6"/>
        <v>100790</v>
      </c>
      <c r="I12" s="13">
        <f t="shared" si="6"/>
        <v>61091</v>
      </c>
      <c r="J12" s="13">
        <f t="shared" si="6"/>
        <v>26277</v>
      </c>
      <c r="K12" s="14">
        <f t="shared" si="6"/>
        <v>7381</v>
      </c>
      <c r="L12" s="26"/>
      <c r="M12" s="6"/>
      <c r="N12" s="201"/>
      <c r="O12" s="26"/>
      <c r="P12" s="202" t="s">
        <v>162</v>
      </c>
      <c r="Q12" s="107">
        <f t="shared" ref="Q12:Q25" si="7">SUM(R12:W12)</f>
        <v>10.995779098188393</v>
      </c>
      <c r="R12" s="107">
        <f t="shared" ref="R12:R24" si="8">F12/$E$9*100</f>
        <v>1.6256062880812723</v>
      </c>
      <c r="S12" s="107">
        <f t="shared" si="3"/>
        <v>3.3134404453892365</v>
      </c>
      <c r="T12" s="107">
        <f t="shared" si="4"/>
        <v>3.1219248080429756</v>
      </c>
      <c r="U12" s="107">
        <f>I12/$E$9*100</f>
        <v>1.8922661816465265</v>
      </c>
      <c r="V12" s="107">
        <f t="shared" si="5"/>
        <v>0.81391822780975553</v>
      </c>
      <c r="W12" s="108">
        <f t="shared" ref="W12:W24" si="9">K12/$E$9*100</f>
        <v>0.22862314721862487</v>
      </c>
      <c r="Y12" s="140"/>
      <c r="Z12" s="168"/>
      <c r="AA12" s="168"/>
      <c r="AB12" s="168"/>
      <c r="AC12" s="168"/>
      <c r="AD12" s="168"/>
      <c r="AE12" s="168"/>
      <c r="AF12" s="168"/>
      <c r="AG12" s="168"/>
      <c r="AH12" s="168"/>
    </row>
    <row r="13" spans="2:34" ht="15.75" customHeight="1">
      <c r="B13" s="201"/>
      <c r="C13" s="26"/>
      <c r="D13" s="243" t="s">
        <v>163</v>
      </c>
      <c r="E13" s="18">
        <f>SUM(E41:E53)</f>
        <v>1218497</v>
      </c>
      <c r="F13" s="13">
        <f t="shared" ref="F13:K13" si="10">SUM(F41:F53)</f>
        <v>166174</v>
      </c>
      <c r="G13" s="13">
        <f t="shared" si="10"/>
        <v>364430</v>
      </c>
      <c r="H13" s="13">
        <f t="shared" si="10"/>
        <v>335949</v>
      </c>
      <c r="I13" s="13">
        <f t="shared" si="10"/>
        <v>220200</v>
      </c>
      <c r="J13" s="13">
        <f t="shared" si="10"/>
        <v>90602</v>
      </c>
      <c r="K13" s="14">
        <f t="shared" si="10"/>
        <v>41142</v>
      </c>
      <c r="L13" s="26"/>
      <c r="M13" s="6"/>
      <c r="N13" s="201"/>
      <c r="O13" s="26"/>
      <c r="P13" s="202" t="s">
        <v>163</v>
      </c>
      <c r="Q13" s="107">
        <f t="shared" si="7"/>
        <v>37.742395206130979</v>
      </c>
      <c r="R13" s="107">
        <f t="shared" si="8"/>
        <v>5.1471647291569935</v>
      </c>
      <c r="S13" s="107">
        <f t="shared" si="3"/>
        <v>11.288054943894251</v>
      </c>
      <c r="T13" s="107">
        <f t="shared" si="4"/>
        <v>10.405868809775072</v>
      </c>
      <c r="U13" s="107">
        <f t="shared" ref="U13:U25" si="11">I13/$E$9*100</f>
        <v>6.8205957211138326</v>
      </c>
      <c r="V13" s="107">
        <f t="shared" si="5"/>
        <v>2.8063561013821774</v>
      </c>
      <c r="W13" s="108">
        <f t="shared" si="9"/>
        <v>1.2743549008086525</v>
      </c>
      <c r="Y13" s="140"/>
      <c r="Z13" s="168"/>
      <c r="AA13" s="168"/>
      <c r="AB13" s="168"/>
      <c r="AC13" s="168"/>
      <c r="AD13" s="168"/>
      <c r="AE13" s="168"/>
      <c r="AF13" s="168"/>
      <c r="AG13" s="168"/>
      <c r="AH13" s="168"/>
    </row>
    <row r="14" spans="2:34" ht="15.75" customHeight="1">
      <c r="B14" s="201"/>
      <c r="C14" s="26"/>
      <c r="D14" s="243" t="s">
        <v>164</v>
      </c>
      <c r="E14" s="18">
        <f>SUM(E54:E64)</f>
        <v>332472</v>
      </c>
      <c r="F14" s="13">
        <f t="shared" ref="F14:K14" si="12">SUM(F54:F64)</f>
        <v>47625</v>
      </c>
      <c r="G14" s="13">
        <f t="shared" si="12"/>
        <v>103611</v>
      </c>
      <c r="H14" s="13">
        <f t="shared" si="12"/>
        <v>102552</v>
      </c>
      <c r="I14" s="13">
        <f t="shared" si="12"/>
        <v>55238</v>
      </c>
      <c r="J14" s="13">
        <f t="shared" si="12"/>
        <v>20169</v>
      </c>
      <c r="K14" s="14">
        <f t="shared" si="12"/>
        <v>3277</v>
      </c>
      <c r="L14" s="26"/>
      <c r="M14" s="6"/>
      <c r="N14" s="201"/>
      <c r="O14" s="26"/>
      <c r="P14" s="202" t="s">
        <v>164</v>
      </c>
      <c r="Q14" s="107">
        <f t="shared" si="7"/>
        <v>10.298170302407621</v>
      </c>
      <c r="R14" s="107">
        <f t="shared" si="8"/>
        <v>1.4751629028975761</v>
      </c>
      <c r="S14" s="107">
        <f t="shared" si="3"/>
        <v>3.2093040111731392</v>
      </c>
      <c r="T14" s="107">
        <f t="shared" si="4"/>
        <v>3.176501963631543</v>
      </c>
      <c r="U14" s="107">
        <f t="shared" si="11"/>
        <v>1.7109721455171929</v>
      </c>
      <c r="V14" s="107">
        <f t="shared" si="5"/>
        <v>0.62472568164915931</v>
      </c>
      <c r="W14" s="108">
        <f t="shared" si="9"/>
        <v>0.10150359753901012</v>
      </c>
      <c r="Y14" s="140"/>
      <c r="Z14" s="168"/>
      <c r="AA14" s="168"/>
      <c r="AB14" s="168"/>
      <c r="AC14" s="168"/>
      <c r="AD14" s="168"/>
      <c r="AE14" s="168"/>
      <c r="AF14" s="168"/>
      <c r="AG14" s="168"/>
      <c r="AH14" s="168"/>
    </row>
    <row r="15" spans="2:34" ht="15.75" customHeight="1">
      <c r="B15" s="201"/>
      <c r="C15" s="26"/>
      <c r="D15" s="243" t="s">
        <v>165</v>
      </c>
      <c r="E15" s="18">
        <f>SUM(E65:E76)</f>
        <v>474264</v>
      </c>
      <c r="F15" s="13">
        <f t="shared" ref="F15:K15" si="13">SUM(F65:F76)</f>
        <v>84568</v>
      </c>
      <c r="G15" s="13">
        <f t="shared" si="13"/>
        <v>146200</v>
      </c>
      <c r="H15" s="13">
        <f t="shared" si="13"/>
        <v>130087</v>
      </c>
      <c r="I15" s="13">
        <f t="shared" si="13"/>
        <v>78592</v>
      </c>
      <c r="J15" s="13">
        <f t="shared" si="13"/>
        <v>30116</v>
      </c>
      <c r="K15" s="14">
        <f t="shared" si="13"/>
        <v>4701</v>
      </c>
      <c r="L15" s="26"/>
      <c r="M15" s="6"/>
      <c r="N15" s="201"/>
      <c r="O15" s="26"/>
      <c r="P15" s="202" t="s">
        <v>165</v>
      </c>
      <c r="Q15" s="107">
        <f t="shared" si="7"/>
        <v>14.690113574379339</v>
      </c>
      <c r="R15" s="107">
        <f t="shared" si="8"/>
        <v>2.6194556718581041</v>
      </c>
      <c r="S15" s="107">
        <f t="shared" si="3"/>
        <v>4.5284790845905647</v>
      </c>
      <c r="T15" s="107">
        <f t="shared" si="4"/>
        <v>4.0293861742621937</v>
      </c>
      <c r="U15" s="107">
        <f t="shared" si="11"/>
        <v>2.4343517661842795</v>
      </c>
      <c r="V15" s="107">
        <f t="shared" si="5"/>
        <v>0.93282952196668567</v>
      </c>
      <c r="W15" s="108">
        <f t="shared" si="9"/>
        <v>0.14561135551751192</v>
      </c>
      <c r="Y15" s="140"/>
      <c r="Z15" s="168"/>
      <c r="AA15" s="168"/>
      <c r="AB15" s="168"/>
      <c r="AC15" s="168"/>
      <c r="AD15" s="168"/>
      <c r="AE15" s="168"/>
      <c r="AF15" s="168"/>
      <c r="AG15" s="168"/>
      <c r="AH15" s="168"/>
    </row>
    <row r="16" spans="2:34" ht="15.75" customHeight="1">
      <c r="B16" s="201"/>
      <c r="C16" s="26"/>
      <c r="D16" s="243" t="s">
        <v>166</v>
      </c>
      <c r="E16" s="18">
        <f>SUM(E77:E86)</f>
        <v>118951</v>
      </c>
      <c r="F16" s="13">
        <f t="shared" ref="F16:K16" si="14">SUM(F77:F86)</f>
        <v>25740</v>
      </c>
      <c r="G16" s="13">
        <f t="shared" si="14"/>
        <v>38316</v>
      </c>
      <c r="H16" s="13">
        <f t="shared" si="14"/>
        <v>33458</v>
      </c>
      <c r="I16" s="13">
        <f t="shared" si="14"/>
        <v>15667</v>
      </c>
      <c r="J16" s="13">
        <f t="shared" si="14"/>
        <v>4470</v>
      </c>
      <c r="K16" s="14">
        <f t="shared" si="14"/>
        <v>1300</v>
      </c>
      <c r="L16" s="26"/>
      <c r="M16" s="6"/>
      <c r="N16" s="201"/>
      <c r="O16" s="26"/>
      <c r="P16" s="202" t="s">
        <v>166</v>
      </c>
      <c r="Q16" s="107">
        <f t="shared" si="7"/>
        <v>3.6844535950145842</v>
      </c>
      <c r="R16" s="107">
        <f t="shared" si="8"/>
        <v>0.79728489492039079</v>
      </c>
      <c r="S16" s="107">
        <f t="shared" si="3"/>
        <v>1.1868208249327776</v>
      </c>
      <c r="T16" s="107">
        <f t="shared" si="4"/>
        <v>1.0363464651999392</v>
      </c>
      <c r="U16" s="107">
        <f t="shared" si="11"/>
        <v>0.48527826141094643</v>
      </c>
      <c r="V16" s="107">
        <f t="shared" si="5"/>
        <v>0.13845623466566226</v>
      </c>
      <c r="W16" s="108">
        <f t="shared" si="9"/>
        <v>4.0266913884868222E-2</v>
      </c>
      <c r="Y16" s="140"/>
      <c r="Z16" s="168"/>
      <c r="AA16" s="168"/>
      <c r="AB16" s="168"/>
      <c r="AC16" s="168"/>
      <c r="AD16" s="168"/>
      <c r="AE16" s="168"/>
      <c r="AF16" s="168"/>
      <c r="AG16" s="168"/>
      <c r="AH16" s="168"/>
    </row>
    <row r="17" spans="2:34" ht="15.75" customHeight="1">
      <c r="B17" s="201"/>
      <c r="C17" s="26"/>
      <c r="D17" s="243" t="s">
        <v>348</v>
      </c>
      <c r="E17" s="18">
        <f>SUM(E87:E95)</f>
        <v>185200</v>
      </c>
      <c r="F17" s="13">
        <f t="shared" ref="F17:K17" si="15">SUM(F87:F95)</f>
        <v>34515</v>
      </c>
      <c r="G17" s="13">
        <f t="shared" si="15"/>
        <v>60811</v>
      </c>
      <c r="H17" s="13">
        <f t="shared" si="15"/>
        <v>50945</v>
      </c>
      <c r="I17" s="13">
        <f t="shared" si="15"/>
        <v>28806</v>
      </c>
      <c r="J17" s="13">
        <f t="shared" si="15"/>
        <v>8979</v>
      </c>
      <c r="K17" s="14">
        <f t="shared" si="15"/>
        <v>1144</v>
      </c>
      <c r="L17" s="26"/>
      <c r="M17" s="6"/>
      <c r="N17" s="201"/>
      <c r="O17" s="26"/>
      <c r="P17" s="202" t="s">
        <v>348</v>
      </c>
      <c r="Q17" s="107">
        <f>SUM(R17:W17)</f>
        <v>5.7364865011366115</v>
      </c>
      <c r="R17" s="107">
        <f>F17/$E$9*100</f>
        <v>1.0690865636432512</v>
      </c>
      <c r="S17" s="107">
        <f t="shared" si="3"/>
        <v>1.8835933078867086</v>
      </c>
      <c r="T17" s="107">
        <f t="shared" si="4"/>
        <v>1.577998406049701</v>
      </c>
      <c r="U17" s="107">
        <f t="shared" si="11"/>
        <v>0.89225286259039527</v>
      </c>
      <c r="V17" s="107">
        <f t="shared" si="5"/>
        <v>0.2781204767478706</v>
      </c>
      <c r="W17" s="108">
        <f>K17/$E$9*100</f>
        <v>3.5434884218684036E-2</v>
      </c>
      <c r="Y17" s="140"/>
      <c r="Z17" s="269"/>
      <c r="AA17" s="269"/>
      <c r="AB17" s="269"/>
      <c r="AC17" s="269"/>
      <c r="AD17" s="269"/>
      <c r="AE17" s="269"/>
      <c r="AF17" s="269"/>
      <c r="AG17" s="269"/>
      <c r="AH17" s="269"/>
    </row>
    <row r="18" spans="2:34" ht="6.75" customHeight="1">
      <c r="B18" s="201"/>
      <c r="C18" s="26"/>
      <c r="D18" s="243"/>
      <c r="E18" s="204"/>
      <c r="F18" s="115"/>
      <c r="G18" s="115"/>
      <c r="H18" s="115"/>
      <c r="I18" s="8"/>
      <c r="J18" s="8"/>
      <c r="K18" s="38"/>
      <c r="L18" s="26"/>
      <c r="M18" s="6"/>
      <c r="N18" s="201"/>
      <c r="O18" s="26"/>
      <c r="P18" s="202"/>
      <c r="Q18" s="107"/>
      <c r="R18" s="107"/>
      <c r="S18" s="107"/>
      <c r="T18" s="107"/>
      <c r="U18" s="107"/>
      <c r="V18" s="107"/>
      <c r="W18" s="108"/>
      <c r="Y18" s="140"/>
      <c r="Z18" s="268"/>
      <c r="AA18" s="268"/>
      <c r="AB18" s="268"/>
      <c r="AC18" s="268"/>
      <c r="AD18" s="268"/>
      <c r="AE18" s="268"/>
      <c r="AF18" s="268"/>
      <c r="AG18" s="270"/>
      <c r="AH18" s="270"/>
    </row>
    <row r="19" spans="2:34" ht="15.75" customHeight="1">
      <c r="B19" s="205" t="s">
        <v>167</v>
      </c>
      <c r="C19" s="191" t="s">
        <v>168</v>
      </c>
      <c r="D19" s="206" t="s">
        <v>169</v>
      </c>
      <c r="E19" s="18">
        <f>SUM(F19:K19)</f>
        <v>11573</v>
      </c>
      <c r="F19" s="13">
        <v>1756</v>
      </c>
      <c r="G19" s="13">
        <v>3544</v>
      </c>
      <c r="H19" s="13">
        <v>3413</v>
      </c>
      <c r="I19" s="13">
        <v>2299</v>
      </c>
      <c r="J19" s="13">
        <v>554</v>
      </c>
      <c r="K19" s="14">
        <v>7</v>
      </c>
      <c r="L19" s="26"/>
      <c r="M19" s="6"/>
      <c r="N19" s="205" t="s">
        <v>167</v>
      </c>
      <c r="O19" s="191" t="s">
        <v>168</v>
      </c>
      <c r="P19" s="206" t="s">
        <v>169</v>
      </c>
      <c r="Q19" s="107">
        <f t="shared" si="7"/>
        <v>0.35846845722275378</v>
      </c>
      <c r="R19" s="107">
        <f>F19/$E$9*100</f>
        <v>5.4391308293714309E-2</v>
      </c>
      <c r="S19" s="107">
        <f t="shared" si="3"/>
        <v>0.1097738021599792</v>
      </c>
      <c r="T19" s="107">
        <f t="shared" si="4"/>
        <v>0.10571613622235018</v>
      </c>
      <c r="U19" s="107">
        <f t="shared" si="11"/>
        <v>7.1210488477932335E-2</v>
      </c>
      <c r="V19" s="107">
        <f t="shared" si="5"/>
        <v>1.7159900224782303E-2</v>
      </c>
      <c r="W19" s="108">
        <f>K19/$E$9*100</f>
        <v>2.1682184399544427E-4</v>
      </c>
      <c r="Y19" s="140"/>
      <c r="Z19" s="268"/>
      <c r="AA19" s="268"/>
      <c r="AB19" s="268"/>
      <c r="AC19" s="268"/>
      <c r="AD19" s="268"/>
      <c r="AE19" s="268"/>
      <c r="AF19" s="268"/>
      <c r="AG19" s="268"/>
      <c r="AH19" s="270"/>
    </row>
    <row r="20" spans="2:34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6">SUM(F20:K20)</f>
        <v>19227</v>
      </c>
      <c r="F20" s="13">
        <v>2943</v>
      </c>
      <c r="G20" s="13">
        <v>5732</v>
      </c>
      <c r="H20" s="13">
        <v>5348</v>
      </c>
      <c r="I20" s="13">
        <v>3958</v>
      </c>
      <c r="J20" s="13">
        <v>1116</v>
      </c>
      <c r="K20" s="14">
        <v>130</v>
      </c>
      <c r="L20" s="26"/>
      <c r="M20" s="6"/>
      <c r="N20" s="205" t="s">
        <v>167</v>
      </c>
      <c r="O20" s="191" t="s">
        <v>170</v>
      </c>
      <c r="P20" s="207" t="s">
        <v>171</v>
      </c>
      <c r="Q20" s="107">
        <f t="shared" si="7"/>
        <v>0.59554765635720097</v>
      </c>
      <c r="R20" s="107">
        <f t="shared" si="8"/>
        <v>9.1158098125513204E-2</v>
      </c>
      <c r="S20" s="107">
        <f t="shared" si="3"/>
        <v>0.17754611568312664</v>
      </c>
      <c r="T20" s="107">
        <f t="shared" si="4"/>
        <v>0.16565188881251941</v>
      </c>
      <c r="U20" s="107">
        <f t="shared" si="11"/>
        <v>0.12259726550485264</v>
      </c>
      <c r="V20" s="107">
        <f t="shared" si="5"/>
        <v>3.4567596842702261E-2</v>
      </c>
      <c r="W20" s="108">
        <f t="shared" si="9"/>
        <v>4.0266913884868223E-3</v>
      </c>
      <c r="Y20" s="140"/>
      <c r="Z20" s="268"/>
      <c r="AA20" s="268"/>
      <c r="AB20" s="268"/>
      <c r="AC20" s="268"/>
      <c r="AD20" s="268"/>
      <c r="AE20" s="268"/>
      <c r="AF20" s="268"/>
      <c r="AG20" s="270"/>
      <c r="AH20" s="268"/>
    </row>
    <row r="21" spans="2:34" ht="15.75" customHeight="1">
      <c r="B21" s="205" t="s">
        <v>167</v>
      </c>
      <c r="C21" s="191" t="s">
        <v>172</v>
      </c>
      <c r="D21" s="207" t="s">
        <v>173</v>
      </c>
      <c r="E21" s="18">
        <f t="shared" si="16"/>
        <v>19134</v>
      </c>
      <c r="F21" s="13">
        <v>2843</v>
      </c>
      <c r="G21" s="13">
        <v>5930</v>
      </c>
      <c r="H21" s="13">
        <v>4786</v>
      </c>
      <c r="I21" s="13">
        <v>4315</v>
      </c>
      <c r="J21" s="13">
        <v>1182</v>
      </c>
      <c r="K21" s="14">
        <v>78</v>
      </c>
      <c r="L21" s="26"/>
      <c r="M21" s="6"/>
      <c r="N21" s="205" t="s">
        <v>167</v>
      </c>
      <c r="O21" s="191" t="s">
        <v>172</v>
      </c>
      <c r="P21" s="207" t="s">
        <v>173</v>
      </c>
      <c r="Q21" s="107">
        <f t="shared" si="7"/>
        <v>0.59266702328697574</v>
      </c>
      <c r="R21" s="107">
        <f t="shared" si="8"/>
        <v>8.8060643211292575E-2</v>
      </c>
      <c r="S21" s="107">
        <f t="shared" si="3"/>
        <v>0.18367907641328349</v>
      </c>
      <c r="T21" s="107">
        <f t="shared" si="4"/>
        <v>0.14824419219459947</v>
      </c>
      <c r="U21" s="107">
        <f t="shared" si="11"/>
        <v>0.13365517954862027</v>
      </c>
      <c r="V21" s="107">
        <f t="shared" si="5"/>
        <v>3.6611917086087874E-2</v>
      </c>
      <c r="W21" s="108">
        <f t="shared" si="9"/>
        <v>2.4160148330920933E-3</v>
      </c>
      <c r="Y21" s="140"/>
      <c r="Z21" s="268"/>
      <c r="AA21" s="268"/>
      <c r="AB21" s="268"/>
      <c r="AC21" s="268"/>
      <c r="AD21" s="268"/>
      <c r="AE21" s="268"/>
      <c r="AF21" s="268"/>
      <c r="AG21" s="270"/>
      <c r="AH21" s="268"/>
    </row>
    <row r="22" spans="2:34" ht="15.75" customHeight="1">
      <c r="B22" s="205" t="s">
        <v>167</v>
      </c>
      <c r="C22" s="191" t="s">
        <v>174</v>
      </c>
      <c r="D22" s="207" t="s">
        <v>175</v>
      </c>
      <c r="E22" s="18">
        <f t="shared" si="16"/>
        <v>22031</v>
      </c>
      <c r="F22" s="13">
        <v>3467</v>
      </c>
      <c r="G22" s="13">
        <v>5887</v>
      </c>
      <c r="H22" s="13">
        <v>5881</v>
      </c>
      <c r="I22" s="13">
        <v>5015</v>
      </c>
      <c r="J22" s="13">
        <v>1754</v>
      </c>
      <c r="K22" s="14">
        <v>27</v>
      </c>
      <c r="L22" s="26"/>
      <c r="M22" s="6"/>
      <c r="N22" s="205" t="s">
        <v>167</v>
      </c>
      <c r="O22" s="191" t="s">
        <v>174</v>
      </c>
      <c r="P22" s="207" t="s">
        <v>175</v>
      </c>
      <c r="Q22" s="107">
        <f t="shared" si="7"/>
        <v>0.68240029215194764</v>
      </c>
      <c r="R22" s="107">
        <f t="shared" si="8"/>
        <v>0.10738876187602932</v>
      </c>
      <c r="S22" s="107">
        <f t="shared" si="3"/>
        <v>0.18234717080016863</v>
      </c>
      <c r="T22" s="107">
        <f t="shared" si="4"/>
        <v>0.18216132350531539</v>
      </c>
      <c r="U22" s="107">
        <f t="shared" si="11"/>
        <v>0.15533736394816472</v>
      </c>
      <c r="V22" s="107">
        <f t="shared" si="5"/>
        <v>5.4329359195429888E-2</v>
      </c>
      <c r="W22" s="108">
        <f t="shared" si="9"/>
        <v>8.3631282683957074E-4</v>
      </c>
      <c r="Y22" s="140"/>
      <c r="Z22" s="268"/>
      <c r="AA22" s="268"/>
      <c r="AB22" s="268"/>
      <c r="AC22" s="268"/>
      <c r="AD22" s="268"/>
      <c r="AE22" s="268"/>
      <c r="AF22" s="268"/>
      <c r="AG22" s="270"/>
      <c r="AH22" s="270"/>
    </row>
    <row r="23" spans="2:34" ht="15.75" customHeight="1">
      <c r="B23" s="205" t="s">
        <v>167</v>
      </c>
      <c r="C23" s="191" t="s">
        <v>176</v>
      </c>
      <c r="D23" s="207" t="s">
        <v>177</v>
      </c>
      <c r="E23" s="18">
        <f t="shared" si="16"/>
        <v>11314</v>
      </c>
      <c r="F23" s="13">
        <v>1729</v>
      </c>
      <c r="G23" s="13">
        <v>3125</v>
      </c>
      <c r="H23" s="13">
        <v>3578</v>
      </c>
      <c r="I23" s="13">
        <v>2385</v>
      </c>
      <c r="J23" s="13">
        <v>489</v>
      </c>
      <c r="K23" s="14">
        <v>8</v>
      </c>
      <c r="L23" s="26"/>
      <c r="M23" s="6"/>
      <c r="N23" s="205" t="s">
        <v>167</v>
      </c>
      <c r="O23" s="191" t="s">
        <v>176</v>
      </c>
      <c r="P23" s="207" t="s">
        <v>177</v>
      </c>
      <c r="Q23" s="107">
        <f t="shared" si="7"/>
        <v>0.35044604899492232</v>
      </c>
      <c r="R23" s="107">
        <f t="shared" si="8"/>
        <v>5.3554995466874734E-2</v>
      </c>
      <c r="S23" s="107">
        <f t="shared" si="3"/>
        <v>9.6795466069394764E-2</v>
      </c>
      <c r="T23" s="107">
        <f t="shared" si="4"/>
        <v>0.11082693683081422</v>
      </c>
      <c r="U23" s="107">
        <f t="shared" si="11"/>
        <v>7.387429970416208E-2</v>
      </c>
      <c r="V23" s="107">
        <f t="shared" si="5"/>
        <v>1.5146554530538892E-2</v>
      </c>
      <c r="W23" s="108">
        <f t="shared" si="9"/>
        <v>2.4779639313765058E-4</v>
      </c>
      <c r="Y23" s="140"/>
      <c r="Z23" s="268"/>
      <c r="AA23" s="268"/>
      <c r="AB23" s="268"/>
      <c r="AC23" s="268"/>
      <c r="AD23" s="268"/>
      <c r="AE23" s="268"/>
      <c r="AF23" s="268"/>
      <c r="AG23" s="268"/>
      <c r="AH23" s="270"/>
    </row>
    <row r="24" spans="2:34" ht="15.75" customHeight="1">
      <c r="B24" s="205" t="s">
        <v>167</v>
      </c>
      <c r="C24" s="191" t="s">
        <v>178</v>
      </c>
      <c r="D24" s="207" t="s">
        <v>179</v>
      </c>
      <c r="E24" s="18">
        <f t="shared" si="16"/>
        <v>10362</v>
      </c>
      <c r="F24" s="13">
        <v>1644</v>
      </c>
      <c r="G24" s="13">
        <v>2820</v>
      </c>
      <c r="H24" s="13">
        <v>3105</v>
      </c>
      <c r="I24" s="13">
        <v>2219</v>
      </c>
      <c r="J24" s="13">
        <v>486</v>
      </c>
      <c r="K24" s="14">
        <v>88</v>
      </c>
      <c r="L24" s="26"/>
      <c r="M24" s="6"/>
      <c r="N24" s="205" t="s">
        <v>167</v>
      </c>
      <c r="O24" s="191" t="s">
        <v>178</v>
      </c>
      <c r="P24" s="207" t="s">
        <v>179</v>
      </c>
      <c r="Q24" s="107">
        <f t="shared" si="7"/>
        <v>0.32095827821154194</v>
      </c>
      <c r="R24" s="107">
        <f t="shared" si="8"/>
        <v>5.0922158789787203E-2</v>
      </c>
      <c r="S24" s="107">
        <f t="shared" si="3"/>
        <v>8.7348228581021828E-2</v>
      </c>
      <c r="T24" s="107">
        <f t="shared" si="4"/>
        <v>9.6175975086550639E-2</v>
      </c>
      <c r="U24" s="107">
        <f t="shared" si="11"/>
        <v>6.8732524546555832E-2</v>
      </c>
      <c r="V24" s="107">
        <f t="shared" si="5"/>
        <v>1.5053630883112273E-2</v>
      </c>
      <c r="W24" s="108">
        <f t="shared" si="9"/>
        <v>2.7257603245141562E-3</v>
      </c>
      <c r="Y24" s="140"/>
      <c r="Z24" s="268"/>
      <c r="AA24" s="268"/>
      <c r="AB24" s="268"/>
      <c r="AC24" s="268"/>
      <c r="AD24" s="268"/>
      <c r="AE24" s="268"/>
      <c r="AF24" s="268"/>
      <c r="AG24" s="268"/>
      <c r="AH24" s="270"/>
    </row>
    <row r="25" spans="2:34" ht="15.75" customHeight="1">
      <c r="B25" s="205" t="s">
        <v>167</v>
      </c>
      <c r="C25" s="191" t="s">
        <v>180</v>
      </c>
      <c r="D25" s="207" t="s">
        <v>181</v>
      </c>
      <c r="E25" s="18">
        <f t="shared" si="16"/>
        <v>15820</v>
      </c>
      <c r="F25" s="13">
        <v>2077</v>
      </c>
      <c r="G25" s="13">
        <v>4474</v>
      </c>
      <c r="H25" s="13">
        <v>4592</v>
      </c>
      <c r="I25" s="13">
        <v>3549</v>
      </c>
      <c r="J25" s="13">
        <v>894</v>
      </c>
      <c r="K25" s="14">
        <v>234</v>
      </c>
      <c r="L25" s="26"/>
      <c r="M25" s="6"/>
      <c r="N25" s="205" t="s">
        <v>167</v>
      </c>
      <c r="O25" s="191" t="s">
        <v>180</v>
      </c>
      <c r="P25" s="207" t="s">
        <v>181</v>
      </c>
      <c r="Q25" s="107">
        <f t="shared" si="7"/>
        <v>0.49001736742970409</v>
      </c>
      <c r="R25" s="107">
        <f>F25/$E$9*100</f>
        <v>6.4334138568362537E-2</v>
      </c>
      <c r="S25" s="107">
        <f t="shared" si="3"/>
        <v>0.13858013286223109</v>
      </c>
      <c r="T25" s="107">
        <f t="shared" si="4"/>
        <v>0.14223512966101143</v>
      </c>
      <c r="U25" s="107">
        <f t="shared" si="11"/>
        <v>0.10992867490569024</v>
      </c>
      <c r="V25" s="107">
        <f t="shared" si="5"/>
        <v>2.7691246933132456E-2</v>
      </c>
      <c r="W25" s="108">
        <f>K25/$E$9*100</f>
        <v>7.2480444992762795E-3</v>
      </c>
      <c r="Y25" s="140"/>
      <c r="Z25" s="268"/>
      <c r="AA25" s="268"/>
      <c r="AB25" s="268"/>
      <c r="AC25" s="268"/>
      <c r="AD25" s="268"/>
      <c r="AE25" s="268"/>
      <c r="AF25" s="268"/>
      <c r="AG25" s="270"/>
      <c r="AH25" s="268"/>
    </row>
    <row r="26" spans="2:34" ht="15.75" customHeight="1">
      <c r="B26" s="205" t="s">
        <v>167</v>
      </c>
      <c r="C26" s="191" t="s">
        <v>182</v>
      </c>
      <c r="D26" s="207" t="s">
        <v>183</v>
      </c>
      <c r="E26" s="18">
        <f t="shared" si="16"/>
        <v>8955</v>
      </c>
      <c r="F26" s="13">
        <v>1302</v>
      </c>
      <c r="G26" s="13">
        <v>2496</v>
      </c>
      <c r="H26" s="13">
        <v>2529</v>
      </c>
      <c r="I26" s="13">
        <v>2091</v>
      </c>
      <c r="J26" s="13">
        <v>503</v>
      </c>
      <c r="K26" s="14">
        <v>34</v>
      </c>
      <c r="L26" s="26"/>
      <c r="M26" s="6"/>
      <c r="N26" s="205" t="s">
        <v>167</v>
      </c>
      <c r="O26" s="191" t="s">
        <v>182</v>
      </c>
      <c r="P26" s="207" t="s">
        <v>183</v>
      </c>
      <c r="Q26" s="106">
        <f t="shared" ref="Q26:Q89" si="17">SUM(R26:W26)</f>
        <v>0.27737708756845764</v>
      </c>
      <c r="R26" s="107">
        <f t="shared" ref="R26:R89" si="18">F26/$E$9*100</f>
        <v>4.0328862983152629E-2</v>
      </c>
      <c r="S26" s="107">
        <f t="shared" ref="S26:S89" si="19">G26/$E$9*100</f>
        <v>7.7312474658946986E-2</v>
      </c>
      <c r="T26" s="107">
        <f t="shared" ref="T26:T89" si="20">H26/$E$9*100</f>
        <v>7.8334634780639789E-2</v>
      </c>
      <c r="U26" s="107">
        <f t="shared" ref="U26:U89" si="21">I26/$E$9*100</f>
        <v>6.4767782256353421E-2</v>
      </c>
      <c r="V26" s="107">
        <f t="shared" ref="V26:V89" si="22">J26/$E$9*100</f>
        <v>1.5580198218529781E-2</v>
      </c>
      <c r="W26" s="108">
        <f t="shared" ref="W26:W89" si="23">K26/$E$9*100</f>
        <v>1.053134670835015E-3</v>
      </c>
      <c r="Y26" s="140"/>
      <c r="Z26" s="268"/>
      <c r="AA26" s="268"/>
      <c r="AB26" s="268"/>
      <c r="AC26" s="268"/>
      <c r="AD26" s="268"/>
      <c r="AE26" s="268"/>
      <c r="AF26" s="268"/>
      <c r="AG26" s="268"/>
      <c r="AH26" s="270"/>
    </row>
    <row r="27" spans="2:34" ht="15.75" customHeight="1">
      <c r="B27" s="205" t="s">
        <v>184</v>
      </c>
      <c r="C27" s="191" t="s">
        <v>185</v>
      </c>
      <c r="D27" s="207" t="s">
        <v>186</v>
      </c>
      <c r="E27" s="18">
        <f t="shared" si="16"/>
        <v>13534</v>
      </c>
      <c r="F27" s="13">
        <v>2096</v>
      </c>
      <c r="G27" s="13">
        <v>4123</v>
      </c>
      <c r="H27" s="13">
        <v>3797</v>
      </c>
      <c r="I27" s="13">
        <v>2800</v>
      </c>
      <c r="J27" s="13">
        <v>698</v>
      </c>
      <c r="K27" s="14">
        <v>20</v>
      </c>
      <c r="L27" s="26"/>
      <c r="M27" s="6"/>
      <c r="N27" s="205" t="s">
        <v>184</v>
      </c>
      <c r="O27" s="191" t="s">
        <v>185</v>
      </c>
      <c r="P27" s="207" t="s">
        <v>186</v>
      </c>
      <c r="Q27" s="106">
        <f t="shared" si="17"/>
        <v>0.41920954809062033</v>
      </c>
      <c r="R27" s="107">
        <f t="shared" si="18"/>
        <v>6.4922655002064455E-2</v>
      </c>
      <c r="S27" s="107">
        <f t="shared" si="19"/>
        <v>0.12770806611331667</v>
      </c>
      <c r="T27" s="107">
        <f t="shared" si="20"/>
        <v>0.11761036309295742</v>
      </c>
      <c r="U27" s="107">
        <f t="shared" si="21"/>
        <v>8.6728737598177702E-2</v>
      </c>
      <c r="V27" s="107">
        <f t="shared" si="22"/>
        <v>2.1620235301260015E-2</v>
      </c>
      <c r="W27" s="108">
        <f t="shared" si="23"/>
        <v>6.194909828441265E-4</v>
      </c>
      <c r="Y27" s="140"/>
      <c r="Z27" s="268"/>
      <c r="AA27" s="268"/>
      <c r="AB27" s="268"/>
      <c r="AC27" s="268"/>
      <c r="AD27" s="268"/>
      <c r="AE27" s="268"/>
      <c r="AF27" s="268"/>
      <c r="AG27" s="270"/>
      <c r="AH27" s="268"/>
    </row>
    <row r="28" spans="2:34" ht="15.75" customHeight="1">
      <c r="B28" s="205" t="s">
        <v>184</v>
      </c>
      <c r="C28" s="191" t="s">
        <v>187</v>
      </c>
      <c r="D28" s="207" t="s">
        <v>188</v>
      </c>
      <c r="E28" s="18">
        <f t="shared" si="16"/>
        <v>26804</v>
      </c>
      <c r="F28" s="13">
        <v>3449</v>
      </c>
      <c r="G28" s="13">
        <v>8308</v>
      </c>
      <c r="H28" s="13">
        <v>7656</v>
      </c>
      <c r="I28" s="13">
        <v>5273</v>
      </c>
      <c r="J28" s="13">
        <v>2046</v>
      </c>
      <c r="K28" s="14">
        <v>72</v>
      </c>
      <c r="L28" s="26"/>
      <c r="M28" s="6"/>
      <c r="N28" s="205" t="s">
        <v>184</v>
      </c>
      <c r="O28" s="191" t="s">
        <v>187</v>
      </c>
      <c r="P28" s="207" t="s">
        <v>188</v>
      </c>
      <c r="Q28" s="106">
        <f t="shared" si="17"/>
        <v>0.83024181520769835</v>
      </c>
      <c r="R28" s="107">
        <f t="shared" si="18"/>
        <v>0.10683121999146961</v>
      </c>
      <c r="S28" s="107">
        <f t="shared" si="19"/>
        <v>0.25733655427345015</v>
      </c>
      <c r="T28" s="107">
        <f t="shared" si="20"/>
        <v>0.23714114823273161</v>
      </c>
      <c r="U28" s="107">
        <f t="shared" si="21"/>
        <v>0.16332879762685396</v>
      </c>
      <c r="V28" s="107">
        <f t="shared" si="22"/>
        <v>6.3373927544954134E-2</v>
      </c>
      <c r="W28" s="108">
        <f t="shared" si="23"/>
        <v>2.2301675382388553E-3</v>
      </c>
      <c r="Y28" s="140"/>
      <c r="Z28" s="268"/>
      <c r="AA28" s="268"/>
      <c r="AB28" s="268"/>
      <c r="AC28" s="268"/>
      <c r="AD28" s="268"/>
      <c r="AE28" s="268"/>
      <c r="AF28" s="268"/>
      <c r="AG28" s="268"/>
      <c r="AH28" s="268"/>
    </row>
    <row r="29" spans="2:34" ht="15.75" customHeight="1">
      <c r="B29" s="205" t="s">
        <v>167</v>
      </c>
      <c r="C29" s="191" t="s">
        <v>189</v>
      </c>
      <c r="D29" s="207" t="s">
        <v>190</v>
      </c>
      <c r="E29" s="18">
        <f t="shared" si="16"/>
        <v>116837</v>
      </c>
      <c r="F29" s="13">
        <v>13802</v>
      </c>
      <c r="G29" s="13">
        <v>33098</v>
      </c>
      <c r="H29" s="13">
        <v>36374</v>
      </c>
      <c r="I29" s="13">
        <v>22154</v>
      </c>
      <c r="J29" s="13">
        <v>10334</v>
      </c>
      <c r="K29" s="14">
        <v>1075</v>
      </c>
      <c r="L29" s="26"/>
      <c r="M29" s="6"/>
      <c r="N29" s="205" t="s">
        <v>167</v>
      </c>
      <c r="O29" s="191" t="s">
        <v>189</v>
      </c>
      <c r="P29" s="207" t="s">
        <v>190</v>
      </c>
      <c r="Q29" s="106">
        <f t="shared" si="17"/>
        <v>3.6189733981279604</v>
      </c>
      <c r="R29" s="107">
        <f t="shared" si="18"/>
        <v>0.42751072726073169</v>
      </c>
      <c r="S29" s="107">
        <f t="shared" si="19"/>
        <v>1.0251956275087448</v>
      </c>
      <c r="T29" s="107">
        <f t="shared" si="20"/>
        <v>1.1266682504986127</v>
      </c>
      <c r="U29" s="107">
        <f t="shared" si="21"/>
        <v>0.68621016169643889</v>
      </c>
      <c r="V29" s="107">
        <f t="shared" si="22"/>
        <v>0.32009099083556014</v>
      </c>
      <c r="W29" s="108">
        <f t="shared" si="23"/>
        <v>3.3297640327871803E-2</v>
      </c>
      <c r="Z29" s="268"/>
      <c r="AA29" s="268"/>
      <c r="AB29" s="268"/>
      <c r="AC29" s="268"/>
      <c r="AD29" s="268"/>
      <c r="AE29" s="268"/>
      <c r="AF29" s="268"/>
      <c r="AG29" s="268"/>
      <c r="AH29" s="268"/>
    </row>
    <row r="30" spans="2:34" ht="15.75" customHeight="1">
      <c r="B30" s="205" t="s">
        <v>167</v>
      </c>
      <c r="C30" s="191" t="s">
        <v>191</v>
      </c>
      <c r="D30" s="207" t="s">
        <v>192</v>
      </c>
      <c r="E30" s="18">
        <f t="shared" si="16"/>
        <v>127887</v>
      </c>
      <c r="F30" s="13">
        <v>14619</v>
      </c>
      <c r="G30" s="13">
        <v>39242</v>
      </c>
      <c r="H30" s="13">
        <v>41885</v>
      </c>
      <c r="I30" s="13">
        <v>22398</v>
      </c>
      <c r="J30" s="13">
        <v>8275</v>
      </c>
      <c r="K30" s="14">
        <v>1468</v>
      </c>
      <c r="L30" s="9"/>
      <c r="N30" s="205" t="s">
        <v>167</v>
      </c>
      <c r="O30" s="191" t="s">
        <v>191</v>
      </c>
      <c r="P30" s="207" t="s">
        <v>192</v>
      </c>
      <c r="Q30" s="106">
        <f t="shared" si="17"/>
        <v>3.96124216614934</v>
      </c>
      <c r="R30" s="107">
        <f t="shared" si="18"/>
        <v>0.45281693390991423</v>
      </c>
      <c r="S30" s="107">
        <f t="shared" si="19"/>
        <v>1.2155032574384605</v>
      </c>
      <c r="T30" s="107">
        <f t="shared" si="20"/>
        <v>1.297368990821312</v>
      </c>
      <c r="U30" s="107">
        <f t="shared" si="21"/>
        <v>0.69376795168713723</v>
      </c>
      <c r="V30" s="107">
        <f t="shared" si="22"/>
        <v>0.25631439415175733</v>
      </c>
      <c r="W30" s="108">
        <f t="shared" si="23"/>
        <v>4.5470638140758884E-2</v>
      </c>
      <c r="Z30" s="268"/>
      <c r="AA30" s="268"/>
      <c r="AB30" s="268"/>
      <c r="AC30" s="268"/>
      <c r="AD30" s="268"/>
      <c r="AE30" s="268"/>
      <c r="AF30" s="268"/>
      <c r="AG30" s="268"/>
      <c r="AH30" s="268"/>
    </row>
    <row r="31" spans="2:34" ht="15.75" customHeight="1">
      <c r="B31" s="205" t="s">
        <v>167</v>
      </c>
      <c r="C31" s="191" t="s">
        <v>193</v>
      </c>
      <c r="D31" s="207" t="s">
        <v>194</v>
      </c>
      <c r="E31" s="18">
        <f t="shared" si="16"/>
        <v>112708</v>
      </c>
      <c r="F31" s="13">
        <v>12473</v>
      </c>
      <c r="G31" s="13">
        <v>29491</v>
      </c>
      <c r="H31" s="13">
        <v>32365</v>
      </c>
      <c r="I31" s="13">
        <v>24888</v>
      </c>
      <c r="J31" s="13">
        <v>11830</v>
      </c>
      <c r="K31" s="14">
        <v>1661</v>
      </c>
      <c r="L31" s="9"/>
      <c r="N31" s="205" t="s">
        <v>167</v>
      </c>
      <c r="O31" s="191" t="s">
        <v>193</v>
      </c>
      <c r="P31" s="207" t="s">
        <v>194</v>
      </c>
      <c r="Q31" s="106">
        <f t="shared" si="17"/>
        <v>3.4910794847197901</v>
      </c>
      <c r="R31" s="107">
        <f t="shared" si="18"/>
        <v>0.38634555145073946</v>
      </c>
      <c r="S31" s="107">
        <f t="shared" si="19"/>
        <v>0.9134704287528066</v>
      </c>
      <c r="T31" s="107">
        <f t="shared" si="20"/>
        <v>1.0024912829875077</v>
      </c>
      <c r="U31" s="107">
        <f t="shared" si="21"/>
        <v>0.77089457905123104</v>
      </c>
      <c r="V31" s="107">
        <f t="shared" si="22"/>
        <v>0.36642891635230079</v>
      </c>
      <c r="W31" s="108">
        <f t="shared" si="23"/>
        <v>5.1448726125204701E-2</v>
      </c>
      <c r="Z31" s="268"/>
      <c r="AA31" s="268"/>
      <c r="AB31" s="268"/>
      <c r="AC31" s="268"/>
      <c r="AD31" s="268"/>
      <c r="AE31" s="268"/>
      <c r="AF31" s="268"/>
      <c r="AG31" s="268"/>
      <c r="AH31" s="270"/>
    </row>
    <row r="32" spans="2:34" ht="15.75" customHeight="1">
      <c r="B32" s="205" t="s">
        <v>167</v>
      </c>
      <c r="C32" s="191" t="s">
        <v>195</v>
      </c>
      <c r="D32" s="207" t="s">
        <v>196</v>
      </c>
      <c r="E32" s="18">
        <f t="shared" si="16"/>
        <v>27893</v>
      </c>
      <c r="F32" s="13">
        <v>3990</v>
      </c>
      <c r="G32" s="13">
        <v>8740</v>
      </c>
      <c r="H32" s="13">
        <v>8007</v>
      </c>
      <c r="I32" s="13">
        <v>5356</v>
      </c>
      <c r="J32" s="13">
        <v>1661</v>
      </c>
      <c r="K32" s="14">
        <v>139</v>
      </c>
      <c r="L32" s="9"/>
      <c r="N32" s="205" t="s">
        <v>167</v>
      </c>
      <c r="O32" s="191" t="s">
        <v>195</v>
      </c>
      <c r="P32" s="207" t="s">
        <v>196</v>
      </c>
      <c r="Q32" s="106">
        <f t="shared" si="17"/>
        <v>0.86397309922356103</v>
      </c>
      <c r="R32" s="107">
        <f t="shared" si="18"/>
        <v>0.12358845107740322</v>
      </c>
      <c r="S32" s="107">
        <f t="shared" si="19"/>
        <v>0.27071755950288329</v>
      </c>
      <c r="T32" s="107">
        <f t="shared" si="20"/>
        <v>0.24801321498164602</v>
      </c>
      <c r="U32" s="107">
        <f t="shared" si="21"/>
        <v>0.16589968520565707</v>
      </c>
      <c r="V32" s="107">
        <f t="shared" si="22"/>
        <v>5.1448726125204701E-2</v>
      </c>
      <c r="W32" s="108">
        <f t="shared" si="23"/>
        <v>4.3054623307666792E-3</v>
      </c>
      <c r="Z32" s="268"/>
      <c r="AA32" s="268"/>
      <c r="AB32" s="268"/>
      <c r="AC32" s="268"/>
      <c r="AD32" s="268"/>
      <c r="AE32" s="268"/>
      <c r="AF32" s="268"/>
      <c r="AG32" s="268"/>
      <c r="AH32" s="268"/>
    </row>
    <row r="33" spans="2:34" ht="15.75" customHeight="1">
      <c r="B33" s="205" t="s">
        <v>197</v>
      </c>
      <c r="C33" s="191" t="s">
        <v>168</v>
      </c>
      <c r="D33" s="207" t="s">
        <v>198</v>
      </c>
      <c r="E33" s="18">
        <f t="shared" si="16"/>
        <v>42252</v>
      </c>
      <c r="F33" s="13">
        <v>4176</v>
      </c>
      <c r="G33" s="13">
        <v>12598</v>
      </c>
      <c r="H33" s="13">
        <v>13565</v>
      </c>
      <c r="I33" s="13">
        <v>7605</v>
      </c>
      <c r="J33" s="13">
        <v>3452</v>
      </c>
      <c r="K33" s="14">
        <v>856</v>
      </c>
      <c r="L33" s="9"/>
      <c r="N33" s="205" t="s">
        <v>197</v>
      </c>
      <c r="O33" s="191" t="s">
        <v>168</v>
      </c>
      <c r="P33" s="207" t="s">
        <v>198</v>
      </c>
      <c r="Q33" s="106">
        <f t="shared" si="17"/>
        <v>1.3087366503565014</v>
      </c>
      <c r="R33" s="107">
        <f t="shared" si="18"/>
        <v>0.1293497172178536</v>
      </c>
      <c r="S33" s="107">
        <f t="shared" si="19"/>
        <v>0.39021737009351526</v>
      </c>
      <c r="T33" s="107">
        <f t="shared" si="20"/>
        <v>0.42016975911402876</v>
      </c>
      <c r="U33" s="107">
        <f t="shared" si="21"/>
        <v>0.23556144622647909</v>
      </c>
      <c r="V33" s="107">
        <f t="shared" si="22"/>
        <v>0.10692414363889624</v>
      </c>
      <c r="W33" s="108">
        <f t="shared" si="23"/>
        <v>2.6514214065728611E-2</v>
      </c>
      <c r="Z33" s="268"/>
      <c r="AA33" s="268"/>
      <c r="AB33" s="268"/>
      <c r="AC33" s="268"/>
      <c r="AD33" s="268"/>
      <c r="AE33" s="268"/>
      <c r="AF33" s="268"/>
      <c r="AG33" s="268"/>
      <c r="AH33" s="268"/>
    </row>
    <row r="34" spans="2:34" ht="15.75" customHeight="1">
      <c r="B34" s="205" t="s">
        <v>197</v>
      </c>
      <c r="C34" s="191" t="s">
        <v>170</v>
      </c>
      <c r="D34" s="207" t="s">
        <v>199</v>
      </c>
      <c r="E34" s="18">
        <f t="shared" si="16"/>
        <v>40513</v>
      </c>
      <c r="F34" s="13">
        <v>5629</v>
      </c>
      <c r="G34" s="13">
        <v>12670</v>
      </c>
      <c r="H34" s="13">
        <v>12240</v>
      </c>
      <c r="I34" s="13">
        <v>6703</v>
      </c>
      <c r="J34" s="13">
        <v>3171</v>
      </c>
      <c r="K34" s="14">
        <v>100</v>
      </c>
      <c r="L34" s="9"/>
      <c r="N34" s="205" t="s">
        <v>197</v>
      </c>
      <c r="O34" s="191" t="s">
        <v>170</v>
      </c>
      <c r="P34" s="207" t="s">
        <v>199</v>
      </c>
      <c r="Q34" s="106">
        <f t="shared" si="17"/>
        <v>1.2548719093982048</v>
      </c>
      <c r="R34" s="107">
        <f t="shared" si="18"/>
        <v>0.17435573712147939</v>
      </c>
      <c r="S34" s="107">
        <f t="shared" si="19"/>
        <v>0.39244753763175416</v>
      </c>
      <c r="T34" s="107">
        <f t="shared" si="20"/>
        <v>0.37912848150060535</v>
      </c>
      <c r="U34" s="107">
        <f t="shared" si="21"/>
        <v>0.207622402900209</v>
      </c>
      <c r="V34" s="107">
        <f t="shared" si="22"/>
        <v>9.8220295329936258E-2</v>
      </c>
      <c r="W34" s="108">
        <f t="shared" si="23"/>
        <v>3.0974549142206323E-3</v>
      </c>
      <c r="Z34" s="268"/>
      <c r="AA34" s="268"/>
      <c r="AB34" s="268"/>
      <c r="AC34" s="268"/>
      <c r="AD34" s="268"/>
      <c r="AE34" s="268"/>
      <c r="AF34" s="268"/>
      <c r="AG34" s="268"/>
      <c r="AH34" s="268"/>
    </row>
    <row r="35" spans="2:34" ht="15.75" customHeight="1">
      <c r="B35" s="205" t="s">
        <v>197</v>
      </c>
      <c r="C35" s="191" t="s">
        <v>172</v>
      </c>
      <c r="D35" s="207" t="s">
        <v>200</v>
      </c>
      <c r="E35" s="18">
        <f t="shared" si="16"/>
        <v>56475</v>
      </c>
      <c r="F35" s="13">
        <v>8353</v>
      </c>
      <c r="G35" s="13">
        <v>16829</v>
      </c>
      <c r="H35" s="13">
        <v>15389</v>
      </c>
      <c r="I35" s="13">
        <v>11828</v>
      </c>
      <c r="J35" s="13">
        <v>3457</v>
      </c>
      <c r="K35" s="14">
        <v>619</v>
      </c>
      <c r="L35" s="9"/>
      <c r="N35" s="205" t="s">
        <v>197</v>
      </c>
      <c r="O35" s="191" t="s">
        <v>172</v>
      </c>
      <c r="P35" s="207" t="s">
        <v>200</v>
      </c>
      <c r="Q35" s="106">
        <f t="shared" si="17"/>
        <v>1.749287662806102</v>
      </c>
      <c r="R35" s="107">
        <f t="shared" si="18"/>
        <v>0.25873040898484939</v>
      </c>
      <c r="S35" s="107">
        <f t="shared" si="19"/>
        <v>0.52127068751419015</v>
      </c>
      <c r="T35" s="107">
        <f t="shared" si="20"/>
        <v>0.47666733674941314</v>
      </c>
      <c r="U35" s="107">
        <f t="shared" si="21"/>
        <v>0.36636696725401641</v>
      </c>
      <c r="V35" s="107">
        <f t="shared" si="22"/>
        <v>0.10707901638460726</v>
      </c>
      <c r="W35" s="108">
        <f t="shared" si="23"/>
        <v>1.9173245919025715E-2</v>
      </c>
      <c r="Z35" s="268"/>
      <c r="AA35" s="268"/>
      <c r="AB35" s="268"/>
      <c r="AC35" s="268"/>
      <c r="AD35" s="268"/>
      <c r="AE35" s="268"/>
      <c r="AF35" s="268"/>
      <c r="AG35" s="268"/>
      <c r="AH35" s="268"/>
    </row>
    <row r="36" spans="2:34" ht="15.75" customHeight="1">
      <c r="B36" s="205" t="s">
        <v>197</v>
      </c>
      <c r="C36" s="191" t="s">
        <v>174</v>
      </c>
      <c r="D36" s="207" t="s">
        <v>201</v>
      </c>
      <c r="E36" s="18">
        <f t="shared" si="16"/>
        <v>36998</v>
      </c>
      <c r="F36" s="13">
        <v>5815</v>
      </c>
      <c r="G36" s="13">
        <v>12950</v>
      </c>
      <c r="H36" s="13">
        <v>10381</v>
      </c>
      <c r="I36" s="13">
        <v>4471</v>
      </c>
      <c r="J36" s="13">
        <v>3135</v>
      </c>
      <c r="K36" s="14">
        <v>246</v>
      </c>
      <c r="L36" s="9"/>
      <c r="N36" s="205" t="s">
        <v>197</v>
      </c>
      <c r="O36" s="191" t="s">
        <v>174</v>
      </c>
      <c r="P36" s="207" t="s">
        <v>201</v>
      </c>
      <c r="Q36" s="106">
        <f t="shared" si="17"/>
        <v>1.1459963691633495</v>
      </c>
      <c r="R36" s="107">
        <f t="shared" si="18"/>
        <v>0.18011700326192975</v>
      </c>
      <c r="S36" s="107">
        <f t="shared" si="19"/>
        <v>0.4011204113915719</v>
      </c>
      <c r="T36" s="107">
        <f t="shared" si="20"/>
        <v>0.32154679464524388</v>
      </c>
      <c r="U36" s="107">
        <f t="shared" si="21"/>
        <v>0.13848720921480448</v>
      </c>
      <c r="V36" s="107">
        <f t="shared" si="22"/>
        <v>9.710521156081682E-2</v>
      </c>
      <c r="W36" s="108">
        <f t="shared" si="23"/>
        <v>7.6197390889827564E-3</v>
      </c>
      <c r="Z36" s="268"/>
      <c r="AA36" s="268"/>
      <c r="AB36" s="268"/>
      <c r="AC36" s="268"/>
      <c r="AD36" s="268"/>
      <c r="AE36" s="268"/>
      <c r="AF36" s="268"/>
      <c r="AG36" s="268"/>
      <c r="AH36" s="268"/>
    </row>
    <row r="37" spans="2:34" ht="15.75" customHeight="1">
      <c r="B37" s="205" t="s">
        <v>202</v>
      </c>
      <c r="C37" s="191" t="s">
        <v>176</v>
      </c>
      <c r="D37" s="207" t="s">
        <v>203</v>
      </c>
      <c r="E37" s="18">
        <f t="shared" si="16"/>
        <v>38657</v>
      </c>
      <c r="F37" s="13">
        <v>5446</v>
      </c>
      <c r="G37" s="13">
        <v>12567</v>
      </c>
      <c r="H37" s="13">
        <v>12033</v>
      </c>
      <c r="I37" s="13">
        <v>5617</v>
      </c>
      <c r="J37" s="13">
        <v>1979</v>
      </c>
      <c r="K37" s="14">
        <v>1015</v>
      </c>
      <c r="L37" s="9"/>
      <c r="N37" s="205" t="s">
        <v>197</v>
      </c>
      <c r="O37" s="191" t="s">
        <v>176</v>
      </c>
      <c r="P37" s="207" t="s">
        <v>203</v>
      </c>
      <c r="Q37" s="106">
        <f t="shared" si="17"/>
        <v>1.19738314619027</v>
      </c>
      <c r="R37" s="107">
        <f t="shared" si="18"/>
        <v>0.16868739462845564</v>
      </c>
      <c r="S37" s="107">
        <f t="shared" si="19"/>
        <v>0.38925715907010688</v>
      </c>
      <c r="T37" s="107">
        <f t="shared" si="20"/>
        <v>0.37271674982816866</v>
      </c>
      <c r="U37" s="107">
        <f t="shared" si="21"/>
        <v>0.17398404253177294</v>
      </c>
      <c r="V37" s="107">
        <f t="shared" si="22"/>
        <v>6.1298632752426321E-2</v>
      </c>
      <c r="W37" s="108">
        <f t="shared" si="23"/>
        <v>3.1439167379339418E-2</v>
      </c>
      <c r="Z37" s="268"/>
      <c r="AA37" s="268"/>
      <c r="AB37" s="268"/>
      <c r="AC37" s="268"/>
      <c r="AD37" s="268"/>
      <c r="AE37" s="268"/>
      <c r="AF37" s="268"/>
      <c r="AG37" s="268"/>
      <c r="AH37" s="270"/>
    </row>
    <row r="38" spans="2:34" ht="15.75" customHeight="1">
      <c r="B38" s="205" t="s">
        <v>197</v>
      </c>
      <c r="C38" s="191" t="s">
        <v>178</v>
      </c>
      <c r="D38" s="207" t="s">
        <v>204</v>
      </c>
      <c r="E38" s="18">
        <f t="shared" si="16"/>
        <v>41265</v>
      </c>
      <c r="F38" s="13">
        <v>7117</v>
      </c>
      <c r="G38" s="13">
        <v>11008</v>
      </c>
      <c r="H38" s="13">
        <v>11780</v>
      </c>
      <c r="I38" s="13">
        <v>6334</v>
      </c>
      <c r="J38" s="13">
        <v>3219</v>
      </c>
      <c r="K38" s="14">
        <v>1807</v>
      </c>
      <c r="L38" s="9"/>
      <c r="N38" s="205" t="s">
        <v>197</v>
      </c>
      <c r="O38" s="191" t="s">
        <v>178</v>
      </c>
      <c r="P38" s="207" t="s">
        <v>204</v>
      </c>
      <c r="Q38" s="106">
        <f t="shared" si="17"/>
        <v>1.278164770353144</v>
      </c>
      <c r="R38" s="107">
        <f t="shared" si="18"/>
        <v>0.22044586624508242</v>
      </c>
      <c r="S38" s="107">
        <f t="shared" si="19"/>
        <v>0.34096783695740718</v>
      </c>
      <c r="T38" s="107">
        <f t="shared" si="20"/>
        <v>0.36488018889519047</v>
      </c>
      <c r="U38" s="107">
        <f t="shared" si="21"/>
        <v>0.19619279426673486</v>
      </c>
      <c r="V38" s="107">
        <f t="shared" si="22"/>
        <v>9.9707073688762152E-2</v>
      </c>
      <c r="W38" s="108">
        <f t="shared" si="23"/>
        <v>5.5971010299966831E-2</v>
      </c>
      <c r="Z38" s="268"/>
      <c r="AA38" s="268"/>
      <c r="AB38" s="268"/>
      <c r="AC38" s="268"/>
      <c r="AD38" s="268"/>
      <c r="AE38" s="268"/>
      <c r="AF38" s="268"/>
      <c r="AG38" s="268"/>
      <c r="AH38" s="268"/>
    </row>
    <row r="39" spans="2:34" ht="15.75" customHeight="1">
      <c r="B39" s="205" t="s">
        <v>197</v>
      </c>
      <c r="C39" s="191" t="s">
        <v>180</v>
      </c>
      <c r="D39" s="207" t="s">
        <v>205</v>
      </c>
      <c r="E39" s="18">
        <f t="shared" si="16"/>
        <v>48724</v>
      </c>
      <c r="F39" s="13">
        <v>8471</v>
      </c>
      <c r="G39" s="13">
        <v>13433</v>
      </c>
      <c r="H39" s="13">
        <v>10920</v>
      </c>
      <c r="I39" s="13">
        <v>10414</v>
      </c>
      <c r="J39" s="13">
        <v>4178</v>
      </c>
      <c r="K39" s="14">
        <v>1308</v>
      </c>
      <c r="L39" s="9"/>
      <c r="N39" s="205" t="s">
        <v>197</v>
      </c>
      <c r="O39" s="191" t="s">
        <v>180</v>
      </c>
      <c r="P39" s="207" t="s">
        <v>205</v>
      </c>
      <c r="Q39" s="106">
        <f t="shared" si="17"/>
        <v>1.5092039324048607</v>
      </c>
      <c r="R39" s="107">
        <f t="shared" si="18"/>
        <v>0.26238540578362973</v>
      </c>
      <c r="S39" s="107">
        <f t="shared" si="19"/>
        <v>0.4160811186272575</v>
      </c>
      <c r="T39" s="107">
        <f t="shared" si="20"/>
        <v>0.33824207663289307</v>
      </c>
      <c r="U39" s="107">
        <f t="shared" si="21"/>
        <v>0.32256895476693664</v>
      </c>
      <c r="V39" s="107">
        <f t="shared" si="22"/>
        <v>0.12941166631613804</v>
      </c>
      <c r="W39" s="108">
        <f t="shared" si="23"/>
        <v>4.0514710278005871E-2</v>
      </c>
      <c r="Z39" s="268"/>
      <c r="AA39" s="268"/>
      <c r="AB39" s="268"/>
      <c r="AC39" s="268"/>
      <c r="AD39" s="268"/>
      <c r="AE39" s="268"/>
      <c r="AF39" s="268"/>
      <c r="AG39" s="268"/>
      <c r="AH39" s="268"/>
    </row>
    <row r="40" spans="2:34" ht="15.75" customHeight="1">
      <c r="B40" s="205" t="s">
        <v>197</v>
      </c>
      <c r="C40" s="191" t="s">
        <v>182</v>
      </c>
      <c r="D40" s="207" t="s">
        <v>206</v>
      </c>
      <c r="E40" s="18">
        <f t="shared" si="16"/>
        <v>50110</v>
      </c>
      <c r="F40" s="13">
        <v>7475</v>
      </c>
      <c r="G40" s="13">
        <v>14918</v>
      </c>
      <c r="H40" s="13">
        <v>14482</v>
      </c>
      <c r="I40" s="13">
        <v>8119</v>
      </c>
      <c r="J40" s="13">
        <v>3686</v>
      </c>
      <c r="K40" s="14">
        <v>1430</v>
      </c>
      <c r="L40" s="9"/>
      <c r="N40" s="205" t="s">
        <v>197</v>
      </c>
      <c r="O40" s="191" t="s">
        <v>182</v>
      </c>
      <c r="P40" s="207" t="s">
        <v>206</v>
      </c>
      <c r="Q40" s="106">
        <f t="shared" si="17"/>
        <v>1.5521346575159591</v>
      </c>
      <c r="R40" s="107">
        <f t="shared" si="18"/>
        <v>0.23153475483799227</v>
      </c>
      <c r="S40" s="107">
        <f t="shared" si="19"/>
        <v>0.46207832410343391</v>
      </c>
      <c r="T40" s="107">
        <f t="shared" si="20"/>
        <v>0.448573420677432</v>
      </c>
      <c r="U40" s="107">
        <f t="shared" si="21"/>
        <v>0.25148236448557315</v>
      </c>
      <c r="V40" s="107">
        <f t="shared" si="22"/>
        <v>0.11417218813817251</v>
      </c>
      <c r="W40" s="108">
        <f t="shared" si="23"/>
        <v>4.4293605273355047E-2</v>
      </c>
      <c r="Z40" s="268"/>
      <c r="AA40" s="268"/>
      <c r="AB40" s="268"/>
      <c r="AC40" s="268"/>
      <c r="AD40" s="268"/>
      <c r="AE40" s="268"/>
      <c r="AF40" s="268"/>
      <c r="AG40" s="268"/>
      <c r="AH40" s="270"/>
    </row>
    <row r="41" spans="2:34" ht="15.75" customHeight="1">
      <c r="B41" s="205" t="s">
        <v>207</v>
      </c>
      <c r="C41" s="191" t="s">
        <v>168</v>
      </c>
      <c r="D41" s="207" t="s">
        <v>208</v>
      </c>
      <c r="E41" s="18">
        <f t="shared" si="16"/>
        <v>22331</v>
      </c>
      <c r="F41" s="13">
        <v>3302</v>
      </c>
      <c r="G41" s="13">
        <v>5980</v>
      </c>
      <c r="H41" s="13">
        <v>7168</v>
      </c>
      <c r="I41" s="13">
        <v>4337</v>
      </c>
      <c r="J41" s="13">
        <v>1497</v>
      </c>
      <c r="K41" s="14">
        <v>47</v>
      </c>
      <c r="L41" s="9"/>
      <c r="N41" s="205" t="s">
        <v>207</v>
      </c>
      <c r="O41" s="191" t="s">
        <v>168</v>
      </c>
      <c r="P41" s="207" t="s">
        <v>208</v>
      </c>
      <c r="Q41" s="106">
        <f t="shared" si="17"/>
        <v>0.69169265689460946</v>
      </c>
      <c r="R41" s="107">
        <f t="shared" si="18"/>
        <v>0.10227796126756528</v>
      </c>
      <c r="S41" s="107">
        <f t="shared" si="19"/>
        <v>0.18522780387039384</v>
      </c>
      <c r="T41" s="107">
        <f t="shared" si="20"/>
        <v>0.22202556825133493</v>
      </c>
      <c r="U41" s="107">
        <f t="shared" si="21"/>
        <v>0.13433661962974883</v>
      </c>
      <c r="V41" s="107">
        <f t="shared" si="22"/>
        <v>4.6368900065882866E-2</v>
      </c>
      <c r="W41" s="108">
        <f t="shared" si="23"/>
        <v>1.4558038096836971E-3</v>
      </c>
      <c r="Z41" s="268"/>
      <c r="AA41" s="268"/>
      <c r="AB41" s="268"/>
      <c r="AC41" s="268"/>
      <c r="AD41" s="268"/>
      <c r="AE41" s="268"/>
      <c r="AF41" s="268"/>
      <c r="AG41" s="268"/>
      <c r="AH41" s="268"/>
    </row>
    <row r="42" spans="2:34" ht="15.75" customHeight="1">
      <c r="B42" s="205" t="s">
        <v>207</v>
      </c>
      <c r="C42" s="191" t="s">
        <v>170</v>
      </c>
      <c r="D42" s="208" t="s">
        <v>209</v>
      </c>
      <c r="E42" s="18">
        <f t="shared" si="16"/>
        <v>32949</v>
      </c>
      <c r="F42" s="13">
        <v>5307</v>
      </c>
      <c r="G42" s="13">
        <v>9257</v>
      </c>
      <c r="H42" s="13">
        <v>9785</v>
      </c>
      <c r="I42" s="13">
        <v>6115</v>
      </c>
      <c r="J42" s="13">
        <v>2379</v>
      </c>
      <c r="K42" s="14">
        <v>106</v>
      </c>
      <c r="L42" s="9"/>
      <c r="N42" s="205" t="s">
        <v>207</v>
      </c>
      <c r="O42" s="191" t="s">
        <v>170</v>
      </c>
      <c r="P42" s="208" t="s">
        <v>209</v>
      </c>
      <c r="Q42" s="106">
        <f t="shared" si="17"/>
        <v>1.0205804196865562</v>
      </c>
      <c r="R42" s="107">
        <f t="shared" si="18"/>
        <v>0.16438193229768894</v>
      </c>
      <c r="S42" s="107">
        <f t="shared" si="19"/>
        <v>0.28673140140940395</v>
      </c>
      <c r="T42" s="107">
        <f t="shared" si="20"/>
        <v>0.30308596335648891</v>
      </c>
      <c r="U42" s="107">
        <f t="shared" si="21"/>
        <v>0.18940936800459166</v>
      </c>
      <c r="V42" s="107">
        <f t="shared" si="22"/>
        <v>7.3688452409308838E-2</v>
      </c>
      <c r="W42" s="108">
        <f t="shared" si="23"/>
        <v>3.2833022090738703E-3</v>
      </c>
      <c r="Z42" s="268"/>
      <c r="AA42" s="268"/>
      <c r="AB42" s="268"/>
      <c r="AC42" s="268"/>
      <c r="AD42" s="268"/>
      <c r="AE42" s="268"/>
      <c r="AF42" s="268"/>
      <c r="AG42" s="268"/>
      <c r="AH42" s="270"/>
    </row>
    <row r="43" spans="2:34" ht="15.75" customHeight="1">
      <c r="B43" s="205" t="s">
        <v>207</v>
      </c>
      <c r="C43" s="191" t="s">
        <v>172</v>
      </c>
      <c r="D43" s="207" t="s">
        <v>210</v>
      </c>
      <c r="E43" s="18">
        <f t="shared" si="16"/>
        <v>4174</v>
      </c>
      <c r="F43" s="13">
        <v>675</v>
      </c>
      <c r="G43" s="13">
        <v>1311</v>
      </c>
      <c r="H43" s="13">
        <v>1384</v>
      </c>
      <c r="I43" s="13">
        <v>396</v>
      </c>
      <c r="J43" s="13">
        <v>123</v>
      </c>
      <c r="K43" s="14">
        <v>285</v>
      </c>
      <c r="L43" s="9"/>
      <c r="N43" s="205" t="s">
        <v>207</v>
      </c>
      <c r="O43" s="191" t="s">
        <v>172</v>
      </c>
      <c r="P43" s="207" t="s">
        <v>210</v>
      </c>
      <c r="Q43" s="106">
        <f t="shared" si="17"/>
        <v>0.12928776811956919</v>
      </c>
      <c r="R43" s="107">
        <f t="shared" si="18"/>
        <v>2.0907820670989268E-2</v>
      </c>
      <c r="S43" s="107">
        <f t="shared" si="19"/>
        <v>4.0607633925432492E-2</v>
      </c>
      <c r="T43" s="107">
        <f t="shared" si="20"/>
        <v>4.2868776012813553E-2</v>
      </c>
      <c r="U43" s="107">
        <f t="shared" si="21"/>
        <v>1.2265921460313705E-2</v>
      </c>
      <c r="V43" s="107">
        <f t="shared" si="22"/>
        <v>3.8098695444913782E-3</v>
      </c>
      <c r="W43" s="108">
        <f t="shared" si="23"/>
        <v>8.827746505528802E-3</v>
      </c>
      <c r="Z43" s="268"/>
      <c r="AA43" s="268"/>
      <c r="AB43" s="268"/>
      <c r="AC43" s="268"/>
      <c r="AD43" s="268"/>
      <c r="AE43" s="268"/>
      <c r="AF43" s="268"/>
      <c r="AG43" s="268"/>
      <c r="AH43" s="268"/>
    </row>
    <row r="44" spans="2:34" ht="15.75" customHeight="1">
      <c r="B44" s="205" t="s">
        <v>207</v>
      </c>
      <c r="C44" s="191" t="s">
        <v>174</v>
      </c>
      <c r="D44" s="207" t="s">
        <v>211</v>
      </c>
      <c r="E44" s="18">
        <f t="shared" si="16"/>
        <v>55521</v>
      </c>
      <c r="F44" s="13">
        <v>8766</v>
      </c>
      <c r="G44" s="13">
        <v>16524</v>
      </c>
      <c r="H44" s="13">
        <v>15129</v>
      </c>
      <c r="I44" s="13">
        <v>9624</v>
      </c>
      <c r="J44" s="13">
        <v>3831</v>
      </c>
      <c r="K44" s="14">
        <v>1647</v>
      </c>
      <c r="L44" s="9"/>
      <c r="N44" s="205" t="s">
        <v>207</v>
      </c>
      <c r="O44" s="191" t="s">
        <v>174</v>
      </c>
      <c r="P44" s="207" t="s">
        <v>211</v>
      </c>
      <c r="Q44" s="106">
        <f t="shared" si="17"/>
        <v>1.7197379429244373</v>
      </c>
      <c r="R44" s="107">
        <f t="shared" si="18"/>
        <v>0.27152289778058064</v>
      </c>
      <c r="S44" s="107">
        <f t="shared" si="19"/>
        <v>0.51182345002581731</v>
      </c>
      <c r="T44" s="107">
        <f t="shared" si="20"/>
        <v>0.46861395397243943</v>
      </c>
      <c r="U44" s="107">
        <f t="shared" si="21"/>
        <v>0.29809906094459365</v>
      </c>
      <c r="V44" s="107">
        <f t="shared" si="22"/>
        <v>0.11866349776379241</v>
      </c>
      <c r="W44" s="108">
        <f t="shared" si="23"/>
        <v>5.1015082437213817E-2</v>
      </c>
      <c r="Z44" s="268"/>
      <c r="AA44" s="268"/>
      <c r="AB44" s="268"/>
      <c r="AC44" s="268"/>
      <c r="AD44" s="268"/>
      <c r="AE44" s="268"/>
      <c r="AF44" s="268"/>
      <c r="AG44" s="268"/>
      <c r="AH44" s="270"/>
    </row>
    <row r="45" spans="2:34" ht="15.75" customHeight="1">
      <c r="B45" s="205" t="s">
        <v>207</v>
      </c>
      <c r="C45" s="191" t="s">
        <v>176</v>
      </c>
      <c r="D45" s="207" t="s">
        <v>212</v>
      </c>
      <c r="E45" s="18">
        <f t="shared" si="16"/>
        <v>30129</v>
      </c>
      <c r="F45" s="13">
        <v>5940</v>
      </c>
      <c r="G45" s="13">
        <v>9222</v>
      </c>
      <c r="H45" s="13">
        <v>8068</v>
      </c>
      <c r="I45" s="13">
        <v>4729</v>
      </c>
      <c r="J45" s="13">
        <v>1721</v>
      </c>
      <c r="K45" s="14">
        <v>449</v>
      </c>
      <c r="L45" s="9"/>
      <c r="N45" s="205" t="s">
        <v>207</v>
      </c>
      <c r="O45" s="191" t="s">
        <v>176</v>
      </c>
      <c r="P45" s="207" t="s">
        <v>212</v>
      </c>
      <c r="Q45" s="106">
        <f t="shared" si="17"/>
        <v>0.93323219110553424</v>
      </c>
      <c r="R45" s="107">
        <f t="shared" si="18"/>
        <v>0.18398882190470556</v>
      </c>
      <c r="S45" s="107">
        <f t="shared" si="19"/>
        <v>0.28564729218942669</v>
      </c>
      <c r="T45" s="107">
        <f t="shared" si="20"/>
        <v>0.24990266247932061</v>
      </c>
      <c r="U45" s="107">
        <f t="shared" si="21"/>
        <v>0.14647864289349372</v>
      </c>
      <c r="V45" s="107">
        <f t="shared" si="22"/>
        <v>5.3307199073737078E-2</v>
      </c>
      <c r="W45" s="108">
        <f t="shared" si="23"/>
        <v>1.390757256485064E-2</v>
      </c>
      <c r="Z45" s="268"/>
      <c r="AA45" s="268"/>
      <c r="AB45" s="268"/>
      <c r="AC45" s="268"/>
      <c r="AD45" s="268"/>
      <c r="AE45" s="268"/>
      <c r="AF45" s="268"/>
      <c r="AG45" s="268"/>
      <c r="AH45" s="268"/>
    </row>
    <row r="46" spans="2:34" ht="15.75" customHeight="1">
      <c r="B46" s="205" t="s">
        <v>207</v>
      </c>
      <c r="C46" s="191" t="s">
        <v>178</v>
      </c>
      <c r="D46" s="207" t="s">
        <v>213</v>
      </c>
      <c r="E46" s="18">
        <f t="shared" si="16"/>
        <v>590002</v>
      </c>
      <c r="F46" s="13">
        <v>70910</v>
      </c>
      <c r="G46" s="13">
        <v>180103</v>
      </c>
      <c r="H46" s="13">
        <v>158278</v>
      </c>
      <c r="I46" s="13">
        <v>106684</v>
      </c>
      <c r="J46" s="13">
        <v>42700</v>
      </c>
      <c r="K46" s="14">
        <v>31327</v>
      </c>
      <c r="L46" s="9"/>
      <c r="N46" s="205" t="s">
        <v>207</v>
      </c>
      <c r="O46" s="191" t="s">
        <v>178</v>
      </c>
      <c r="P46" s="207" t="s">
        <v>213</v>
      </c>
      <c r="Q46" s="106">
        <f t="shared" si="17"/>
        <v>18.275045943000016</v>
      </c>
      <c r="R46" s="107">
        <f t="shared" si="18"/>
        <v>2.1964052796738502</v>
      </c>
      <c r="S46" s="107">
        <f t="shared" si="19"/>
        <v>5.5786092241587859</v>
      </c>
      <c r="T46" s="107">
        <f t="shared" si="20"/>
        <v>4.9025896891301324</v>
      </c>
      <c r="U46" s="107">
        <f t="shared" si="21"/>
        <v>3.3044888006871393</v>
      </c>
      <c r="V46" s="107">
        <f t="shared" si="22"/>
        <v>1.3226132483722099</v>
      </c>
      <c r="W46" s="108">
        <f t="shared" si="23"/>
        <v>0.97033970097789757</v>
      </c>
      <c r="Z46" s="268"/>
      <c r="AA46" s="268"/>
      <c r="AB46" s="268"/>
      <c r="AC46" s="268"/>
      <c r="AD46" s="268"/>
      <c r="AE46" s="268"/>
      <c r="AF46" s="268"/>
      <c r="AG46" s="268"/>
      <c r="AH46" s="268"/>
    </row>
    <row r="47" spans="2:34" ht="15.75" customHeight="1">
      <c r="B47" s="205" t="s">
        <v>207</v>
      </c>
      <c r="C47" s="191" t="s">
        <v>214</v>
      </c>
      <c r="D47" s="207" t="s">
        <v>215</v>
      </c>
      <c r="E47" s="18">
        <f t="shared" si="16"/>
        <v>86296</v>
      </c>
      <c r="F47" s="13">
        <v>11127</v>
      </c>
      <c r="G47" s="13">
        <v>24550</v>
      </c>
      <c r="H47" s="13">
        <v>22984</v>
      </c>
      <c r="I47" s="13">
        <v>17507</v>
      </c>
      <c r="J47" s="13">
        <v>7890</v>
      </c>
      <c r="K47" s="14">
        <v>2238</v>
      </c>
      <c r="L47" s="9"/>
      <c r="N47" s="205" t="s">
        <v>207</v>
      </c>
      <c r="O47" s="191" t="s">
        <v>180</v>
      </c>
      <c r="P47" s="207" t="s">
        <v>215</v>
      </c>
      <c r="Q47" s="106">
        <f t="shared" si="17"/>
        <v>2.6729796927758374</v>
      </c>
      <c r="R47" s="107">
        <f t="shared" si="18"/>
        <v>0.34465380830532977</v>
      </c>
      <c r="S47" s="107">
        <f t="shared" si="19"/>
        <v>0.76042518144116522</v>
      </c>
      <c r="T47" s="107">
        <f t="shared" si="20"/>
        <v>0.71191903748447016</v>
      </c>
      <c r="U47" s="107">
        <f t="shared" si="21"/>
        <v>0.54227143183260607</v>
      </c>
      <c r="V47" s="107">
        <f t="shared" si="22"/>
        <v>0.2443891927320079</v>
      </c>
      <c r="W47" s="108">
        <f t="shared" si="23"/>
        <v>6.932104098025775E-2</v>
      </c>
      <c r="Z47" s="268"/>
      <c r="AA47" s="268"/>
      <c r="AB47" s="268"/>
      <c r="AC47" s="268"/>
      <c r="AD47" s="268"/>
      <c r="AE47" s="268"/>
      <c r="AF47" s="268"/>
      <c r="AG47" s="268"/>
      <c r="AH47" s="268"/>
    </row>
    <row r="48" spans="2:34" ht="15.75" customHeight="1">
      <c r="B48" s="205" t="s">
        <v>207</v>
      </c>
      <c r="C48" s="191" t="s">
        <v>182</v>
      </c>
      <c r="D48" s="207" t="s">
        <v>216</v>
      </c>
      <c r="E48" s="18">
        <f t="shared" si="16"/>
        <v>134408</v>
      </c>
      <c r="F48" s="13">
        <v>19832</v>
      </c>
      <c r="G48" s="13">
        <v>38253</v>
      </c>
      <c r="H48" s="13">
        <v>36749</v>
      </c>
      <c r="I48" s="13">
        <v>23328</v>
      </c>
      <c r="J48" s="13">
        <v>13242</v>
      </c>
      <c r="K48" s="14">
        <v>3004</v>
      </c>
      <c r="L48" s="9"/>
      <c r="N48" s="205" t="s">
        <v>207</v>
      </c>
      <c r="O48" s="191" t="s">
        <v>182</v>
      </c>
      <c r="P48" s="207" t="s">
        <v>216</v>
      </c>
      <c r="Q48" s="106">
        <f t="shared" si="17"/>
        <v>4.1632272011056672</v>
      </c>
      <c r="R48" s="107">
        <f t="shared" si="18"/>
        <v>0.61428725858823585</v>
      </c>
      <c r="S48" s="107">
        <f t="shared" si="19"/>
        <v>1.1848694283368184</v>
      </c>
      <c r="T48" s="107">
        <f t="shared" si="20"/>
        <v>1.1382837064269402</v>
      </c>
      <c r="U48" s="107">
        <f t="shared" si="21"/>
        <v>0.72257428238938903</v>
      </c>
      <c r="V48" s="107">
        <f t="shared" si="22"/>
        <v>0.41016497974109617</v>
      </c>
      <c r="W48" s="108">
        <f t="shared" si="23"/>
        <v>9.3047545623187802E-2</v>
      </c>
      <c r="Z48" s="268"/>
      <c r="AA48" s="268"/>
      <c r="AB48" s="268"/>
      <c r="AC48" s="268"/>
      <c r="AD48" s="268"/>
      <c r="AE48" s="268"/>
      <c r="AF48" s="268"/>
      <c r="AG48" s="270"/>
      <c r="AH48" s="268"/>
    </row>
    <row r="49" spans="2:34" ht="15.75" customHeight="1">
      <c r="B49" s="205" t="s">
        <v>207</v>
      </c>
      <c r="C49" s="191" t="s">
        <v>185</v>
      </c>
      <c r="D49" s="207" t="s">
        <v>217</v>
      </c>
      <c r="E49" s="18">
        <f t="shared" si="16"/>
        <v>54575</v>
      </c>
      <c r="F49" s="13">
        <v>10478</v>
      </c>
      <c r="G49" s="13">
        <v>14796</v>
      </c>
      <c r="H49" s="13">
        <v>15841</v>
      </c>
      <c r="I49" s="13">
        <v>9804</v>
      </c>
      <c r="J49" s="13">
        <v>3366</v>
      </c>
      <c r="K49" s="14">
        <v>290</v>
      </c>
      <c r="L49" s="9"/>
      <c r="N49" s="205" t="s">
        <v>207</v>
      </c>
      <c r="O49" s="191" t="s">
        <v>185</v>
      </c>
      <c r="P49" s="207" t="s">
        <v>217</v>
      </c>
      <c r="Q49" s="106">
        <f t="shared" si="17"/>
        <v>1.6904360194359103</v>
      </c>
      <c r="R49" s="107">
        <f t="shared" si="18"/>
        <v>0.32455132591203784</v>
      </c>
      <c r="S49" s="107">
        <f t="shared" si="19"/>
        <v>0.4582994291080848</v>
      </c>
      <c r="T49" s="107">
        <f t="shared" si="20"/>
        <v>0.49066783296169036</v>
      </c>
      <c r="U49" s="107">
        <f t="shared" si="21"/>
        <v>0.3036744797901908</v>
      </c>
      <c r="V49" s="107">
        <f t="shared" si="22"/>
        <v>0.10426033241266648</v>
      </c>
      <c r="W49" s="108">
        <f t="shared" si="23"/>
        <v>8.9826192512398335E-3</v>
      </c>
      <c r="Z49" s="268"/>
      <c r="AA49" s="268"/>
      <c r="AB49" s="268"/>
      <c r="AC49" s="268"/>
      <c r="AD49" s="268"/>
      <c r="AE49" s="268"/>
      <c r="AF49" s="268"/>
      <c r="AG49" s="268"/>
      <c r="AH49" s="270"/>
    </row>
    <row r="50" spans="2:34" ht="15.75" customHeight="1">
      <c r="B50" s="205" t="s">
        <v>207</v>
      </c>
      <c r="C50" s="191" t="s">
        <v>187</v>
      </c>
      <c r="D50" s="207" t="s">
        <v>218</v>
      </c>
      <c r="E50" s="18">
        <f t="shared" si="16"/>
        <v>22818</v>
      </c>
      <c r="F50" s="13">
        <v>2482</v>
      </c>
      <c r="G50" s="13">
        <v>5424</v>
      </c>
      <c r="H50" s="13">
        <v>6666</v>
      </c>
      <c r="I50" s="13">
        <v>5135</v>
      </c>
      <c r="J50" s="13">
        <v>2135</v>
      </c>
      <c r="K50" s="14">
        <v>976</v>
      </c>
      <c r="L50" s="9"/>
      <c r="N50" s="205" t="s">
        <v>207</v>
      </c>
      <c r="O50" s="191" t="s">
        <v>187</v>
      </c>
      <c r="P50" s="207" t="s">
        <v>218</v>
      </c>
      <c r="Q50" s="106">
        <f t="shared" si="17"/>
        <v>0.70677726232686389</v>
      </c>
      <c r="R50" s="107">
        <f t="shared" si="18"/>
        <v>7.6878830970956089E-2</v>
      </c>
      <c r="S50" s="107">
        <f t="shared" si="19"/>
        <v>0.16800595454732709</v>
      </c>
      <c r="T50" s="107">
        <f t="shared" si="20"/>
        <v>0.20647634458194736</v>
      </c>
      <c r="U50" s="107">
        <f t="shared" si="21"/>
        <v>0.15905430984522947</v>
      </c>
      <c r="V50" s="107">
        <f t="shared" si="22"/>
        <v>6.61306624186105E-2</v>
      </c>
      <c r="W50" s="108">
        <f t="shared" si="23"/>
        <v>3.0231159962793373E-2</v>
      </c>
      <c r="Z50" s="268"/>
      <c r="AA50" s="268"/>
      <c r="AB50" s="268"/>
      <c r="AC50" s="268"/>
      <c r="AD50" s="268"/>
      <c r="AE50" s="268"/>
      <c r="AF50" s="268"/>
      <c r="AG50" s="268"/>
      <c r="AH50" s="268"/>
    </row>
    <row r="51" spans="2:34" ht="15.75" customHeight="1">
      <c r="B51" s="205" t="s">
        <v>219</v>
      </c>
      <c r="C51" s="191" t="s">
        <v>189</v>
      </c>
      <c r="D51" s="207" t="s">
        <v>220</v>
      </c>
      <c r="E51" s="18">
        <f t="shared" si="16"/>
        <v>34085</v>
      </c>
      <c r="F51" s="13">
        <v>4160</v>
      </c>
      <c r="G51" s="13">
        <v>9562</v>
      </c>
      <c r="H51" s="13">
        <v>10523</v>
      </c>
      <c r="I51" s="13">
        <v>7025</v>
      </c>
      <c r="J51" s="13">
        <v>2605</v>
      </c>
      <c r="K51" s="14">
        <v>210</v>
      </c>
      <c r="L51" s="9"/>
      <c r="N51" s="205" t="s">
        <v>207</v>
      </c>
      <c r="O51" s="191" t="s">
        <v>189</v>
      </c>
      <c r="P51" s="207" t="s">
        <v>220</v>
      </c>
      <c r="Q51" s="106">
        <f t="shared" si="17"/>
        <v>1.0557675075121025</v>
      </c>
      <c r="R51" s="107">
        <f t="shared" si="18"/>
        <v>0.12885412443157832</v>
      </c>
      <c r="S51" s="107">
        <f t="shared" si="19"/>
        <v>0.29617863889777685</v>
      </c>
      <c r="T51" s="107">
        <f t="shared" si="20"/>
        <v>0.32594518062343714</v>
      </c>
      <c r="U51" s="107">
        <f t="shared" si="21"/>
        <v>0.21759620772399943</v>
      </c>
      <c r="V51" s="107">
        <f t="shared" si="22"/>
        <v>8.0688700515447478E-2</v>
      </c>
      <c r="W51" s="108">
        <f t="shared" si="23"/>
        <v>6.5046553198633275E-3</v>
      </c>
      <c r="Z51" s="268"/>
      <c r="AA51" s="268"/>
      <c r="AB51" s="268"/>
      <c r="AC51" s="268"/>
      <c r="AD51" s="268"/>
      <c r="AE51" s="268"/>
      <c r="AF51" s="268"/>
      <c r="AG51" s="268"/>
      <c r="AH51" s="268"/>
    </row>
    <row r="52" spans="2:34" ht="15.75" customHeight="1">
      <c r="B52" s="205" t="s">
        <v>207</v>
      </c>
      <c r="C52" s="191" t="s">
        <v>191</v>
      </c>
      <c r="D52" s="207" t="s">
        <v>221</v>
      </c>
      <c r="E52" s="18">
        <f t="shared" si="16"/>
        <v>46582</v>
      </c>
      <c r="F52" s="13">
        <v>7579</v>
      </c>
      <c r="G52" s="13">
        <v>14779</v>
      </c>
      <c r="H52" s="13">
        <v>13443</v>
      </c>
      <c r="I52" s="13">
        <v>7704</v>
      </c>
      <c r="J52" s="13">
        <v>2835</v>
      </c>
      <c r="K52" s="14">
        <v>242</v>
      </c>
      <c r="L52" s="9"/>
      <c r="N52" s="205" t="s">
        <v>207</v>
      </c>
      <c r="O52" s="191" t="s">
        <v>191</v>
      </c>
      <c r="P52" s="207" t="s">
        <v>221</v>
      </c>
      <c r="Q52" s="106">
        <f t="shared" si="17"/>
        <v>1.442856448142255</v>
      </c>
      <c r="R52" s="107">
        <f t="shared" si="18"/>
        <v>0.23475610794878171</v>
      </c>
      <c r="S52" s="107">
        <f t="shared" si="19"/>
        <v>0.45777286177266724</v>
      </c>
      <c r="T52" s="107">
        <f t="shared" si="20"/>
        <v>0.41639086411867965</v>
      </c>
      <c r="U52" s="107">
        <f t="shared" si="21"/>
        <v>0.23862792659155749</v>
      </c>
      <c r="V52" s="107">
        <f t="shared" si="22"/>
        <v>8.7812846818154919E-2</v>
      </c>
      <c r="W52" s="108">
        <f t="shared" si="23"/>
        <v>7.4958408924139294E-3</v>
      </c>
      <c r="Z52" s="268"/>
      <c r="AA52" s="268"/>
      <c r="AB52" s="268"/>
      <c r="AC52" s="268"/>
      <c r="AD52" s="268"/>
      <c r="AE52" s="268"/>
      <c r="AF52" s="268"/>
      <c r="AG52" s="268"/>
      <c r="AH52" s="268"/>
    </row>
    <row r="53" spans="2:34" ht="15.75" customHeight="1">
      <c r="B53" s="205" t="s">
        <v>207</v>
      </c>
      <c r="C53" s="191" t="s">
        <v>193</v>
      </c>
      <c r="D53" s="207" t="s">
        <v>222</v>
      </c>
      <c r="E53" s="18">
        <f t="shared" si="16"/>
        <v>104627</v>
      </c>
      <c r="F53" s="13">
        <v>15616</v>
      </c>
      <c r="G53" s="13">
        <v>34669</v>
      </c>
      <c r="H53" s="13">
        <v>29931</v>
      </c>
      <c r="I53" s="13">
        <v>17812</v>
      </c>
      <c r="J53" s="13">
        <v>6278</v>
      </c>
      <c r="K53" s="14">
        <v>321</v>
      </c>
      <c r="L53" s="9"/>
      <c r="N53" s="205" t="s">
        <v>207</v>
      </c>
      <c r="O53" s="191" t="s">
        <v>193</v>
      </c>
      <c r="P53" s="207" t="s">
        <v>222</v>
      </c>
      <c r="Q53" s="106">
        <f t="shared" si="17"/>
        <v>3.2407741531016212</v>
      </c>
      <c r="R53" s="107">
        <f t="shared" si="18"/>
        <v>0.48369855940469397</v>
      </c>
      <c r="S53" s="107">
        <f t="shared" si="19"/>
        <v>1.073856644211151</v>
      </c>
      <c r="T53" s="107">
        <f t="shared" si="20"/>
        <v>0.92709923037537745</v>
      </c>
      <c r="U53" s="107">
        <f t="shared" si="21"/>
        <v>0.55171866932097902</v>
      </c>
      <c r="V53" s="107">
        <f t="shared" si="22"/>
        <v>0.1944582195147713</v>
      </c>
      <c r="W53" s="108">
        <f t="shared" si="23"/>
        <v>9.9428302746482292E-3</v>
      </c>
      <c r="Z53" s="268"/>
      <c r="AA53" s="268"/>
      <c r="AB53" s="268"/>
      <c r="AC53" s="268"/>
      <c r="AD53" s="268"/>
      <c r="AE53" s="268"/>
      <c r="AF53" s="268"/>
      <c r="AG53" s="270"/>
      <c r="AH53" s="268"/>
    </row>
    <row r="54" spans="2:34" ht="15.75" customHeight="1">
      <c r="B54" s="205" t="s">
        <v>223</v>
      </c>
      <c r="C54" s="191" t="s">
        <v>168</v>
      </c>
      <c r="D54" s="207" t="s">
        <v>224</v>
      </c>
      <c r="E54" s="18">
        <f t="shared" si="16"/>
        <v>30423</v>
      </c>
      <c r="F54" s="13">
        <v>5372</v>
      </c>
      <c r="G54" s="13">
        <v>8230</v>
      </c>
      <c r="H54" s="13">
        <v>9071</v>
      </c>
      <c r="I54" s="13">
        <v>5579</v>
      </c>
      <c r="J54" s="13">
        <v>2127</v>
      </c>
      <c r="K54" s="14">
        <v>44</v>
      </c>
      <c r="L54" s="9"/>
      <c r="N54" s="205" t="s">
        <v>223</v>
      </c>
      <c r="O54" s="191" t="s">
        <v>168</v>
      </c>
      <c r="P54" s="207" t="s">
        <v>224</v>
      </c>
      <c r="Q54" s="106">
        <f t="shared" si="17"/>
        <v>0.9423387085533429</v>
      </c>
      <c r="R54" s="107">
        <f t="shared" si="18"/>
        <v>0.16639527799193238</v>
      </c>
      <c r="S54" s="107">
        <f t="shared" si="19"/>
        <v>0.25492053944035803</v>
      </c>
      <c r="T54" s="107">
        <f t="shared" si="20"/>
        <v>0.28097013526895354</v>
      </c>
      <c r="U54" s="107">
        <f t="shared" si="21"/>
        <v>0.17280700966436907</v>
      </c>
      <c r="V54" s="107">
        <f t="shared" si="22"/>
        <v>6.5882866025472844E-2</v>
      </c>
      <c r="W54" s="108">
        <f t="shared" si="23"/>
        <v>1.3628801622570781E-3</v>
      </c>
      <c r="Z54" s="268"/>
      <c r="AA54" s="268"/>
      <c r="AB54" s="268"/>
      <c r="AC54" s="268"/>
      <c r="AD54" s="268"/>
      <c r="AE54" s="268"/>
      <c r="AF54" s="268"/>
      <c r="AG54" s="268"/>
      <c r="AH54" s="270"/>
    </row>
    <row r="55" spans="2:34" ht="15.75" customHeight="1">
      <c r="B55" s="205" t="s">
        <v>223</v>
      </c>
      <c r="C55" s="191" t="s">
        <v>170</v>
      </c>
      <c r="D55" s="207" t="s">
        <v>225</v>
      </c>
      <c r="E55" s="18">
        <f t="shared" si="16"/>
        <v>1695</v>
      </c>
      <c r="F55" s="13">
        <v>211</v>
      </c>
      <c r="G55" s="13">
        <v>434</v>
      </c>
      <c r="H55" s="13">
        <v>423</v>
      </c>
      <c r="I55" s="13">
        <v>480</v>
      </c>
      <c r="J55" s="13">
        <v>109</v>
      </c>
      <c r="K55" s="14">
        <v>38</v>
      </c>
      <c r="L55" s="9"/>
      <c r="N55" s="205" t="s">
        <v>223</v>
      </c>
      <c r="O55" s="191" t="s">
        <v>170</v>
      </c>
      <c r="P55" s="207" t="s">
        <v>225</v>
      </c>
      <c r="Q55" s="106">
        <f t="shared" si="17"/>
        <v>5.2501860796039718E-2</v>
      </c>
      <c r="R55" s="107">
        <f t="shared" si="18"/>
        <v>6.5356298690055345E-3</v>
      </c>
      <c r="S55" s="107">
        <f t="shared" si="19"/>
        <v>1.3442954327717546E-2</v>
      </c>
      <c r="T55" s="107">
        <f t="shared" si="20"/>
        <v>1.3102234287153274E-2</v>
      </c>
      <c r="U55" s="107">
        <f t="shared" si="21"/>
        <v>1.4867783588259036E-2</v>
      </c>
      <c r="V55" s="107">
        <f t="shared" si="22"/>
        <v>3.3762258565004891E-3</v>
      </c>
      <c r="W55" s="108">
        <f t="shared" si="23"/>
        <v>1.1770328674038403E-3</v>
      </c>
      <c r="Z55" s="268"/>
      <c r="AA55" s="268"/>
      <c r="AB55" s="268"/>
      <c r="AC55" s="268"/>
      <c r="AD55" s="268"/>
      <c r="AE55" s="268"/>
      <c r="AF55" s="268"/>
      <c r="AG55" s="270"/>
      <c r="AH55" s="270"/>
    </row>
    <row r="56" spans="2:34" ht="15.75" customHeight="1">
      <c r="B56" s="205" t="s">
        <v>223</v>
      </c>
      <c r="C56" s="191" t="s">
        <v>172</v>
      </c>
      <c r="D56" s="207" t="s">
        <v>226</v>
      </c>
      <c r="E56" s="18">
        <f t="shared" si="16"/>
        <v>3106</v>
      </c>
      <c r="F56" s="13">
        <v>348</v>
      </c>
      <c r="G56" s="13">
        <v>1062</v>
      </c>
      <c r="H56" s="13">
        <v>945</v>
      </c>
      <c r="I56" s="13">
        <v>498</v>
      </c>
      <c r="J56" s="13">
        <v>244</v>
      </c>
      <c r="K56" s="14">
        <v>9</v>
      </c>
      <c r="L56" s="9"/>
      <c r="N56" s="205" t="s">
        <v>223</v>
      </c>
      <c r="O56" s="191" t="s">
        <v>172</v>
      </c>
      <c r="P56" s="207" t="s">
        <v>226</v>
      </c>
      <c r="Q56" s="106">
        <f t="shared" si="17"/>
        <v>9.6206949635692846E-2</v>
      </c>
      <c r="R56" s="107">
        <f t="shared" si="18"/>
        <v>1.0779143101487801E-2</v>
      </c>
      <c r="S56" s="107">
        <f t="shared" si="19"/>
        <v>3.2894971189023119E-2</v>
      </c>
      <c r="T56" s="107">
        <f t="shared" si="20"/>
        <v>2.9270948939384978E-2</v>
      </c>
      <c r="U56" s="107">
        <f t="shared" si="21"/>
        <v>1.542532547281875E-2</v>
      </c>
      <c r="V56" s="107">
        <f t="shared" si="22"/>
        <v>7.5577899906983433E-3</v>
      </c>
      <c r="W56" s="108">
        <f t="shared" si="23"/>
        <v>2.7877094227985691E-4</v>
      </c>
      <c r="Z56" s="268"/>
      <c r="AA56" s="268"/>
      <c r="AB56" s="268"/>
      <c r="AC56" s="268"/>
      <c r="AD56" s="268"/>
      <c r="AE56" s="268"/>
      <c r="AF56" s="268"/>
      <c r="AG56" s="270"/>
      <c r="AH56" s="268"/>
    </row>
    <row r="57" spans="2:34" ht="15.75" customHeight="1">
      <c r="B57" s="205" t="s">
        <v>223</v>
      </c>
      <c r="C57" s="191" t="s">
        <v>174</v>
      </c>
      <c r="D57" s="207" t="s">
        <v>227</v>
      </c>
      <c r="E57" s="18">
        <f t="shared" si="16"/>
        <v>16652</v>
      </c>
      <c r="F57" s="13">
        <v>2700</v>
      </c>
      <c r="G57" s="13">
        <v>5079</v>
      </c>
      <c r="H57" s="13">
        <v>5600</v>
      </c>
      <c r="I57" s="13">
        <v>2172</v>
      </c>
      <c r="J57" s="13">
        <v>1055</v>
      </c>
      <c r="K57" s="14">
        <v>46</v>
      </c>
      <c r="L57" s="9"/>
      <c r="N57" s="205" t="s">
        <v>223</v>
      </c>
      <c r="O57" s="191" t="s">
        <v>174</v>
      </c>
      <c r="P57" s="207" t="s">
        <v>227</v>
      </c>
      <c r="Q57" s="106">
        <f t="shared" si="17"/>
        <v>0.51578819231601969</v>
      </c>
      <c r="R57" s="107">
        <f t="shared" si="18"/>
        <v>8.3631282683957073E-2</v>
      </c>
      <c r="S57" s="107">
        <f t="shared" si="19"/>
        <v>0.15731973509326591</v>
      </c>
      <c r="T57" s="107">
        <f t="shared" si="20"/>
        <v>0.1734574751963554</v>
      </c>
      <c r="U57" s="107">
        <f t="shared" si="21"/>
        <v>6.7276720736872131E-2</v>
      </c>
      <c r="V57" s="107">
        <f t="shared" si="22"/>
        <v>3.2678149345027677E-2</v>
      </c>
      <c r="W57" s="108">
        <f t="shared" si="23"/>
        <v>1.4248292605414908E-3</v>
      </c>
      <c r="Z57" s="268"/>
      <c r="AA57" s="268"/>
      <c r="AB57" s="268"/>
      <c r="AC57" s="268"/>
      <c r="AD57" s="268"/>
      <c r="AE57" s="268"/>
      <c r="AF57" s="268"/>
      <c r="AG57" s="268"/>
      <c r="AH57" s="268"/>
    </row>
    <row r="58" spans="2:34" ht="15.75" customHeight="1">
      <c r="B58" s="205" t="s">
        <v>223</v>
      </c>
      <c r="C58" s="191" t="s">
        <v>176</v>
      </c>
      <c r="D58" s="207" t="s">
        <v>228</v>
      </c>
      <c r="E58" s="18">
        <f t="shared" si="16"/>
        <v>111818</v>
      </c>
      <c r="F58" s="13">
        <v>15653</v>
      </c>
      <c r="G58" s="13">
        <v>33768</v>
      </c>
      <c r="H58" s="13">
        <v>35104</v>
      </c>
      <c r="I58" s="13">
        <v>18252</v>
      </c>
      <c r="J58" s="13">
        <v>7116</v>
      </c>
      <c r="K58" s="14">
        <v>1925</v>
      </c>
      <c r="L58" s="9"/>
      <c r="N58" s="205" t="s">
        <v>223</v>
      </c>
      <c r="O58" s="191" t="s">
        <v>176</v>
      </c>
      <c r="P58" s="207" t="s">
        <v>228</v>
      </c>
      <c r="Q58" s="106">
        <f t="shared" si="17"/>
        <v>3.4635121359832266</v>
      </c>
      <c r="R58" s="107">
        <f t="shared" si="18"/>
        <v>0.48484461772295556</v>
      </c>
      <c r="S58" s="107">
        <f t="shared" si="19"/>
        <v>1.0459485754340232</v>
      </c>
      <c r="T58" s="107">
        <f t="shared" si="20"/>
        <v>1.0873305730880107</v>
      </c>
      <c r="U58" s="107">
        <f t="shared" si="21"/>
        <v>0.56534747094354987</v>
      </c>
      <c r="V58" s="107">
        <f t="shared" si="22"/>
        <v>0.2204148916959402</v>
      </c>
      <c r="W58" s="108">
        <f t="shared" si="23"/>
        <v>5.9626007098747172E-2</v>
      </c>
      <c r="Z58" s="268"/>
      <c r="AA58" s="268"/>
      <c r="AB58" s="268"/>
      <c r="AC58" s="268"/>
      <c r="AD58" s="268"/>
      <c r="AE58" s="268"/>
      <c r="AF58" s="268"/>
      <c r="AG58" s="270"/>
      <c r="AH58" s="268"/>
    </row>
    <row r="59" spans="2:34" ht="15.75" customHeight="1">
      <c r="B59" s="205" t="s">
        <v>223</v>
      </c>
      <c r="C59" s="191" t="s">
        <v>178</v>
      </c>
      <c r="D59" s="207" t="s">
        <v>229</v>
      </c>
      <c r="E59" s="18">
        <f t="shared" si="16"/>
        <v>29395</v>
      </c>
      <c r="F59" s="13">
        <v>3164</v>
      </c>
      <c r="G59" s="13">
        <v>11979</v>
      </c>
      <c r="H59" s="13">
        <v>8977</v>
      </c>
      <c r="I59" s="13">
        <v>3879</v>
      </c>
      <c r="J59" s="13">
        <v>1366</v>
      </c>
      <c r="K59" s="14">
        <v>30</v>
      </c>
      <c r="L59" s="9"/>
      <c r="N59" s="205" t="s">
        <v>223</v>
      </c>
      <c r="O59" s="191" t="s">
        <v>178</v>
      </c>
      <c r="P59" s="207" t="s">
        <v>229</v>
      </c>
      <c r="Q59" s="106">
        <f t="shared" si="17"/>
        <v>0.91049687203515495</v>
      </c>
      <c r="R59" s="107">
        <f t="shared" si="18"/>
        <v>9.8003473485940795E-2</v>
      </c>
      <c r="S59" s="107">
        <f t="shared" si="19"/>
        <v>0.37104412417448956</v>
      </c>
      <c r="T59" s="107">
        <f t="shared" si="20"/>
        <v>0.27805852764958616</v>
      </c>
      <c r="U59" s="107">
        <f t="shared" si="21"/>
        <v>0.12015027612261833</v>
      </c>
      <c r="V59" s="107">
        <f t="shared" si="22"/>
        <v>4.2311234128253834E-2</v>
      </c>
      <c r="W59" s="108">
        <f t="shared" si="23"/>
        <v>9.2923647426618975E-4</v>
      </c>
      <c r="Z59" s="268"/>
      <c r="AA59" s="268"/>
      <c r="AB59" s="268"/>
      <c r="AC59" s="268"/>
      <c r="AD59" s="268"/>
      <c r="AE59" s="268"/>
      <c r="AF59" s="268"/>
      <c r="AG59" s="268"/>
      <c r="AH59" s="268"/>
    </row>
    <row r="60" spans="2:34" ht="15.75" customHeight="1">
      <c r="B60" s="205" t="s">
        <v>223</v>
      </c>
      <c r="C60" s="191" t="s">
        <v>180</v>
      </c>
      <c r="D60" s="207" t="s">
        <v>230</v>
      </c>
      <c r="E60" s="18">
        <f t="shared" si="16"/>
        <v>36686</v>
      </c>
      <c r="F60" s="13">
        <v>5573</v>
      </c>
      <c r="G60" s="13">
        <v>12323</v>
      </c>
      <c r="H60" s="13">
        <v>10246</v>
      </c>
      <c r="I60" s="13">
        <v>5717</v>
      </c>
      <c r="J60" s="13">
        <v>2440</v>
      </c>
      <c r="K60" s="14">
        <v>387</v>
      </c>
      <c r="L60" s="9"/>
      <c r="N60" s="205" t="s">
        <v>223</v>
      </c>
      <c r="O60" s="191" t="s">
        <v>180</v>
      </c>
      <c r="P60" s="207" t="s">
        <v>230</v>
      </c>
      <c r="Q60" s="106">
        <f t="shared" si="17"/>
        <v>1.136332309830981</v>
      </c>
      <c r="R60" s="107">
        <f t="shared" si="18"/>
        <v>0.17262116236951583</v>
      </c>
      <c r="S60" s="107">
        <f t="shared" si="19"/>
        <v>0.38169936907940855</v>
      </c>
      <c r="T60" s="107">
        <f t="shared" si="20"/>
        <v>0.31736523051104598</v>
      </c>
      <c r="U60" s="107">
        <f t="shared" si="21"/>
        <v>0.17708149744599355</v>
      </c>
      <c r="V60" s="107">
        <f t="shared" si="22"/>
        <v>7.5577899906983423E-2</v>
      </c>
      <c r="W60" s="108">
        <f t="shared" si="23"/>
        <v>1.1987150518033847E-2</v>
      </c>
      <c r="Z60" s="268"/>
      <c r="AA60" s="268"/>
      <c r="AB60" s="268"/>
      <c r="AC60" s="268"/>
      <c r="AD60" s="268"/>
      <c r="AE60" s="268"/>
      <c r="AF60" s="268"/>
      <c r="AG60" s="268"/>
      <c r="AH60" s="268"/>
    </row>
    <row r="61" spans="2:34" ht="15.75" customHeight="1">
      <c r="B61" s="205" t="s">
        <v>223</v>
      </c>
      <c r="C61" s="191" t="s">
        <v>182</v>
      </c>
      <c r="D61" s="207" t="s">
        <v>231</v>
      </c>
      <c r="E61" s="18">
        <f t="shared" si="16"/>
        <v>38396</v>
      </c>
      <c r="F61" s="13">
        <v>5621</v>
      </c>
      <c r="G61" s="13">
        <v>13134</v>
      </c>
      <c r="H61" s="13">
        <v>12633</v>
      </c>
      <c r="I61" s="13">
        <v>5387</v>
      </c>
      <c r="J61" s="13">
        <v>1555</v>
      </c>
      <c r="K61" s="14">
        <v>66</v>
      </c>
      <c r="L61" s="9"/>
      <c r="N61" s="205" t="s">
        <v>223</v>
      </c>
      <c r="O61" s="191" t="s">
        <v>182</v>
      </c>
      <c r="P61" s="207" t="s">
        <v>231</v>
      </c>
      <c r="Q61" s="106">
        <f t="shared" si="17"/>
        <v>1.189298788864154</v>
      </c>
      <c r="R61" s="107">
        <f t="shared" si="18"/>
        <v>0.17410794072834174</v>
      </c>
      <c r="S61" s="107">
        <f t="shared" si="19"/>
        <v>0.40681972843373782</v>
      </c>
      <c r="T61" s="107">
        <f t="shared" si="20"/>
        <v>0.39130147931349252</v>
      </c>
      <c r="U61" s="107">
        <f t="shared" si="21"/>
        <v>0.16685989622906547</v>
      </c>
      <c r="V61" s="107">
        <f t="shared" si="22"/>
        <v>4.816542391613083E-2</v>
      </c>
      <c r="W61" s="108">
        <f t="shared" si="23"/>
        <v>2.0443202433856173E-3</v>
      </c>
      <c r="Z61" s="268"/>
      <c r="AA61" s="268"/>
      <c r="AB61" s="268"/>
      <c r="AC61" s="268"/>
      <c r="AD61" s="268"/>
      <c r="AE61" s="268"/>
      <c r="AF61" s="268"/>
      <c r="AG61" s="268"/>
      <c r="AH61" s="268"/>
    </row>
    <row r="62" spans="2:34" ht="15.75" customHeight="1">
      <c r="B62" s="205" t="s">
        <v>223</v>
      </c>
      <c r="C62" s="191" t="s">
        <v>185</v>
      </c>
      <c r="D62" s="207" t="s">
        <v>232</v>
      </c>
      <c r="E62" s="18">
        <f t="shared" si="16"/>
        <v>20946</v>
      </c>
      <c r="F62" s="13">
        <v>2386</v>
      </c>
      <c r="G62" s="13">
        <v>5646</v>
      </c>
      <c r="H62" s="13">
        <v>6218</v>
      </c>
      <c r="I62" s="13">
        <v>4759</v>
      </c>
      <c r="J62" s="13">
        <v>1469</v>
      </c>
      <c r="K62" s="14">
        <v>468</v>
      </c>
      <c r="L62" s="9"/>
      <c r="N62" s="205" t="s">
        <v>223</v>
      </c>
      <c r="O62" s="191" t="s">
        <v>185</v>
      </c>
      <c r="P62" s="207" t="s">
        <v>232</v>
      </c>
      <c r="Q62" s="106">
        <f t="shared" si="17"/>
        <v>0.64879290633265363</v>
      </c>
      <c r="R62" s="107">
        <f t="shared" si="18"/>
        <v>7.3905274253304287E-2</v>
      </c>
      <c r="S62" s="107">
        <f t="shared" si="19"/>
        <v>0.1748823044568969</v>
      </c>
      <c r="T62" s="107">
        <f t="shared" si="20"/>
        <v>0.19259974656623891</v>
      </c>
      <c r="U62" s="107">
        <f t="shared" si="21"/>
        <v>0.1474078793677599</v>
      </c>
      <c r="V62" s="107">
        <f t="shared" si="22"/>
        <v>4.5501612689901084E-2</v>
      </c>
      <c r="W62" s="108">
        <f t="shared" si="23"/>
        <v>1.4496088998552559E-2</v>
      </c>
      <c r="Z62" s="268"/>
      <c r="AA62" s="268"/>
      <c r="AB62" s="268"/>
      <c r="AC62" s="268"/>
      <c r="AD62" s="268"/>
      <c r="AE62" s="268"/>
      <c r="AF62" s="268"/>
      <c r="AG62" s="268"/>
      <c r="AH62" s="270"/>
    </row>
    <row r="63" spans="2:34" ht="15.75" customHeight="1">
      <c r="B63" s="205" t="s">
        <v>223</v>
      </c>
      <c r="C63" s="191" t="s">
        <v>187</v>
      </c>
      <c r="D63" s="207" t="s">
        <v>233</v>
      </c>
      <c r="E63" s="18">
        <f t="shared" si="16"/>
        <v>12983</v>
      </c>
      <c r="F63" s="13">
        <v>1967</v>
      </c>
      <c r="G63" s="13">
        <v>3439</v>
      </c>
      <c r="H63" s="13">
        <v>3948</v>
      </c>
      <c r="I63" s="13">
        <v>2568</v>
      </c>
      <c r="J63" s="13">
        <v>841</v>
      </c>
      <c r="K63" s="14">
        <v>220</v>
      </c>
      <c r="L63" s="9"/>
      <c r="N63" s="205" t="s">
        <v>223</v>
      </c>
      <c r="O63" s="191" t="s">
        <v>187</v>
      </c>
      <c r="P63" s="207" t="s">
        <v>233</v>
      </c>
      <c r="Q63" s="106">
        <f t="shared" si="17"/>
        <v>0.40214257151326466</v>
      </c>
      <c r="R63" s="107">
        <f t="shared" si="18"/>
        <v>6.0926938162719831E-2</v>
      </c>
      <c r="S63" s="107">
        <f t="shared" si="19"/>
        <v>0.10652147450004755</v>
      </c>
      <c r="T63" s="107">
        <f t="shared" si="20"/>
        <v>0.12228752001343056</v>
      </c>
      <c r="U63" s="107">
        <f t="shared" si="21"/>
        <v>7.9542642197185834E-2</v>
      </c>
      <c r="V63" s="107">
        <f t="shared" si="22"/>
        <v>2.6049595828595517E-2</v>
      </c>
      <c r="W63" s="108">
        <f t="shared" si="23"/>
        <v>6.8144008112853913E-3</v>
      </c>
      <c r="Z63" s="268"/>
      <c r="AA63" s="268"/>
      <c r="AB63" s="268"/>
      <c r="AC63" s="268"/>
      <c r="AD63" s="268"/>
      <c r="AE63" s="268"/>
      <c r="AF63" s="268"/>
      <c r="AG63" s="270"/>
      <c r="AH63" s="268"/>
    </row>
    <row r="64" spans="2:34" ht="15.75" customHeight="1">
      <c r="B64" s="205" t="s">
        <v>223</v>
      </c>
      <c r="C64" s="191" t="s">
        <v>189</v>
      </c>
      <c r="D64" s="207" t="s">
        <v>234</v>
      </c>
      <c r="E64" s="18">
        <f t="shared" si="16"/>
        <v>30372</v>
      </c>
      <c r="F64" s="13">
        <v>4630</v>
      </c>
      <c r="G64" s="13">
        <v>8517</v>
      </c>
      <c r="H64" s="13">
        <v>9387</v>
      </c>
      <c r="I64" s="13">
        <v>5947</v>
      </c>
      <c r="J64" s="13">
        <v>1847</v>
      </c>
      <c r="K64" s="14">
        <v>44</v>
      </c>
      <c r="L64" s="9"/>
      <c r="N64" s="205" t="s">
        <v>223</v>
      </c>
      <c r="O64" s="191" t="s">
        <v>189</v>
      </c>
      <c r="P64" s="207" t="s">
        <v>234</v>
      </c>
      <c r="Q64" s="106">
        <f t="shared" si="17"/>
        <v>0.94075900654709044</v>
      </c>
      <c r="R64" s="107">
        <f t="shared" si="18"/>
        <v>0.14341216252841529</v>
      </c>
      <c r="S64" s="107">
        <f t="shared" si="19"/>
        <v>0.26381023504417123</v>
      </c>
      <c r="T64" s="107">
        <f t="shared" si="20"/>
        <v>0.29075809279789078</v>
      </c>
      <c r="U64" s="107">
        <f t="shared" si="21"/>
        <v>0.18420564374870102</v>
      </c>
      <c r="V64" s="107">
        <f t="shared" si="22"/>
        <v>5.7209992265655082E-2</v>
      </c>
      <c r="W64" s="108">
        <f t="shared" si="23"/>
        <v>1.3628801622570781E-3</v>
      </c>
      <c r="Z64" s="268"/>
      <c r="AA64" s="268"/>
      <c r="AB64" s="268"/>
      <c r="AC64" s="268"/>
      <c r="AD64" s="268"/>
      <c r="AE64" s="268"/>
      <c r="AF64" s="270"/>
      <c r="AG64" s="268"/>
      <c r="AH64" s="270"/>
    </row>
    <row r="65" spans="2:34" ht="15.75" customHeight="1">
      <c r="B65" s="205" t="s">
        <v>235</v>
      </c>
      <c r="C65" s="191" t="s">
        <v>168</v>
      </c>
      <c r="D65" s="207" t="s">
        <v>236</v>
      </c>
      <c r="E65" s="18">
        <f t="shared" si="16"/>
        <v>2602</v>
      </c>
      <c r="F65" s="13">
        <v>613</v>
      </c>
      <c r="G65" s="13">
        <v>857</v>
      </c>
      <c r="H65" s="13">
        <v>745</v>
      </c>
      <c r="I65" s="13">
        <v>266</v>
      </c>
      <c r="J65" s="13">
        <v>90</v>
      </c>
      <c r="K65" s="14">
        <v>31</v>
      </c>
      <c r="L65" s="9"/>
      <c r="N65" s="205" t="s">
        <v>235</v>
      </c>
      <c r="O65" s="191" t="s">
        <v>168</v>
      </c>
      <c r="P65" s="207" t="s">
        <v>236</v>
      </c>
      <c r="Q65" s="106">
        <f t="shared" si="17"/>
        <v>8.0595776868020871E-2</v>
      </c>
      <c r="R65" s="107">
        <f t="shared" si="18"/>
        <v>1.8987398624172477E-2</v>
      </c>
      <c r="S65" s="107">
        <f t="shared" si="19"/>
        <v>2.6545188614870818E-2</v>
      </c>
      <c r="T65" s="107">
        <f t="shared" si="20"/>
        <v>2.3076039110943712E-2</v>
      </c>
      <c r="U65" s="107">
        <f t="shared" si="21"/>
        <v>8.2392300718268814E-3</v>
      </c>
      <c r="V65" s="107">
        <f t="shared" si="22"/>
        <v>2.7877094227985694E-3</v>
      </c>
      <c r="W65" s="108">
        <f t="shared" si="23"/>
        <v>9.6021102340839598E-4</v>
      </c>
      <c r="Z65" s="268"/>
      <c r="AA65" s="268"/>
      <c r="AB65" s="268"/>
      <c r="AC65" s="268"/>
      <c r="AD65" s="268"/>
      <c r="AE65" s="268"/>
      <c r="AF65" s="268"/>
      <c r="AG65" s="268"/>
      <c r="AH65" s="270"/>
    </row>
    <row r="66" spans="2:34" ht="15.75" customHeight="1">
      <c r="B66" s="205" t="s">
        <v>235</v>
      </c>
      <c r="C66" s="191" t="s">
        <v>170</v>
      </c>
      <c r="D66" s="207" t="s">
        <v>237</v>
      </c>
      <c r="E66" s="18">
        <f t="shared" si="16"/>
        <v>15456</v>
      </c>
      <c r="F66" s="13">
        <v>3427</v>
      </c>
      <c r="G66" s="13">
        <v>6028</v>
      </c>
      <c r="H66" s="13">
        <v>3013</v>
      </c>
      <c r="I66" s="13">
        <v>1394</v>
      </c>
      <c r="J66" s="13">
        <v>323</v>
      </c>
      <c r="K66" s="14">
        <v>1271</v>
      </c>
      <c r="L66" s="9"/>
      <c r="N66" s="205" t="s">
        <v>235</v>
      </c>
      <c r="O66" s="191" t="s">
        <v>170</v>
      </c>
      <c r="P66" s="207" t="s">
        <v>237</v>
      </c>
      <c r="Q66" s="106">
        <f t="shared" si="17"/>
        <v>0.47874263154194097</v>
      </c>
      <c r="R66" s="107">
        <f t="shared" si="18"/>
        <v>0.10614977991034107</v>
      </c>
      <c r="S66" s="107">
        <f t="shared" si="19"/>
        <v>0.18671458222921972</v>
      </c>
      <c r="T66" s="107">
        <f t="shared" si="20"/>
        <v>9.3326316565467651E-2</v>
      </c>
      <c r="U66" s="107">
        <f t="shared" si="21"/>
        <v>4.3178521504235616E-2</v>
      </c>
      <c r="V66" s="107">
        <f t="shared" si="22"/>
        <v>1.0004779372932641E-2</v>
      </c>
      <c r="W66" s="108">
        <f t="shared" si="23"/>
        <v>3.9368651959744233E-2</v>
      </c>
      <c r="Z66" s="268"/>
      <c r="AA66" s="268"/>
      <c r="AB66" s="268"/>
      <c r="AC66" s="268"/>
      <c r="AD66" s="268"/>
      <c r="AE66" s="268"/>
      <c r="AF66" s="268"/>
      <c r="AG66" s="268"/>
      <c r="AH66" s="270"/>
    </row>
    <row r="67" spans="2:34" ht="15.75" customHeight="1">
      <c r="B67" s="205" t="s">
        <v>235</v>
      </c>
      <c r="C67" s="191" t="s">
        <v>172</v>
      </c>
      <c r="D67" s="207" t="s">
        <v>238</v>
      </c>
      <c r="E67" s="18">
        <f t="shared" si="16"/>
        <v>21373</v>
      </c>
      <c r="F67" s="13">
        <v>3549</v>
      </c>
      <c r="G67" s="13">
        <v>5850</v>
      </c>
      <c r="H67" s="13">
        <v>6457</v>
      </c>
      <c r="I67" s="13">
        <v>3874</v>
      </c>
      <c r="J67" s="13">
        <v>1412</v>
      </c>
      <c r="K67" s="14">
        <v>231</v>
      </c>
      <c r="L67" s="9"/>
      <c r="N67" s="205" t="s">
        <v>235</v>
      </c>
      <c r="O67" s="191" t="s">
        <v>172</v>
      </c>
      <c r="P67" s="207" t="s">
        <v>238</v>
      </c>
      <c r="Q67" s="106">
        <f t="shared" si="17"/>
        <v>0.66201903881637569</v>
      </c>
      <c r="R67" s="107">
        <f t="shared" si="18"/>
        <v>0.10992867490569024</v>
      </c>
      <c r="S67" s="107">
        <f t="shared" si="19"/>
        <v>0.18120111248190698</v>
      </c>
      <c r="T67" s="107">
        <f t="shared" si="20"/>
        <v>0.20000266381122625</v>
      </c>
      <c r="U67" s="107">
        <f t="shared" si="21"/>
        <v>0.11999540337690728</v>
      </c>
      <c r="V67" s="107">
        <f t="shared" si="22"/>
        <v>4.3736063388795328E-2</v>
      </c>
      <c r="W67" s="108">
        <f t="shared" si="23"/>
        <v>7.1551208518496612E-3</v>
      </c>
      <c r="Z67" s="268"/>
      <c r="AA67" s="268"/>
      <c r="AB67" s="268"/>
      <c r="AC67" s="268"/>
      <c r="AD67" s="268"/>
      <c r="AE67" s="268"/>
      <c r="AF67" s="268"/>
      <c r="AG67" s="268"/>
      <c r="AH67" s="268"/>
    </row>
    <row r="68" spans="2:34" ht="15.75" customHeight="1">
      <c r="B68" s="205" t="s">
        <v>235</v>
      </c>
      <c r="C68" s="191" t="s">
        <v>174</v>
      </c>
      <c r="D68" s="207" t="s">
        <v>239</v>
      </c>
      <c r="E68" s="18">
        <f t="shared" si="16"/>
        <v>22876</v>
      </c>
      <c r="F68" s="13">
        <v>3138</v>
      </c>
      <c r="G68" s="13">
        <v>6418</v>
      </c>
      <c r="H68" s="13">
        <v>6548</v>
      </c>
      <c r="I68" s="13">
        <v>5128</v>
      </c>
      <c r="J68" s="13">
        <v>1389</v>
      </c>
      <c r="K68" s="14">
        <v>255</v>
      </c>
      <c r="L68" s="9"/>
      <c r="N68" s="205" t="s">
        <v>235</v>
      </c>
      <c r="O68" s="191" t="s">
        <v>174</v>
      </c>
      <c r="P68" s="207" t="s">
        <v>239</v>
      </c>
      <c r="Q68" s="106">
        <f t="shared" si="17"/>
        <v>0.70857378617711186</v>
      </c>
      <c r="R68" s="107">
        <f t="shared" si="18"/>
        <v>9.7198135208243441E-2</v>
      </c>
      <c r="S68" s="107">
        <f t="shared" si="19"/>
        <v>0.19879465639468019</v>
      </c>
      <c r="T68" s="107">
        <f t="shared" si="20"/>
        <v>0.20282134778316702</v>
      </c>
      <c r="U68" s="107">
        <f t="shared" si="21"/>
        <v>0.15883748800123401</v>
      </c>
      <c r="V68" s="107">
        <f t="shared" si="22"/>
        <v>4.3023648758524588E-2</v>
      </c>
      <c r="W68" s="108">
        <f t="shared" si="23"/>
        <v>7.8985100312626132E-3</v>
      </c>
      <c r="Z68" s="268"/>
      <c r="AA68" s="268"/>
      <c r="AB68" s="268"/>
      <c r="AC68" s="268"/>
      <c r="AD68" s="268"/>
      <c r="AE68" s="268"/>
      <c r="AF68" s="268"/>
      <c r="AG68" s="268"/>
      <c r="AH68" s="268"/>
    </row>
    <row r="69" spans="2:34" ht="15.75" customHeight="1">
      <c r="B69" s="205" t="s">
        <v>235</v>
      </c>
      <c r="C69" s="191" t="s">
        <v>176</v>
      </c>
      <c r="D69" s="207" t="s">
        <v>240</v>
      </c>
      <c r="E69" s="18">
        <f t="shared" si="16"/>
        <v>14613</v>
      </c>
      <c r="F69" s="13">
        <v>1889</v>
      </c>
      <c r="G69" s="13">
        <v>4188</v>
      </c>
      <c r="H69" s="13">
        <v>4217</v>
      </c>
      <c r="I69" s="13">
        <v>3180</v>
      </c>
      <c r="J69" s="13">
        <v>966</v>
      </c>
      <c r="K69" s="14">
        <v>173</v>
      </c>
      <c r="L69" s="9"/>
      <c r="N69" s="205" t="s">
        <v>235</v>
      </c>
      <c r="O69" s="191" t="s">
        <v>176</v>
      </c>
      <c r="P69" s="207" t="s">
        <v>240</v>
      </c>
      <c r="Q69" s="106">
        <f t="shared" si="17"/>
        <v>0.45263108661506096</v>
      </c>
      <c r="R69" s="107">
        <f t="shared" si="18"/>
        <v>5.8510923329627748E-2</v>
      </c>
      <c r="S69" s="107">
        <f t="shared" si="19"/>
        <v>0.12972141180756008</v>
      </c>
      <c r="T69" s="107">
        <f t="shared" si="20"/>
        <v>0.13061967373268404</v>
      </c>
      <c r="U69" s="107">
        <f t="shared" si="21"/>
        <v>9.8499066272216107E-2</v>
      </c>
      <c r="V69" s="107">
        <f t="shared" si="22"/>
        <v>2.9921414471371307E-2</v>
      </c>
      <c r="W69" s="108">
        <f t="shared" si="23"/>
        <v>5.3585970016016941E-3</v>
      </c>
      <c r="Z69" s="268"/>
      <c r="AA69" s="268"/>
      <c r="AB69" s="268"/>
      <c r="AC69" s="268"/>
      <c r="AD69" s="268"/>
      <c r="AE69" s="268"/>
      <c r="AF69" s="268"/>
      <c r="AG69" s="268"/>
      <c r="AH69" s="270"/>
    </row>
    <row r="70" spans="2:34" ht="15.75" customHeight="1">
      <c r="B70" s="205" t="s">
        <v>235</v>
      </c>
      <c r="C70" s="191" t="s">
        <v>178</v>
      </c>
      <c r="D70" s="207" t="s">
        <v>241</v>
      </c>
      <c r="E70" s="18">
        <f t="shared" si="16"/>
        <v>24902</v>
      </c>
      <c r="F70" s="13">
        <v>3394</v>
      </c>
      <c r="G70" s="13">
        <v>6810</v>
      </c>
      <c r="H70" s="13">
        <v>7183</v>
      </c>
      <c r="I70" s="13">
        <v>5707</v>
      </c>
      <c r="J70" s="13">
        <v>1206</v>
      </c>
      <c r="K70" s="14">
        <v>602</v>
      </c>
      <c r="L70" s="9"/>
      <c r="N70" s="205" t="s">
        <v>235</v>
      </c>
      <c r="O70" s="191" t="s">
        <v>178</v>
      </c>
      <c r="P70" s="207" t="s">
        <v>241</v>
      </c>
      <c r="Q70" s="106">
        <f t="shared" si="17"/>
        <v>0.77132822273922186</v>
      </c>
      <c r="R70" s="107">
        <f t="shared" si="18"/>
        <v>0.10512761978864826</v>
      </c>
      <c r="S70" s="107">
        <f t="shared" si="19"/>
        <v>0.21093667965842505</v>
      </c>
      <c r="T70" s="107">
        <f t="shared" si="20"/>
        <v>0.22249018648846805</v>
      </c>
      <c r="U70" s="107">
        <f t="shared" si="21"/>
        <v>0.17677175195457148</v>
      </c>
      <c r="V70" s="107">
        <f t="shared" si="22"/>
        <v>3.7355306265500821E-2</v>
      </c>
      <c r="W70" s="108">
        <f t="shared" si="23"/>
        <v>1.8646678583608207E-2</v>
      </c>
      <c r="Z70" s="268"/>
      <c r="AA70" s="268"/>
      <c r="AB70" s="268"/>
      <c r="AC70" s="268"/>
      <c r="AD70" s="268"/>
      <c r="AE70" s="268"/>
      <c r="AF70" s="268"/>
      <c r="AG70" s="268"/>
      <c r="AH70" s="268"/>
    </row>
    <row r="71" spans="2:34" ht="15.75" customHeight="1">
      <c r="B71" s="205" t="s">
        <v>235</v>
      </c>
      <c r="C71" s="191" t="s">
        <v>180</v>
      </c>
      <c r="D71" s="207" t="s">
        <v>242</v>
      </c>
      <c r="E71" s="18">
        <f t="shared" si="16"/>
        <v>43866</v>
      </c>
      <c r="F71" s="13">
        <v>10102</v>
      </c>
      <c r="G71" s="13">
        <v>11165</v>
      </c>
      <c r="H71" s="13">
        <v>13225</v>
      </c>
      <c r="I71" s="13">
        <v>6774</v>
      </c>
      <c r="J71" s="13">
        <v>2542</v>
      </c>
      <c r="K71" s="14">
        <v>58</v>
      </c>
      <c r="L71" s="9"/>
      <c r="N71" s="205" t="s">
        <v>235</v>
      </c>
      <c r="O71" s="191" t="s">
        <v>180</v>
      </c>
      <c r="P71" s="207" t="s">
        <v>242</v>
      </c>
      <c r="Q71" s="106">
        <f t="shared" si="17"/>
        <v>1.3587295726720228</v>
      </c>
      <c r="R71" s="107">
        <f t="shared" si="18"/>
        <v>0.31290489543456829</v>
      </c>
      <c r="S71" s="107">
        <f t="shared" si="19"/>
        <v>0.34583084117273361</v>
      </c>
      <c r="T71" s="107">
        <f t="shared" si="20"/>
        <v>0.40963841240567861</v>
      </c>
      <c r="U71" s="107">
        <f t="shared" si="21"/>
        <v>0.20982159588930563</v>
      </c>
      <c r="V71" s="107">
        <f t="shared" si="22"/>
        <v>7.8737303919488466E-2</v>
      </c>
      <c r="W71" s="108">
        <f t="shared" si="23"/>
        <v>1.7965238502479666E-3</v>
      </c>
      <c r="Z71" s="268"/>
      <c r="AA71" s="268"/>
      <c r="AB71" s="268"/>
      <c r="AC71" s="268"/>
      <c r="AD71" s="268"/>
      <c r="AE71" s="268"/>
      <c r="AF71" s="268"/>
      <c r="AG71" s="268"/>
      <c r="AH71" s="268"/>
    </row>
    <row r="72" spans="2:34" ht="15.75" customHeight="1">
      <c r="B72" s="205" t="s">
        <v>235</v>
      </c>
      <c r="C72" s="191" t="s">
        <v>182</v>
      </c>
      <c r="D72" s="207" t="s">
        <v>243</v>
      </c>
      <c r="E72" s="18">
        <f t="shared" si="16"/>
        <v>134772</v>
      </c>
      <c r="F72" s="13">
        <v>21514</v>
      </c>
      <c r="G72" s="13">
        <v>43890</v>
      </c>
      <c r="H72" s="13">
        <v>37321</v>
      </c>
      <c r="I72" s="13">
        <v>21424</v>
      </c>
      <c r="J72" s="13">
        <v>9191</v>
      </c>
      <c r="K72" s="14">
        <v>1432</v>
      </c>
      <c r="L72" s="9"/>
      <c r="N72" s="205" t="s">
        <v>235</v>
      </c>
      <c r="O72" s="191" t="s">
        <v>182</v>
      </c>
      <c r="P72" s="207" t="s">
        <v>243</v>
      </c>
      <c r="Q72" s="106">
        <f t="shared" si="17"/>
        <v>4.1745019369934315</v>
      </c>
      <c r="R72" s="107">
        <f t="shared" si="18"/>
        <v>0.66638645024542686</v>
      </c>
      <c r="S72" s="107">
        <f t="shared" si="19"/>
        <v>1.3594729618514356</v>
      </c>
      <c r="T72" s="107">
        <f t="shared" si="20"/>
        <v>1.1560011485362822</v>
      </c>
      <c r="U72" s="107">
        <f t="shared" si="21"/>
        <v>0.66359874082262826</v>
      </c>
      <c r="V72" s="107">
        <f t="shared" si="22"/>
        <v>0.28468708116601832</v>
      </c>
      <c r="W72" s="108">
        <f t="shared" si="23"/>
        <v>4.4355554371639454E-2</v>
      </c>
      <c r="Z72" s="268"/>
      <c r="AA72" s="268"/>
      <c r="AB72" s="268"/>
      <c r="AC72" s="268"/>
      <c r="AD72" s="268"/>
      <c r="AE72" s="268"/>
      <c r="AF72" s="268"/>
      <c r="AG72" s="268"/>
      <c r="AH72" s="268"/>
    </row>
    <row r="73" spans="2:34" ht="15.75" customHeight="1">
      <c r="B73" s="205" t="s">
        <v>235</v>
      </c>
      <c r="C73" s="191" t="s">
        <v>185</v>
      </c>
      <c r="D73" s="207" t="s">
        <v>244</v>
      </c>
      <c r="E73" s="18">
        <f t="shared" si="16"/>
        <v>40610</v>
      </c>
      <c r="F73" s="13">
        <v>7242</v>
      </c>
      <c r="G73" s="13">
        <v>13646</v>
      </c>
      <c r="H73" s="13">
        <v>10520</v>
      </c>
      <c r="I73" s="13">
        <v>6125</v>
      </c>
      <c r="J73" s="13">
        <v>2663</v>
      </c>
      <c r="K73" s="14">
        <v>414</v>
      </c>
      <c r="L73" s="9"/>
      <c r="N73" s="205" t="s">
        <v>235</v>
      </c>
      <c r="O73" s="191" t="s">
        <v>185</v>
      </c>
      <c r="P73" s="207" t="s">
        <v>244</v>
      </c>
      <c r="Q73" s="106">
        <f t="shared" si="17"/>
        <v>1.2578764406649987</v>
      </c>
      <c r="R73" s="107">
        <f t="shared" si="18"/>
        <v>0.22431768488785819</v>
      </c>
      <c r="S73" s="107">
        <f t="shared" si="19"/>
        <v>0.42267869759454751</v>
      </c>
      <c r="T73" s="107">
        <f t="shared" si="20"/>
        <v>0.3258522569760105</v>
      </c>
      <c r="U73" s="107">
        <f t="shared" si="21"/>
        <v>0.18971911349601372</v>
      </c>
      <c r="V73" s="107">
        <f t="shared" si="22"/>
        <v>8.2485224365695442E-2</v>
      </c>
      <c r="W73" s="108">
        <f t="shared" si="23"/>
        <v>1.2823463344873418E-2</v>
      </c>
      <c r="Z73" s="268"/>
      <c r="AA73" s="268"/>
      <c r="AB73" s="268"/>
      <c r="AC73" s="268"/>
      <c r="AD73" s="268"/>
      <c r="AE73" s="268"/>
      <c r="AF73" s="268"/>
      <c r="AG73" s="270"/>
      <c r="AH73" s="268"/>
    </row>
    <row r="74" spans="2:34" ht="15.75" customHeight="1">
      <c r="B74" s="205" t="s">
        <v>235</v>
      </c>
      <c r="C74" s="191" t="s">
        <v>187</v>
      </c>
      <c r="D74" s="207" t="s">
        <v>245</v>
      </c>
      <c r="E74" s="18">
        <f t="shared" si="16"/>
        <v>47598</v>
      </c>
      <c r="F74" s="13">
        <v>10342</v>
      </c>
      <c r="G74" s="13">
        <v>15116</v>
      </c>
      <c r="H74" s="13">
        <v>11886</v>
      </c>
      <c r="I74" s="13">
        <v>6559</v>
      </c>
      <c r="J74" s="13">
        <v>3622</v>
      </c>
      <c r="K74" s="14">
        <v>73</v>
      </c>
      <c r="L74" s="9"/>
      <c r="N74" s="205" t="s">
        <v>235</v>
      </c>
      <c r="O74" s="191" t="s">
        <v>187</v>
      </c>
      <c r="P74" s="207" t="s">
        <v>245</v>
      </c>
      <c r="Q74" s="106">
        <f t="shared" si="17"/>
        <v>1.4743265900707367</v>
      </c>
      <c r="R74" s="107">
        <f t="shared" si="18"/>
        <v>0.3203387872286978</v>
      </c>
      <c r="S74" s="107">
        <f t="shared" si="19"/>
        <v>0.46821128483359081</v>
      </c>
      <c r="T74" s="107">
        <f t="shared" si="20"/>
        <v>0.36816349110426438</v>
      </c>
      <c r="U74" s="107">
        <f t="shared" si="21"/>
        <v>0.20316206782373128</v>
      </c>
      <c r="V74" s="107">
        <f t="shared" si="22"/>
        <v>0.1121898169930713</v>
      </c>
      <c r="W74" s="108">
        <f t="shared" si="23"/>
        <v>2.2611420873810614E-3</v>
      </c>
      <c r="Z74" s="268"/>
      <c r="AA74" s="268"/>
      <c r="AB74" s="268"/>
      <c r="AC74" s="268"/>
      <c r="AD74" s="268"/>
      <c r="AE74" s="268"/>
      <c r="AF74" s="268"/>
      <c r="AG74" s="268"/>
      <c r="AH74" s="268"/>
    </row>
    <row r="75" spans="2:34" ht="15.75" customHeight="1">
      <c r="B75" s="205" t="s">
        <v>235</v>
      </c>
      <c r="C75" s="191" t="s">
        <v>189</v>
      </c>
      <c r="D75" s="207" t="s">
        <v>246</v>
      </c>
      <c r="E75" s="18">
        <f t="shared" si="16"/>
        <v>64882</v>
      </c>
      <c r="F75" s="13">
        <v>12026</v>
      </c>
      <c r="G75" s="13">
        <v>19666</v>
      </c>
      <c r="H75" s="13">
        <v>17694</v>
      </c>
      <c r="I75" s="13">
        <v>10809</v>
      </c>
      <c r="J75" s="13">
        <v>4561</v>
      </c>
      <c r="K75" s="14">
        <v>126</v>
      </c>
      <c r="L75" s="9"/>
      <c r="N75" s="205" t="s">
        <v>235</v>
      </c>
      <c r="O75" s="191" t="s">
        <v>189</v>
      </c>
      <c r="P75" s="207" t="s">
        <v>246</v>
      </c>
      <c r="Q75" s="106">
        <f t="shared" si="17"/>
        <v>2.0096906974446305</v>
      </c>
      <c r="R75" s="107">
        <f t="shared" si="18"/>
        <v>0.37249992798417325</v>
      </c>
      <c r="S75" s="107">
        <f t="shared" si="19"/>
        <v>0.60914548343062958</v>
      </c>
      <c r="T75" s="107">
        <f t="shared" si="20"/>
        <v>0.54806367252219867</v>
      </c>
      <c r="U75" s="107">
        <f t="shared" si="21"/>
        <v>0.33480390167810814</v>
      </c>
      <c r="V75" s="107">
        <f t="shared" si="22"/>
        <v>0.14127491863760303</v>
      </c>
      <c r="W75" s="108">
        <f t="shared" si="23"/>
        <v>3.9027931919179966E-3</v>
      </c>
      <c r="Z75" s="268"/>
      <c r="AA75" s="268"/>
      <c r="AB75" s="268"/>
      <c r="AC75" s="268"/>
      <c r="AD75" s="268"/>
      <c r="AE75" s="268"/>
      <c r="AF75" s="268"/>
      <c r="AG75" s="268"/>
      <c r="AH75" s="270"/>
    </row>
    <row r="76" spans="2:34" ht="15.75" customHeight="1">
      <c r="B76" s="205" t="s">
        <v>235</v>
      </c>
      <c r="C76" s="191" t="s">
        <v>191</v>
      </c>
      <c r="D76" s="207" t="s">
        <v>247</v>
      </c>
      <c r="E76" s="18">
        <f t="shared" si="16"/>
        <v>40714</v>
      </c>
      <c r="F76" s="13">
        <v>7332</v>
      </c>
      <c r="G76" s="13">
        <v>12566</v>
      </c>
      <c r="H76" s="13">
        <v>11278</v>
      </c>
      <c r="I76" s="13">
        <v>7352</v>
      </c>
      <c r="J76" s="13">
        <v>2151</v>
      </c>
      <c r="K76" s="14">
        <v>35</v>
      </c>
      <c r="L76" s="9"/>
      <c r="N76" s="205" t="s">
        <v>235</v>
      </c>
      <c r="O76" s="191" t="s">
        <v>191</v>
      </c>
      <c r="P76" s="207" t="s">
        <v>247</v>
      </c>
      <c r="Q76" s="106">
        <f t="shared" si="17"/>
        <v>1.2610977937757883</v>
      </c>
      <c r="R76" s="107">
        <f t="shared" si="18"/>
        <v>0.22710539431065677</v>
      </c>
      <c r="S76" s="107">
        <f t="shared" si="19"/>
        <v>0.38922618452096469</v>
      </c>
      <c r="T76" s="107">
        <f t="shared" si="20"/>
        <v>0.34933096522580293</v>
      </c>
      <c r="U76" s="107">
        <f t="shared" si="21"/>
        <v>0.22772488529350091</v>
      </c>
      <c r="V76" s="107">
        <f t="shared" si="22"/>
        <v>6.6626255204885812E-2</v>
      </c>
      <c r="W76" s="108">
        <f t="shared" si="23"/>
        <v>1.0841092199772213E-3</v>
      </c>
      <c r="Z76" s="268"/>
      <c r="AA76" s="268"/>
      <c r="AB76" s="268"/>
      <c r="AC76" s="268"/>
      <c r="AD76" s="268"/>
      <c r="AE76" s="268"/>
      <c r="AF76" s="268"/>
      <c r="AG76" s="270"/>
      <c r="AH76" s="270"/>
    </row>
    <row r="77" spans="2:34" ht="15.75" customHeight="1">
      <c r="B77" s="205" t="s">
        <v>248</v>
      </c>
      <c r="C77" s="191" t="s">
        <v>168</v>
      </c>
      <c r="D77" s="207" t="s">
        <v>249</v>
      </c>
      <c r="E77" s="18">
        <f t="shared" si="16"/>
        <v>3225</v>
      </c>
      <c r="F77" s="13">
        <v>418</v>
      </c>
      <c r="G77" s="13">
        <v>1182</v>
      </c>
      <c r="H77" s="13">
        <v>966</v>
      </c>
      <c r="I77" s="13">
        <v>610</v>
      </c>
      <c r="J77" s="13">
        <v>47</v>
      </c>
      <c r="K77" s="14">
        <v>2</v>
      </c>
      <c r="L77" s="9"/>
      <c r="N77" s="205" t="s">
        <v>248</v>
      </c>
      <c r="O77" s="191" t="s">
        <v>168</v>
      </c>
      <c r="P77" s="207" t="s">
        <v>249</v>
      </c>
      <c r="Q77" s="106">
        <f t="shared" si="17"/>
        <v>9.9892920983615394E-2</v>
      </c>
      <c r="R77" s="107">
        <f t="shared" si="18"/>
        <v>1.2947361541442243E-2</v>
      </c>
      <c r="S77" s="107">
        <f t="shared" si="19"/>
        <v>3.6611917086087874E-2</v>
      </c>
      <c r="T77" s="107">
        <f t="shared" si="20"/>
        <v>2.9921414471371307E-2</v>
      </c>
      <c r="U77" s="107">
        <f t="shared" si="21"/>
        <v>1.8894474976745856E-2</v>
      </c>
      <c r="V77" s="107">
        <f t="shared" si="22"/>
        <v>1.4558038096836971E-3</v>
      </c>
      <c r="W77" s="108">
        <f t="shared" si="23"/>
        <v>6.1949098284412644E-5</v>
      </c>
      <c r="Z77" s="268"/>
      <c r="AA77" s="268"/>
      <c r="AB77" s="268"/>
      <c r="AC77" s="268"/>
      <c r="AD77" s="268"/>
      <c r="AE77" s="268"/>
      <c r="AF77" s="268"/>
      <c r="AG77" s="268"/>
      <c r="AH77" s="270"/>
    </row>
    <row r="78" spans="2:34" ht="15.75" customHeight="1">
      <c r="B78" s="205" t="s">
        <v>248</v>
      </c>
      <c r="C78" s="191" t="s">
        <v>170</v>
      </c>
      <c r="D78" s="207" t="s">
        <v>250</v>
      </c>
      <c r="E78" s="18">
        <f t="shared" si="16"/>
        <v>5849</v>
      </c>
      <c r="F78" s="13">
        <v>1850</v>
      </c>
      <c r="G78" s="13">
        <v>1738</v>
      </c>
      <c r="H78" s="13">
        <v>1293</v>
      </c>
      <c r="I78" s="13">
        <v>702</v>
      </c>
      <c r="J78" s="13">
        <v>260</v>
      </c>
      <c r="K78" s="14">
        <v>6</v>
      </c>
      <c r="L78" s="9"/>
      <c r="N78" s="205" t="s">
        <v>248</v>
      </c>
      <c r="O78" s="191" t="s">
        <v>170</v>
      </c>
      <c r="P78" s="207" t="s">
        <v>250</v>
      </c>
      <c r="Q78" s="106">
        <f t="shared" si="17"/>
        <v>0.18117013793276479</v>
      </c>
      <c r="R78" s="107">
        <f t="shared" si="18"/>
        <v>5.7302915913081696E-2</v>
      </c>
      <c r="S78" s="107">
        <f t="shared" si="19"/>
        <v>5.383376640915459E-2</v>
      </c>
      <c r="T78" s="107">
        <f t="shared" si="20"/>
        <v>4.005009204087278E-2</v>
      </c>
      <c r="U78" s="107">
        <f t="shared" si="21"/>
        <v>2.1744133497828839E-2</v>
      </c>
      <c r="V78" s="107">
        <f t="shared" si="22"/>
        <v>8.0533827769736447E-3</v>
      </c>
      <c r="W78" s="108">
        <f t="shared" si="23"/>
        <v>1.8584729485323796E-4</v>
      </c>
      <c r="Z78" s="268"/>
      <c r="AA78" s="268"/>
      <c r="AB78" s="268"/>
      <c r="AC78" s="268"/>
      <c r="AD78" s="268"/>
      <c r="AE78" s="268"/>
      <c r="AF78" s="268"/>
      <c r="AG78" s="268"/>
      <c r="AH78" s="270"/>
    </row>
    <row r="79" spans="2:34" ht="15.75" customHeight="1">
      <c r="B79" s="205" t="s">
        <v>248</v>
      </c>
      <c r="C79" s="191" t="s">
        <v>172</v>
      </c>
      <c r="D79" s="207" t="s">
        <v>251</v>
      </c>
      <c r="E79" s="18">
        <f t="shared" si="16"/>
        <v>5739</v>
      </c>
      <c r="F79" s="13">
        <v>1196</v>
      </c>
      <c r="G79" s="13">
        <v>1740</v>
      </c>
      <c r="H79" s="13">
        <v>1571</v>
      </c>
      <c r="I79" s="13">
        <v>904</v>
      </c>
      <c r="J79" s="13">
        <v>324</v>
      </c>
      <c r="K79" s="14">
        <v>4</v>
      </c>
      <c r="L79" s="9"/>
      <c r="N79" s="205" t="s">
        <v>248</v>
      </c>
      <c r="O79" s="191" t="s">
        <v>172</v>
      </c>
      <c r="P79" s="207" t="s">
        <v>251</v>
      </c>
      <c r="Q79" s="106">
        <f t="shared" si="17"/>
        <v>0.17776293752712208</v>
      </c>
      <c r="R79" s="107">
        <f t="shared" si="18"/>
        <v>3.7045560774078758E-2</v>
      </c>
      <c r="S79" s="107">
        <f t="shared" si="19"/>
        <v>5.3895715507439004E-2</v>
      </c>
      <c r="T79" s="107">
        <f t="shared" si="20"/>
        <v>4.8661016702406135E-2</v>
      </c>
      <c r="U79" s="107">
        <f t="shared" si="21"/>
        <v>2.8000992424554519E-2</v>
      </c>
      <c r="V79" s="107">
        <f t="shared" si="22"/>
        <v>1.0035753922074848E-2</v>
      </c>
      <c r="W79" s="108">
        <f t="shared" si="23"/>
        <v>1.2389819656882529E-4</v>
      </c>
      <c r="Z79" s="268"/>
      <c r="AA79" s="268"/>
      <c r="AB79" s="268"/>
      <c r="AC79" s="268"/>
      <c r="AD79" s="268"/>
      <c r="AE79" s="268"/>
      <c r="AF79" s="270"/>
      <c r="AG79" s="270"/>
      <c r="AH79" s="270"/>
    </row>
    <row r="80" spans="2:34" ht="15.75" customHeight="1">
      <c r="B80" s="205" t="s">
        <v>248</v>
      </c>
      <c r="C80" s="191" t="s">
        <v>174</v>
      </c>
      <c r="D80" s="207" t="s">
        <v>252</v>
      </c>
      <c r="E80" s="18">
        <f t="shared" si="16"/>
        <v>8463</v>
      </c>
      <c r="F80" s="13">
        <v>1939</v>
      </c>
      <c r="G80" s="13">
        <v>2487</v>
      </c>
      <c r="H80" s="13">
        <v>2502</v>
      </c>
      <c r="I80" s="13">
        <v>1231</v>
      </c>
      <c r="J80" s="13">
        <v>304</v>
      </c>
      <c r="K80" s="14">
        <v>0</v>
      </c>
      <c r="L80" s="9"/>
      <c r="N80" s="205" t="s">
        <v>248</v>
      </c>
      <c r="O80" s="191" t="s">
        <v>174</v>
      </c>
      <c r="P80" s="207" t="s">
        <v>252</v>
      </c>
      <c r="Q80" s="106">
        <f t="shared" si="17"/>
        <v>0.26213760939049208</v>
      </c>
      <c r="R80" s="107">
        <f t="shared" si="18"/>
        <v>6.0059650786738063E-2</v>
      </c>
      <c r="S80" s="107">
        <f>G80/$E$9*100</f>
        <v>7.7033703716667123E-2</v>
      </c>
      <c r="T80" s="107">
        <f t="shared" si="20"/>
        <v>7.7498321953800214E-2</v>
      </c>
      <c r="U80" s="107">
        <f t="shared" si="21"/>
        <v>3.8129669994055981E-2</v>
      </c>
      <c r="V80" s="107">
        <f t="shared" si="22"/>
        <v>9.4162629392307226E-3</v>
      </c>
      <c r="W80" s="108">
        <f t="shared" si="23"/>
        <v>0</v>
      </c>
      <c r="Z80" s="268"/>
      <c r="AA80" s="268"/>
      <c r="AB80" s="268"/>
      <c r="AC80" s="268"/>
      <c r="AD80" s="268"/>
      <c r="AE80" s="268"/>
      <c r="AF80" s="268"/>
      <c r="AG80" s="268"/>
      <c r="AH80" s="268"/>
    </row>
    <row r="81" spans="2:34" ht="15.75" customHeight="1">
      <c r="B81" s="205" t="s">
        <v>248</v>
      </c>
      <c r="C81" s="191" t="s">
        <v>176</v>
      </c>
      <c r="D81" s="207" t="s">
        <v>253</v>
      </c>
      <c r="E81" s="18">
        <f t="shared" si="16"/>
        <v>9200</v>
      </c>
      <c r="F81" s="13">
        <v>2130</v>
      </c>
      <c r="G81" s="13">
        <v>3011</v>
      </c>
      <c r="H81" s="13">
        <v>2164</v>
      </c>
      <c r="I81" s="13">
        <v>1138</v>
      </c>
      <c r="J81" s="13">
        <v>508</v>
      </c>
      <c r="K81" s="14">
        <v>249</v>
      </c>
      <c r="L81" s="9"/>
      <c r="N81" s="205" t="s">
        <v>248</v>
      </c>
      <c r="O81" s="191" t="s">
        <v>176</v>
      </c>
      <c r="P81" s="207" t="s">
        <v>253</v>
      </c>
      <c r="Q81" s="106">
        <f t="shared" si="17"/>
        <v>0.28496585210829817</v>
      </c>
      <c r="R81" s="107">
        <f t="shared" si="18"/>
        <v>6.5975789672899479E-2</v>
      </c>
      <c r="S81" s="107">
        <f t="shared" si="19"/>
        <v>9.3264367467183237E-2</v>
      </c>
      <c r="T81" s="107">
        <f t="shared" si="20"/>
        <v>6.7028924343734489E-2</v>
      </c>
      <c r="U81" s="107">
        <f t="shared" si="21"/>
        <v>3.5249036923830794E-2</v>
      </c>
      <c r="V81" s="107">
        <f t="shared" si="22"/>
        <v>1.5735070964240813E-2</v>
      </c>
      <c r="W81" s="108">
        <f t="shared" si="23"/>
        <v>7.7126627364093748E-3</v>
      </c>
      <c r="Z81" s="268"/>
      <c r="AA81" s="268"/>
      <c r="AB81" s="268"/>
      <c r="AC81" s="268"/>
      <c r="AD81" s="268"/>
      <c r="AE81" s="268"/>
      <c r="AF81" s="268"/>
      <c r="AG81" s="268"/>
      <c r="AH81" s="268"/>
    </row>
    <row r="82" spans="2:34" ht="15.75" customHeight="1">
      <c r="B82" s="205" t="s">
        <v>248</v>
      </c>
      <c r="C82" s="191" t="s">
        <v>178</v>
      </c>
      <c r="D82" s="207" t="s">
        <v>254</v>
      </c>
      <c r="E82" s="18">
        <f t="shared" si="16"/>
        <v>14874</v>
      </c>
      <c r="F82" s="13">
        <v>2928</v>
      </c>
      <c r="G82" s="13">
        <v>4738</v>
      </c>
      <c r="H82" s="13">
        <v>4177</v>
      </c>
      <c r="I82" s="13">
        <v>2132</v>
      </c>
      <c r="J82" s="13">
        <v>659</v>
      </c>
      <c r="K82" s="14">
        <v>240</v>
      </c>
      <c r="L82" s="9"/>
      <c r="N82" s="205" t="s">
        <v>248</v>
      </c>
      <c r="O82" s="191" t="s">
        <v>178</v>
      </c>
      <c r="P82" s="207" t="s">
        <v>254</v>
      </c>
      <c r="Q82" s="106">
        <f t="shared" si="17"/>
        <v>0.46071544394117686</v>
      </c>
      <c r="R82" s="107">
        <f t="shared" si="18"/>
        <v>9.0693479888380113E-2</v>
      </c>
      <c r="S82" s="107">
        <f t="shared" si="19"/>
        <v>0.14675741383577356</v>
      </c>
      <c r="T82" s="107">
        <f t="shared" si="20"/>
        <v>0.12938069176699579</v>
      </c>
      <c r="U82" s="107">
        <f t="shared" si="21"/>
        <v>6.6037738771183879E-2</v>
      </c>
      <c r="V82" s="107">
        <f t="shared" si="22"/>
        <v>2.0412227884713967E-2</v>
      </c>
      <c r="W82" s="108">
        <f t="shared" si="23"/>
        <v>7.433891794129518E-3</v>
      </c>
      <c r="Z82" s="268"/>
      <c r="AA82" s="268"/>
      <c r="AB82" s="268"/>
      <c r="AC82" s="268"/>
      <c r="AD82" s="268"/>
      <c r="AE82" s="268"/>
      <c r="AF82" s="268"/>
      <c r="AG82" s="268"/>
      <c r="AH82" s="270"/>
    </row>
    <row r="83" spans="2:34" ht="15.75" customHeight="1">
      <c r="B83" s="205" t="s">
        <v>248</v>
      </c>
      <c r="C83" s="191" t="s">
        <v>180</v>
      </c>
      <c r="D83" s="207" t="s">
        <v>255</v>
      </c>
      <c r="E83" s="18">
        <f t="shared" si="16"/>
        <v>8494</v>
      </c>
      <c r="F83" s="13">
        <v>2162</v>
      </c>
      <c r="G83" s="13">
        <v>2755</v>
      </c>
      <c r="H83" s="13">
        <v>2409</v>
      </c>
      <c r="I83" s="13">
        <v>832</v>
      </c>
      <c r="J83" s="13">
        <v>224</v>
      </c>
      <c r="K83" s="14">
        <v>112</v>
      </c>
      <c r="L83" s="9"/>
      <c r="N83" s="205" t="s">
        <v>248</v>
      </c>
      <c r="O83" s="191" t="s">
        <v>180</v>
      </c>
      <c r="P83" s="207" t="s">
        <v>255</v>
      </c>
      <c r="Q83" s="106">
        <f t="shared" si="17"/>
        <v>0.26309782041390051</v>
      </c>
      <c r="R83" s="107">
        <f t="shared" si="18"/>
        <v>6.6966975245450075E-2</v>
      </c>
      <c r="S83" s="107">
        <f t="shared" si="19"/>
        <v>8.5334882886778415E-2</v>
      </c>
      <c r="T83" s="107">
        <f t="shared" si="20"/>
        <v>7.4617688883575034E-2</v>
      </c>
      <c r="U83" s="107">
        <f t="shared" si="21"/>
        <v>2.5770824886315657E-2</v>
      </c>
      <c r="V83" s="107">
        <f t="shared" si="22"/>
        <v>6.9382990078542166E-3</v>
      </c>
      <c r="W83" s="108">
        <f t="shared" si="23"/>
        <v>3.4691495039271083E-3</v>
      </c>
      <c r="Z83" s="268"/>
      <c r="AA83" s="268"/>
      <c r="AB83" s="268"/>
      <c r="AC83" s="268"/>
      <c r="AD83" s="268"/>
      <c r="AE83" s="268"/>
      <c r="AF83" s="268"/>
      <c r="AG83" s="268"/>
      <c r="AH83" s="270"/>
    </row>
    <row r="84" spans="2:34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24">SUM(F84:K84)</f>
        <v>10180</v>
      </c>
      <c r="F84" s="13">
        <v>2646</v>
      </c>
      <c r="G84" s="13">
        <v>3517</v>
      </c>
      <c r="H84" s="13">
        <v>2289</v>
      </c>
      <c r="I84" s="13">
        <v>1244</v>
      </c>
      <c r="J84" s="13">
        <v>284</v>
      </c>
      <c r="K84" s="14">
        <v>200</v>
      </c>
      <c r="L84" s="9"/>
      <c r="N84" s="205" t="s">
        <v>248</v>
      </c>
      <c r="O84" s="191" t="s">
        <v>182</v>
      </c>
      <c r="P84" s="207" t="s">
        <v>256</v>
      </c>
      <c r="Q84" s="106">
        <f t="shared" si="17"/>
        <v>0.3153209102676604</v>
      </c>
      <c r="R84" s="107">
        <f t="shared" si="18"/>
        <v>8.1958657030277937E-2</v>
      </c>
      <c r="S84" s="107">
        <f t="shared" si="19"/>
        <v>0.10893748933313964</v>
      </c>
      <c r="T84" s="107">
        <f t="shared" si="20"/>
        <v>7.0900742986510265E-2</v>
      </c>
      <c r="U84" s="107">
        <f t="shared" si="21"/>
        <v>3.8532339132904665E-2</v>
      </c>
      <c r="V84" s="107">
        <f t="shared" si="22"/>
        <v>8.7967719563865968E-3</v>
      </c>
      <c r="W84" s="108">
        <f t="shared" si="23"/>
        <v>6.1949098284412646E-3</v>
      </c>
      <c r="Z84" s="268"/>
      <c r="AA84" s="268"/>
      <c r="AB84" s="268"/>
      <c r="AC84" s="268"/>
      <c r="AD84" s="268"/>
      <c r="AE84" s="268"/>
      <c r="AF84" s="268"/>
      <c r="AG84" s="268"/>
      <c r="AH84" s="270"/>
    </row>
    <row r="85" spans="2:34" ht="15.75" customHeight="1">
      <c r="B85" s="205" t="s">
        <v>248</v>
      </c>
      <c r="C85" s="191" t="s">
        <v>185</v>
      </c>
      <c r="D85" s="207" t="s">
        <v>257</v>
      </c>
      <c r="E85" s="18">
        <f t="shared" si="24"/>
        <v>17019</v>
      </c>
      <c r="F85" s="13">
        <v>4037</v>
      </c>
      <c r="G85" s="13">
        <v>5920</v>
      </c>
      <c r="H85" s="13">
        <v>4593</v>
      </c>
      <c r="I85" s="13">
        <v>1839</v>
      </c>
      <c r="J85" s="13">
        <v>618</v>
      </c>
      <c r="K85" s="14">
        <v>12</v>
      </c>
      <c r="L85" s="9"/>
      <c r="N85" s="205" t="s">
        <v>248</v>
      </c>
      <c r="O85" s="191" t="s">
        <v>185</v>
      </c>
      <c r="P85" s="207" t="s">
        <v>257</v>
      </c>
      <c r="Q85" s="106">
        <f t="shared" si="17"/>
        <v>0.52715585185120939</v>
      </c>
      <c r="R85" s="107">
        <f t="shared" si="18"/>
        <v>0.12504425488708693</v>
      </c>
      <c r="S85" s="107">
        <f t="shared" si="19"/>
        <v>0.18336933092186145</v>
      </c>
      <c r="T85" s="107">
        <f t="shared" si="20"/>
        <v>0.14226610421015365</v>
      </c>
      <c r="U85" s="107">
        <f t="shared" si="21"/>
        <v>5.6962195872517433E-2</v>
      </c>
      <c r="V85" s="107">
        <f t="shared" si="22"/>
        <v>1.9142271369883508E-2</v>
      </c>
      <c r="W85" s="108">
        <f t="shared" si="23"/>
        <v>3.7169458970647592E-4</v>
      </c>
      <c r="Z85" s="268"/>
      <c r="AA85" s="268"/>
      <c r="AB85" s="268"/>
      <c r="AC85" s="268"/>
      <c r="AD85" s="268"/>
      <c r="AE85" s="268"/>
      <c r="AF85" s="268"/>
      <c r="AG85" s="268"/>
      <c r="AH85" s="268"/>
    </row>
    <row r="86" spans="2:34" ht="15.75" customHeight="1">
      <c r="B86" s="205" t="s">
        <v>248</v>
      </c>
      <c r="C86" s="191" t="s">
        <v>187</v>
      </c>
      <c r="D86" s="207" t="s">
        <v>258</v>
      </c>
      <c r="E86" s="18">
        <f t="shared" si="24"/>
        <v>35908</v>
      </c>
      <c r="F86" s="13">
        <v>6434</v>
      </c>
      <c r="G86" s="13">
        <v>11228</v>
      </c>
      <c r="H86" s="13">
        <v>11494</v>
      </c>
      <c r="I86" s="13">
        <v>5035</v>
      </c>
      <c r="J86" s="13">
        <v>1242</v>
      </c>
      <c r="K86" s="14">
        <v>475</v>
      </c>
      <c r="L86" s="9"/>
      <c r="N86" s="205" t="s">
        <v>248</v>
      </c>
      <c r="O86" s="191" t="s">
        <v>187</v>
      </c>
      <c r="P86" s="207" t="s">
        <v>258</v>
      </c>
      <c r="Q86" s="106">
        <f t="shared" si="17"/>
        <v>1.1122341105983446</v>
      </c>
      <c r="R86" s="107">
        <f t="shared" si="18"/>
        <v>0.19929024918095548</v>
      </c>
      <c r="S86" s="107">
        <f t="shared" si="19"/>
        <v>0.3477822377686926</v>
      </c>
      <c r="T86" s="107">
        <f t="shared" si="20"/>
        <v>0.35602146784051947</v>
      </c>
      <c r="U86" s="107">
        <f t="shared" si="21"/>
        <v>0.15595685493100883</v>
      </c>
      <c r="V86" s="107">
        <f t="shared" si="22"/>
        <v>3.8470390034620258E-2</v>
      </c>
      <c r="W86" s="108">
        <f t="shared" si="23"/>
        <v>1.4712910842548005E-2</v>
      </c>
      <c r="Z86" s="268"/>
      <c r="AA86" s="268"/>
      <c r="AB86" s="268"/>
      <c r="AC86" s="268"/>
      <c r="AD86" s="268"/>
      <c r="AE86" s="268"/>
      <c r="AF86" s="268"/>
      <c r="AG86" s="270"/>
      <c r="AH86" s="270"/>
    </row>
    <row r="87" spans="2:34" ht="15.75" customHeight="1">
      <c r="B87" s="205" t="s">
        <v>259</v>
      </c>
      <c r="C87" s="191" t="s">
        <v>168</v>
      </c>
      <c r="D87" s="207" t="s">
        <v>260</v>
      </c>
      <c r="E87" s="18">
        <f t="shared" si="24"/>
        <v>8859</v>
      </c>
      <c r="F87" s="13">
        <v>1834</v>
      </c>
      <c r="G87" s="13">
        <v>2749</v>
      </c>
      <c r="H87" s="13">
        <v>2647</v>
      </c>
      <c r="I87" s="13">
        <v>1183</v>
      </c>
      <c r="J87" s="13">
        <v>440</v>
      </c>
      <c r="K87" s="14">
        <v>6</v>
      </c>
      <c r="L87" s="9"/>
      <c r="N87" s="205" t="s">
        <v>259</v>
      </c>
      <c r="O87" s="191" t="s">
        <v>168</v>
      </c>
      <c r="P87" s="207" t="s">
        <v>260</v>
      </c>
      <c r="Q87" s="106">
        <f t="shared" si="17"/>
        <v>0.27440353085080582</v>
      </c>
      <c r="R87" s="107">
        <f t="shared" si="18"/>
        <v>5.6807323126806392E-2</v>
      </c>
      <c r="S87" s="107">
        <f t="shared" si="19"/>
        <v>8.5149035591925187E-2</v>
      </c>
      <c r="T87" s="107">
        <f t="shared" si="20"/>
        <v>8.1989631579420144E-2</v>
      </c>
      <c r="U87" s="107">
        <f t="shared" si="21"/>
        <v>3.6642891635230081E-2</v>
      </c>
      <c r="V87" s="107">
        <f t="shared" si="22"/>
        <v>1.3628801622570783E-2</v>
      </c>
      <c r="W87" s="108">
        <f t="shared" si="23"/>
        <v>1.8584729485323796E-4</v>
      </c>
      <c r="Z87" s="268"/>
      <c r="AA87" s="268"/>
      <c r="AB87" s="268"/>
      <c r="AC87" s="268"/>
      <c r="AD87" s="268"/>
      <c r="AE87" s="268"/>
      <c r="AF87" s="268"/>
      <c r="AG87" s="268"/>
      <c r="AH87" s="270"/>
    </row>
    <row r="88" spans="2:34" ht="15.75" customHeight="1">
      <c r="B88" s="205" t="s">
        <v>259</v>
      </c>
      <c r="C88" s="191" t="s">
        <v>170</v>
      </c>
      <c r="D88" s="207" t="s">
        <v>261</v>
      </c>
      <c r="E88" s="18">
        <f t="shared" si="24"/>
        <v>15446</v>
      </c>
      <c r="F88" s="13">
        <v>3146</v>
      </c>
      <c r="G88" s="13">
        <v>4503</v>
      </c>
      <c r="H88" s="13">
        <v>3935</v>
      </c>
      <c r="I88" s="13">
        <v>2216</v>
      </c>
      <c r="J88" s="13">
        <v>848</v>
      </c>
      <c r="K88" s="14">
        <v>798</v>
      </c>
      <c r="L88" s="9"/>
      <c r="N88" s="205" t="s">
        <v>259</v>
      </c>
      <c r="O88" s="191" t="s">
        <v>170</v>
      </c>
      <c r="P88" s="207" t="s">
        <v>261</v>
      </c>
      <c r="Q88" s="106">
        <f t="shared" si="17"/>
        <v>0.47843288605051892</v>
      </c>
      <c r="R88" s="107">
        <f t="shared" si="18"/>
        <v>9.7445931601381097E-2</v>
      </c>
      <c r="S88" s="107">
        <f t="shared" si="19"/>
        <v>0.13947839478735508</v>
      </c>
      <c r="T88" s="107">
        <f t="shared" si="20"/>
        <v>0.12188485087458187</v>
      </c>
      <c r="U88" s="107">
        <f t="shared" si="21"/>
        <v>6.8639600899129211E-2</v>
      </c>
      <c r="V88" s="107">
        <f t="shared" si="22"/>
        <v>2.6266417672590962E-2</v>
      </c>
      <c r="W88" s="108">
        <f t="shared" si="23"/>
        <v>2.4717690215480648E-2</v>
      </c>
      <c r="Z88" s="268"/>
      <c r="AA88" s="268"/>
      <c r="AB88" s="268"/>
      <c r="AC88" s="268"/>
      <c r="AD88" s="268"/>
      <c r="AE88" s="268"/>
      <c r="AF88" s="268"/>
      <c r="AG88" s="268"/>
      <c r="AH88" s="270"/>
    </row>
    <row r="89" spans="2:34" ht="15.75" customHeight="1">
      <c r="B89" s="205" t="s">
        <v>259</v>
      </c>
      <c r="C89" s="191" t="s">
        <v>172</v>
      </c>
      <c r="D89" s="207" t="s">
        <v>262</v>
      </c>
      <c r="E89" s="18">
        <f t="shared" si="24"/>
        <v>10837</v>
      </c>
      <c r="F89" s="13">
        <v>1935</v>
      </c>
      <c r="G89" s="13">
        <v>3042</v>
      </c>
      <c r="H89" s="13">
        <v>2824</v>
      </c>
      <c r="I89" s="13">
        <v>2269</v>
      </c>
      <c r="J89" s="13">
        <v>748</v>
      </c>
      <c r="K89" s="14">
        <v>19</v>
      </c>
      <c r="L89" s="9"/>
      <c r="N89" s="205" t="s">
        <v>259</v>
      </c>
      <c r="O89" s="191" t="s">
        <v>172</v>
      </c>
      <c r="P89" s="207" t="s">
        <v>262</v>
      </c>
      <c r="Q89" s="106">
        <f t="shared" si="17"/>
        <v>0.33567118905408994</v>
      </c>
      <c r="R89" s="107">
        <f t="shared" si="18"/>
        <v>5.9935752590169235E-2</v>
      </c>
      <c r="S89" s="107">
        <f t="shared" si="19"/>
        <v>9.422457849059164E-2</v>
      </c>
      <c r="T89" s="107">
        <f t="shared" si="20"/>
        <v>8.7472126777590656E-2</v>
      </c>
      <c r="U89" s="107">
        <f t="shared" si="21"/>
        <v>7.0281252003666139E-2</v>
      </c>
      <c r="V89" s="107">
        <f t="shared" si="22"/>
        <v>2.316896275837033E-2</v>
      </c>
      <c r="W89" s="108">
        <f t="shared" si="23"/>
        <v>5.8851643370192016E-4</v>
      </c>
      <c r="Z89" s="268"/>
      <c r="AA89" s="268"/>
      <c r="AB89" s="268"/>
      <c r="AC89" s="268"/>
      <c r="AD89" s="268"/>
      <c r="AE89" s="268"/>
      <c r="AF89" s="268"/>
      <c r="AG89" s="268"/>
      <c r="AH89" s="270"/>
    </row>
    <row r="90" spans="2:34" ht="15.75" customHeight="1">
      <c r="B90" s="205" t="s">
        <v>259</v>
      </c>
      <c r="C90" s="191" t="s">
        <v>174</v>
      </c>
      <c r="D90" s="207" t="s">
        <v>263</v>
      </c>
      <c r="E90" s="18">
        <f t="shared" si="24"/>
        <v>12268</v>
      </c>
      <c r="F90" s="13">
        <v>1780</v>
      </c>
      <c r="G90" s="13">
        <v>3732</v>
      </c>
      <c r="H90" s="13">
        <v>3661</v>
      </c>
      <c r="I90" s="13">
        <v>2430</v>
      </c>
      <c r="J90" s="13">
        <v>550</v>
      </c>
      <c r="K90" s="14">
        <v>115</v>
      </c>
      <c r="L90" s="9"/>
      <c r="N90" s="205" t="s">
        <v>259</v>
      </c>
      <c r="O90" s="191" t="s">
        <v>174</v>
      </c>
      <c r="P90" s="207" t="s">
        <v>263</v>
      </c>
      <c r="Q90" s="106">
        <f t="shared" ref="Q90:Q95" si="25">SUM(R90:W90)</f>
        <v>0.37999576887658709</v>
      </c>
      <c r="R90" s="107">
        <f t="shared" ref="R90:R94" si="26">F90/$E$9*100</f>
        <v>5.5134697473127256E-2</v>
      </c>
      <c r="S90" s="107">
        <f t="shared" ref="S90:S95" si="27">G90/$E$9*100</f>
        <v>0.11559701739871399</v>
      </c>
      <c r="T90" s="107">
        <f t="shared" ref="T90:T95" si="28">H90/$E$9*100</f>
        <v>0.11339782440961735</v>
      </c>
      <c r="U90" s="107">
        <f t="shared" ref="U90:U95" si="29">I90/$E$9*100</f>
        <v>7.5268154415561367E-2</v>
      </c>
      <c r="V90" s="107">
        <f t="shared" ref="V90:V95" si="30">J90/$E$9*100</f>
        <v>1.7036002028213478E-2</v>
      </c>
      <c r="W90" s="108">
        <f t="shared" ref="W90:W94" si="31">K90/$E$9*100</f>
        <v>3.5620731513537271E-3</v>
      </c>
      <c r="Z90" s="268"/>
      <c r="AA90" s="268"/>
      <c r="AB90" s="268"/>
      <c r="AC90" s="268"/>
      <c r="AD90" s="268"/>
      <c r="AE90" s="268"/>
      <c r="AF90" s="268"/>
      <c r="AG90" s="268"/>
      <c r="AH90" s="270"/>
    </row>
    <row r="91" spans="2:34" ht="15.75" customHeight="1">
      <c r="B91" s="205" t="s">
        <v>259</v>
      </c>
      <c r="C91" s="191" t="s">
        <v>176</v>
      </c>
      <c r="D91" s="207" t="s">
        <v>264</v>
      </c>
      <c r="E91" s="18">
        <f t="shared" si="24"/>
        <v>11469</v>
      </c>
      <c r="F91" s="13">
        <v>2123</v>
      </c>
      <c r="G91" s="13">
        <v>3927</v>
      </c>
      <c r="H91" s="13">
        <v>3029</v>
      </c>
      <c r="I91" s="13">
        <v>1787</v>
      </c>
      <c r="J91" s="13">
        <v>559</v>
      </c>
      <c r="K91" s="14">
        <v>44</v>
      </c>
      <c r="L91" s="9"/>
      <c r="N91" s="205" t="s">
        <v>259</v>
      </c>
      <c r="O91" s="191" t="s">
        <v>176</v>
      </c>
      <c r="P91" s="207" t="s">
        <v>264</v>
      </c>
      <c r="Q91" s="106">
        <f t="shared" si="25"/>
        <v>0.35524710411196425</v>
      </c>
      <c r="R91" s="107">
        <f t="shared" si="26"/>
        <v>6.575896782890403E-2</v>
      </c>
      <c r="S91" s="107">
        <f t="shared" si="27"/>
        <v>0.12163705448144423</v>
      </c>
      <c r="T91" s="107">
        <f t="shared" si="28"/>
        <v>9.3821909351742949E-2</v>
      </c>
      <c r="U91" s="107">
        <f t="shared" si="29"/>
        <v>5.5351519317122705E-2</v>
      </c>
      <c r="V91" s="107">
        <f t="shared" si="30"/>
        <v>1.7314772970493334E-2</v>
      </c>
      <c r="W91" s="108">
        <f t="shared" si="31"/>
        <v>1.3628801622570781E-3</v>
      </c>
      <c r="Z91" s="268"/>
      <c r="AA91" s="268"/>
      <c r="AB91" s="268"/>
      <c r="AC91" s="268"/>
      <c r="AD91" s="268"/>
      <c r="AE91" s="268"/>
      <c r="AF91" s="268"/>
      <c r="AG91" s="270"/>
      <c r="AH91" s="270"/>
    </row>
    <row r="92" spans="2:34" ht="15.75" customHeight="1">
      <c r="B92" s="205" t="s">
        <v>259</v>
      </c>
      <c r="C92" s="191" t="s">
        <v>178</v>
      </c>
      <c r="D92" s="207" t="s">
        <v>265</v>
      </c>
      <c r="E92" s="18">
        <f t="shared" si="24"/>
        <v>9826</v>
      </c>
      <c r="F92" s="13">
        <v>2124</v>
      </c>
      <c r="G92" s="13">
        <v>3240</v>
      </c>
      <c r="H92" s="13">
        <v>2741</v>
      </c>
      <c r="I92" s="13">
        <v>1368</v>
      </c>
      <c r="J92" s="13">
        <v>346</v>
      </c>
      <c r="K92" s="14">
        <v>7</v>
      </c>
      <c r="L92" s="9"/>
      <c r="N92" s="205" t="s">
        <v>259</v>
      </c>
      <c r="O92" s="191" t="s">
        <v>178</v>
      </c>
      <c r="P92" s="207" t="s">
        <v>265</v>
      </c>
      <c r="Q92" s="106">
        <f t="shared" si="25"/>
        <v>0.30435591987131932</v>
      </c>
      <c r="R92" s="107">
        <f t="shared" si="26"/>
        <v>6.5789942378046237E-2</v>
      </c>
      <c r="S92" s="107">
        <f t="shared" si="27"/>
        <v>0.10035753922074848</v>
      </c>
      <c r="T92" s="107">
        <f t="shared" si="28"/>
        <v>8.4901239198787531E-2</v>
      </c>
      <c r="U92" s="107">
        <f t="shared" si="29"/>
        <v>4.2373183226538248E-2</v>
      </c>
      <c r="V92" s="107">
        <f t="shared" si="30"/>
        <v>1.0717194003203388E-2</v>
      </c>
      <c r="W92" s="108">
        <f t="shared" si="31"/>
        <v>2.1682184399544427E-4</v>
      </c>
      <c r="Z92" s="268"/>
      <c r="AA92" s="268"/>
      <c r="AB92" s="268"/>
      <c r="AC92" s="268"/>
      <c r="AD92" s="268"/>
      <c r="AE92" s="268"/>
      <c r="AF92" s="268"/>
      <c r="AG92" s="268"/>
      <c r="AH92" s="270"/>
    </row>
    <row r="93" spans="2:34" ht="15.75" customHeight="1">
      <c r="B93" s="205" t="s">
        <v>259</v>
      </c>
      <c r="C93" s="191" t="s">
        <v>180</v>
      </c>
      <c r="D93" s="207" t="s">
        <v>266</v>
      </c>
      <c r="E93" s="18">
        <f t="shared" si="24"/>
        <v>13680</v>
      </c>
      <c r="F93" s="13">
        <v>2458</v>
      </c>
      <c r="G93" s="13">
        <v>4452</v>
      </c>
      <c r="H93" s="13">
        <v>2761</v>
      </c>
      <c r="I93" s="13">
        <v>3620</v>
      </c>
      <c r="J93" s="13">
        <v>361</v>
      </c>
      <c r="K93" s="14">
        <v>28</v>
      </c>
      <c r="L93" s="9"/>
      <c r="N93" s="205" t="s">
        <v>259</v>
      </c>
      <c r="O93" s="191" t="s">
        <v>180</v>
      </c>
      <c r="P93" s="207" t="s">
        <v>266</v>
      </c>
      <c r="Q93" s="106">
        <f t="shared" si="25"/>
        <v>0.42373183226538252</v>
      </c>
      <c r="R93" s="107">
        <f t="shared" si="26"/>
        <v>7.6135441791543149E-2</v>
      </c>
      <c r="S93" s="107">
        <f t="shared" si="27"/>
        <v>0.13789869278110256</v>
      </c>
      <c r="T93" s="107">
        <f t="shared" si="28"/>
        <v>8.5520730181631657E-2</v>
      </c>
      <c r="U93" s="107">
        <f t="shared" si="29"/>
        <v>0.11212786789478689</v>
      </c>
      <c r="V93" s="107">
        <f t="shared" si="30"/>
        <v>1.1181812240336483E-2</v>
      </c>
      <c r="W93" s="108">
        <f t="shared" si="31"/>
        <v>8.6728737598177708E-4</v>
      </c>
      <c r="Z93" s="268"/>
      <c r="AA93" s="268"/>
      <c r="AB93" s="268"/>
      <c r="AC93" s="268"/>
      <c r="AD93" s="268"/>
      <c r="AE93" s="268"/>
      <c r="AF93" s="268"/>
      <c r="AG93" s="270"/>
      <c r="AH93" s="268"/>
    </row>
    <row r="94" spans="2:34" ht="15.75" customHeight="1">
      <c r="B94" s="205" t="s">
        <v>259</v>
      </c>
      <c r="C94" s="191" t="s">
        <v>182</v>
      </c>
      <c r="D94" s="207" t="s">
        <v>267</v>
      </c>
      <c r="E94" s="18">
        <f t="shared" si="24"/>
        <v>66753</v>
      </c>
      <c r="F94" s="13">
        <v>12982</v>
      </c>
      <c r="G94" s="13">
        <v>24114</v>
      </c>
      <c r="H94" s="13">
        <v>18562</v>
      </c>
      <c r="I94" s="13">
        <v>8281</v>
      </c>
      <c r="J94" s="13">
        <v>2741</v>
      </c>
      <c r="K94" s="14">
        <v>73</v>
      </c>
      <c r="L94" s="9"/>
      <c r="N94" s="205" t="s">
        <v>259</v>
      </c>
      <c r="O94" s="191" t="s">
        <v>182</v>
      </c>
      <c r="P94" s="207" t="s">
        <v>267</v>
      </c>
      <c r="Q94" s="106">
        <f t="shared" si="25"/>
        <v>2.0676440788896988</v>
      </c>
      <c r="R94" s="107">
        <f t="shared" si="26"/>
        <v>0.40211159696412246</v>
      </c>
      <c r="S94" s="107">
        <f t="shared" si="27"/>
        <v>0.74692027801516325</v>
      </c>
      <c r="T94" s="107">
        <f t="shared" si="28"/>
        <v>0.57494958117763373</v>
      </c>
      <c r="U94" s="107">
        <f t="shared" si="29"/>
        <v>0.2565002414466106</v>
      </c>
      <c r="V94" s="107">
        <f t="shared" si="30"/>
        <v>8.4901239198787531E-2</v>
      </c>
      <c r="W94" s="108">
        <f t="shared" si="31"/>
        <v>2.2611420873810614E-3</v>
      </c>
      <c r="Z94" s="268"/>
      <c r="AA94" s="268"/>
      <c r="AB94" s="268"/>
      <c r="AC94" s="268"/>
      <c r="AD94" s="268"/>
      <c r="AE94" s="268"/>
      <c r="AF94" s="268"/>
      <c r="AG94" s="268"/>
      <c r="AH94" s="268"/>
    </row>
    <row r="95" spans="2:34" ht="15.75" customHeight="1">
      <c r="B95" s="209" t="s">
        <v>259</v>
      </c>
      <c r="C95" s="210" t="s">
        <v>185</v>
      </c>
      <c r="D95" s="211" t="s">
        <v>268</v>
      </c>
      <c r="E95" s="71">
        <f t="shared" si="24"/>
        <v>36062</v>
      </c>
      <c r="F95" s="236">
        <v>6133</v>
      </c>
      <c r="G95" s="236">
        <v>11052</v>
      </c>
      <c r="H95" s="236">
        <v>10785</v>
      </c>
      <c r="I95" s="236">
        <v>5652</v>
      </c>
      <c r="J95" s="236">
        <v>2386</v>
      </c>
      <c r="K95" s="237">
        <v>54</v>
      </c>
      <c r="L95" s="9"/>
      <c r="N95" s="209" t="s">
        <v>259</v>
      </c>
      <c r="O95" s="210" t="s">
        <v>185</v>
      </c>
      <c r="P95" s="211" t="s">
        <v>268</v>
      </c>
      <c r="Q95" s="163">
        <f t="shared" si="25"/>
        <v>1.1170041911662443</v>
      </c>
      <c r="R95" s="161">
        <f>F95/$E$9*100</f>
        <v>0.18996690988915138</v>
      </c>
      <c r="S95" s="161">
        <f t="shared" si="27"/>
        <v>0.34233071711966429</v>
      </c>
      <c r="T95" s="161">
        <f t="shared" si="28"/>
        <v>0.33406051249869523</v>
      </c>
      <c r="U95" s="161">
        <f t="shared" si="29"/>
        <v>0.17506815175175014</v>
      </c>
      <c r="V95" s="161">
        <f t="shared" si="30"/>
        <v>7.3905274253304287E-2</v>
      </c>
      <c r="W95" s="162">
        <f>K95/$E$9*100</f>
        <v>1.6726256536791415E-3</v>
      </c>
    </row>
    <row r="96" spans="2:34" ht="6.75" customHeight="1"/>
    <row r="97" spans="2:14" ht="14.65">
      <c r="B97" s="234" t="s">
        <v>152</v>
      </c>
      <c r="N97" s="234" t="s">
        <v>152</v>
      </c>
    </row>
  </sheetData>
  <mergeCells count="4">
    <mergeCell ref="G7:H7"/>
    <mergeCell ref="Q5:V5"/>
    <mergeCell ref="S7:T7"/>
    <mergeCell ref="E5:K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9" orientation="portrait" useFirstPageNumber="1" verticalDpi="360" r:id="rId1"/>
  <headerFooter>
    <oddFooter>&amp;CIV-2-&amp;P</oddFooter>
  </headerFooter>
  <rowBreaks count="1" manualBreakCount="1">
    <brk id="53" max="16383" man="1"/>
  </rowBreaks>
  <colBreaks count="1" manualBreakCount="1">
    <brk id="12" max="1048575" man="1"/>
  </colBreaks>
  <ignoredErrors>
    <ignoredError sqref="F11:J17 K11:K17" formulaRange="1"/>
    <ignoredError sqref="B19:C95 N19:O9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98"/>
  <sheetViews>
    <sheetView showGridLines="0" zoomScaleNormal="100" workbookViewId="0">
      <selection activeCell="L15" sqref="L15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10" width="9.6640625" style="7" customWidth="1"/>
    <col min="11" max="11" width="8.6640625" style="7" customWidth="1"/>
    <col min="12" max="14" width="2.6640625" style="7" customWidth="1"/>
    <col min="15" max="15" width="2.6640625" style="9" customWidth="1"/>
    <col min="16" max="16" width="21.6640625" style="7" customWidth="1"/>
    <col min="17" max="22" width="9.6640625" style="7" customWidth="1"/>
    <col min="23" max="23" width="8.6640625" style="7" customWidth="1"/>
    <col min="24" max="24" width="2.6640625" style="7" customWidth="1"/>
    <col min="25" max="37" width="9.1328125" style="9"/>
    <col min="38" max="16384" width="9.1328125" style="7"/>
  </cols>
  <sheetData>
    <row r="1" spans="2:37" ht="15" customHeight="1">
      <c r="D1" s="6"/>
      <c r="E1" s="94"/>
      <c r="F1" s="6"/>
      <c r="G1" s="6"/>
      <c r="H1" s="6"/>
      <c r="I1" s="6"/>
      <c r="J1" s="75"/>
      <c r="K1" s="75" t="s">
        <v>7</v>
      </c>
      <c r="L1" s="6"/>
      <c r="M1" s="6"/>
      <c r="N1" s="6"/>
      <c r="P1" s="6"/>
      <c r="Q1" s="6"/>
      <c r="R1" s="6"/>
      <c r="S1" s="6"/>
      <c r="T1" s="6"/>
      <c r="U1" s="6"/>
      <c r="V1" s="75"/>
      <c r="W1" s="75" t="s">
        <v>8</v>
      </c>
    </row>
    <row r="2" spans="2:37" ht="18" customHeight="1">
      <c r="D2" s="16" t="s">
        <v>323</v>
      </c>
      <c r="E2" s="15"/>
      <c r="F2" s="15"/>
      <c r="G2" s="15"/>
      <c r="H2" s="15"/>
      <c r="I2" s="15"/>
      <c r="J2" s="15"/>
      <c r="K2" s="15"/>
      <c r="L2" s="15"/>
      <c r="M2" s="15"/>
      <c r="N2" s="15"/>
      <c r="P2" s="16" t="s">
        <v>323</v>
      </c>
      <c r="Q2" s="15"/>
      <c r="R2" s="15"/>
      <c r="S2" s="15"/>
      <c r="T2" s="15"/>
      <c r="U2" s="15"/>
      <c r="V2" s="15"/>
      <c r="W2" s="15"/>
    </row>
    <row r="3" spans="2:37" ht="18" customHeight="1">
      <c r="D3" s="16" t="s">
        <v>92</v>
      </c>
      <c r="E3" s="15"/>
      <c r="F3" s="15"/>
      <c r="G3" s="15"/>
      <c r="H3" s="15"/>
      <c r="I3" s="15"/>
      <c r="J3" s="15"/>
      <c r="K3" s="15"/>
      <c r="L3" s="15"/>
      <c r="M3" s="15"/>
      <c r="N3" s="15"/>
      <c r="P3" s="16" t="s">
        <v>92</v>
      </c>
      <c r="Q3" s="15"/>
      <c r="R3" s="15"/>
      <c r="S3" s="15"/>
      <c r="T3" s="15"/>
      <c r="U3" s="15"/>
      <c r="V3" s="15"/>
      <c r="W3" s="15"/>
    </row>
    <row r="4" spans="2:37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5"/>
      <c r="Q4" s="15"/>
      <c r="R4" s="15"/>
      <c r="S4" s="15"/>
      <c r="T4" s="15"/>
      <c r="U4" s="15"/>
      <c r="V4" s="15"/>
      <c r="W4" s="15"/>
    </row>
    <row r="5" spans="2:37" ht="18" customHeight="1">
      <c r="B5" s="215" t="s">
        <v>269</v>
      </c>
      <c r="C5" s="216"/>
      <c r="D5" s="217"/>
      <c r="E5" s="339" t="s">
        <v>94</v>
      </c>
      <c r="F5" s="340"/>
      <c r="G5" s="340"/>
      <c r="H5" s="340"/>
      <c r="I5" s="340"/>
      <c r="J5" s="340"/>
      <c r="K5" s="341"/>
      <c r="L5" s="6"/>
      <c r="M5" s="6"/>
      <c r="N5" s="215" t="s">
        <v>269</v>
      </c>
      <c r="O5" s="216"/>
      <c r="P5" s="217"/>
      <c r="Q5" s="339" t="s">
        <v>95</v>
      </c>
      <c r="R5" s="340"/>
      <c r="S5" s="340"/>
      <c r="T5" s="340"/>
      <c r="U5" s="340"/>
      <c r="V5" s="340"/>
      <c r="W5" s="37"/>
    </row>
    <row r="6" spans="2:37" ht="45" customHeight="1">
      <c r="B6" s="218"/>
      <c r="C6" s="219" t="s">
        <v>270</v>
      </c>
      <c r="D6" s="220"/>
      <c r="E6" s="41" t="s">
        <v>133</v>
      </c>
      <c r="F6" s="73" t="s">
        <v>83</v>
      </c>
      <c r="G6" s="44" t="s">
        <v>84</v>
      </c>
      <c r="H6" s="74" t="s">
        <v>85</v>
      </c>
      <c r="I6" s="42" t="s">
        <v>86</v>
      </c>
      <c r="J6" s="49" t="s">
        <v>87</v>
      </c>
      <c r="K6" s="112" t="s">
        <v>129</v>
      </c>
      <c r="L6" s="6"/>
      <c r="M6" s="6"/>
      <c r="N6" s="218"/>
      <c r="O6" s="219" t="s">
        <v>270</v>
      </c>
      <c r="P6" s="220"/>
      <c r="Q6" s="41" t="s">
        <v>3</v>
      </c>
      <c r="R6" s="73" t="s">
        <v>83</v>
      </c>
      <c r="S6" s="44" t="s">
        <v>84</v>
      </c>
      <c r="T6" s="74" t="s">
        <v>85</v>
      </c>
      <c r="U6" s="42" t="s">
        <v>86</v>
      </c>
      <c r="V6" s="49" t="s">
        <v>87</v>
      </c>
      <c r="W6" s="112" t="s">
        <v>129</v>
      </c>
      <c r="AB6" s="88"/>
      <c r="AC6" s="89"/>
    </row>
    <row r="7" spans="2:37" ht="18" customHeight="1">
      <c r="B7" s="214"/>
      <c r="C7" s="221"/>
      <c r="D7" s="222" t="s">
        <v>271</v>
      </c>
      <c r="E7" s="83"/>
      <c r="F7" s="230"/>
      <c r="G7" s="337" t="s">
        <v>302</v>
      </c>
      <c r="H7" s="337"/>
      <c r="I7" s="81"/>
      <c r="J7" s="81"/>
      <c r="K7" s="82"/>
      <c r="L7" s="6"/>
      <c r="M7" s="6"/>
      <c r="N7" s="214"/>
      <c r="O7" s="221"/>
      <c r="P7" s="222" t="s">
        <v>271</v>
      </c>
      <c r="Q7" s="83"/>
      <c r="R7" s="230"/>
      <c r="S7" s="337" t="s">
        <v>30</v>
      </c>
      <c r="T7" s="337"/>
      <c r="U7" s="81"/>
      <c r="V7" s="81"/>
      <c r="W7" s="82"/>
    </row>
    <row r="8" spans="2:37" ht="6.75" customHeight="1">
      <c r="B8" s="195"/>
      <c r="C8" s="196"/>
      <c r="D8" s="197"/>
      <c r="E8" s="69"/>
      <c r="F8" s="23"/>
      <c r="G8" s="23"/>
      <c r="H8" s="23"/>
      <c r="I8" s="23"/>
      <c r="J8" s="23"/>
      <c r="K8" s="72"/>
      <c r="L8" s="6"/>
      <c r="M8" s="6"/>
      <c r="N8" s="195"/>
      <c r="O8" s="196"/>
      <c r="P8" s="197"/>
      <c r="Q8" s="45"/>
      <c r="R8" s="45"/>
      <c r="S8" s="45"/>
      <c r="T8" s="45"/>
      <c r="U8" s="45"/>
      <c r="V8" s="45"/>
      <c r="W8" s="46"/>
    </row>
    <row r="9" spans="2:37" ht="15.75" customHeight="1">
      <c r="B9" s="201"/>
      <c r="C9" s="26"/>
      <c r="D9" s="202" t="s">
        <v>160</v>
      </c>
      <c r="E9" s="18">
        <f>SUM(E19:E95)</f>
        <v>3228457</v>
      </c>
      <c r="F9" s="13">
        <f>SUM(F19:F95)</f>
        <v>350290</v>
      </c>
      <c r="G9" s="13">
        <f>SUM(G19:G95)</f>
        <v>752837</v>
      </c>
      <c r="H9" s="13">
        <f>SUM(H19:H95)</f>
        <v>684669</v>
      </c>
      <c r="I9" s="13">
        <f t="shared" ref="I9:K9" si="0">SUM(I19:I95)</f>
        <v>407524</v>
      </c>
      <c r="J9" s="13">
        <f t="shared" si="0"/>
        <v>188125</v>
      </c>
      <c r="K9" s="14">
        <f t="shared" si="0"/>
        <v>845012</v>
      </c>
      <c r="L9" s="26"/>
      <c r="M9" s="6"/>
      <c r="N9" s="201"/>
      <c r="O9" s="26"/>
      <c r="P9" s="202" t="s">
        <v>160</v>
      </c>
      <c r="Q9" s="107">
        <f>SUM(R9:W9)</f>
        <v>99.999999999999986</v>
      </c>
      <c r="R9" s="107">
        <f>SUM(R19:R95)</f>
        <v>10.850074819023451</v>
      </c>
      <c r="S9" s="107">
        <f t="shared" ref="S9:W9" si="1">SUM(S19:S95)</f>
        <v>23.318786652571173</v>
      </c>
      <c r="T9" s="107">
        <f t="shared" si="1"/>
        <v>21.20731358664526</v>
      </c>
      <c r="U9" s="107">
        <f t="shared" si="1"/>
        <v>12.62287216462849</v>
      </c>
      <c r="V9" s="107">
        <f t="shared" si="1"/>
        <v>5.8270870573775673</v>
      </c>
      <c r="W9" s="108">
        <f t="shared" si="1"/>
        <v>26.173865719754051</v>
      </c>
      <c r="AJ9" s="7"/>
      <c r="AK9" s="7"/>
    </row>
    <row r="10" spans="2:37" ht="6.75" customHeight="1">
      <c r="B10" s="201"/>
      <c r="C10" s="26"/>
      <c r="D10" s="202"/>
      <c r="E10" s="18"/>
      <c r="F10" s="13"/>
      <c r="G10" s="13"/>
      <c r="H10" s="13"/>
      <c r="I10" s="13"/>
      <c r="J10" s="13"/>
      <c r="K10" s="14"/>
      <c r="L10" s="26"/>
      <c r="M10" s="6"/>
      <c r="N10" s="201"/>
      <c r="O10" s="26"/>
      <c r="P10" s="202"/>
      <c r="Q10" s="107"/>
      <c r="R10" s="107"/>
      <c r="S10" s="107"/>
      <c r="T10" s="107"/>
      <c r="U10" s="107"/>
      <c r="V10" s="107"/>
      <c r="W10" s="108"/>
      <c r="Y10" s="139"/>
      <c r="Z10" s="169"/>
      <c r="AA10" s="169"/>
      <c r="AB10" s="169"/>
      <c r="AC10" s="169"/>
      <c r="AD10" s="169"/>
      <c r="AE10" s="169"/>
      <c r="AF10" s="169"/>
      <c r="AG10" s="169"/>
      <c r="AH10" s="169"/>
      <c r="AJ10" s="7"/>
      <c r="AK10" s="7"/>
    </row>
    <row r="11" spans="2:37" ht="15.75" customHeight="1">
      <c r="B11" s="201"/>
      <c r="C11" s="26"/>
      <c r="D11" s="243" t="s">
        <v>161</v>
      </c>
      <c r="E11" s="18">
        <f>SUM(E19:E32)</f>
        <v>544079</v>
      </c>
      <c r="F11" s="13">
        <f t="shared" ref="F11:K11" si="2">SUM(F19:F32)</f>
        <v>51635</v>
      </c>
      <c r="G11" s="13">
        <f t="shared" si="2"/>
        <v>118778</v>
      </c>
      <c r="H11" s="13">
        <f t="shared" si="2"/>
        <v>113244</v>
      </c>
      <c r="I11" s="13">
        <f t="shared" si="2"/>
        <v>72842</v>
      </c>
      <c r="J11" s="13">
        <f t="shared" si="2"/>
        <v>36971</v>
      </c>
      <c r="K11" s="14">
        <f t="shared" si="2"/>
        <v>150609</v>
      </c>
      <c r="L11" s="26"/>
      <c r="M11" s="6"/>
      <c r="N11" s="201"/>
      <c r="O11" s="26"/>
      <c r="P11" s="202" t="s">
        <v>161</v>
      </c>
      <c r="Q11" s="107">
        <f>SUM(R11:W11)</f>
        <v>16.852601722742474</v>
      </c>
      <c r="R11" s="107">
        <f>F11/$E$9*100</f>
        <v>1.5993708449578234</v>
      </c>
      <c r="S11" s="107">
        <f t="shared" ref="S11:U26" si="3">G11/$E$9*100</f>
        <v>3.6790949980129826</v>
      </c>
      <c r="T11" s="107">
        <f t="shared" si="3"/>
        <v>3.5076818430600127</v>
      </c>
      <c r="U11" s="107">
        <f>I11/$E$9*100</f>
        <v>2.2562481086165933</v>
      </c>
      <c r="V11" s="107">
        <f t="shared" ref="V11:W26" si="4">J11/$E$9*100</f>
        <v>1.1451600563365101</v>
      </c>
      <c r="W11" s="108">
        <f>K11/$E$9*100</f>
        <v>4.6650458717585526</v>
      </c>
      <c r="Y11" s="140"/>
      <c r="Z11" s="168"/>
      <c r="AA11" s="168"/>
      <c r="AB11" s="168"/>
      <c r="AC11" s="168"/>
      <c r="AD11" s="168"/>
      <c r="AE11" s="168"/>
      <c r="AF11" s="168"/>
      <c r="AG11" s="168"/>
      <c r="AH11" s="168"/>
      <c r="AJ11" s="7"/>
      <c r="AK11" s="7"/>
    </row>
    <row r="12" spans="2:37" ht="15.75" customHeight="1">
      <c r="B12" s="201"/>
      <c r="C12" s="26"/>
      <c r="D12" s="243" t="s">
        <v>162</v>
      </c>
      <c r="E12" s="18">
        <f>SUM(E33:E40)</f>
        <v>354994</v>
      </c>
      <c r="F12" s="13">
        <f t="shared" ref="F12:K12" si="5">SUM(F33:F40)</f>
        <v>43552</v>
      </c>
      <c r="G12" s="13">
        <f t="shared" si="5"/>
        <v>93325</v>
      </c>
      <c r="H12" s="13">
        <f t="shared" si="5"/>
        <v>86776</v>
      </c>
      <c r="I12" s="13">
        <f t="shared" si="5"/>
        <v>41472</v>
      </c>
      <c r="J12" s="13">
        <f t="shared" si="5"/>
        <v>24277</v>
      </c>
      <c r="K12" s="14">
        <f t="shared" si="5"/>
        <v>65592</v>
      </c>
      <c r="L12" s="26"/>
      <c r="M12" s="6"/>
      <c r="N12" s="201"/>
      <c r="O12" s="26"/>
      <c r="P12" s="202" t="s">
        <v>162</v>
      </c>
      <c r="Q12" s="107">
        <f t="shared" ref="Q12:Q75" si="6">SUM(R12:W12)</f>
        <v>10.995779098188391</v>
      </c>
      <c r="R12" s="107">
        <f t="shared" ref="R12:R24" si="7">F12/$E$9*100</f>
        <v>1.3490035642413698</v>
      </c>
      <c r="S12" s="107">
        <f t="shared" si="3"/>
        <v>2.8906997986964051</v>
      </c>
      <c r="T12" s="107">
        <f t="shared" si="3"/>
        <v>2.6878474763640958</v>
      </c>
      <c r="U12" s="107">
        <f>I12/$E$9*100</f>
        <v>1.2845765020255806</v>
      </c>
      <c r="V12" s="107">
        <f t="shared" si="4"/>
        <v>0.75196912952534289</v>
      </c>
      <c r="W12" s="108">
        <f t="shared" si="4"/>
        <v>2.0316826273355972</v>
      </c>
      <c r="Y12" s="140"/>
      <c r="Z12" s="168"/>
      <c r="AA12" s="168"/>
      <c r="AB12" s="168"/>
      <c r="AC12" s="168"/>
      <c r="AD12" s="168"/>
      <c r="AE12" s="168"/>
      <c r="AF12" s="168"/>
      <c r="AG12" s="168"/>
      <c r="AH12" s="168"/>
      <c r="AJ12" s="7"/>
      <c r="AK12" s="7"/>
    </row>
    <row r="13" spans="2:37" ht="15.75" customHeight="1">
      <c r="B13" s="201"/>
      <c r="C13" s="26"/>
      <c r="D13" s="243" t="s">
        <v>163</v>
      </c>
      <c r="E13" s="18">
        <f>SUM(E41:E53)</f>
        <v>1218497</v>
      </c>
      <c r="F13" s="13">
        <f t="shared" ref="F13:K13" si="8">SUM(F41:F53)</f>
        <v>117105</v>
      </c>
      <c r="G13" s="13">
        <f t="shared" si="8"/>
        <v>284478</v>
      </c>
      <c r="H13" s="13">
        <f t="shared" si="8"/>
        <v>268017</v>
      </c>
      <c r="I13" s="13">
        <f t="shared" si="8"/>
        <v>175963</v>
      </c>
      <c r="J13" s="13">
        <f t="shared" si="8"/>
        <v>72899</v>
      </c>
      <c r="K13" s="14">
        <f t="shared" si="8"/>
        <v>300035</v>
      </c>
      <c r="L13" s="26"/>
      <c r="M13" s="6"/>
      <c r="N13" s="201"/>
      <c r="O13" s="26"/>
      <c r="P13" s="202" t="s">
        <v>163</v>
      </c>
      <c r="Q13" s="107">
        <f t="shared" si="6"/>
        <v>37.742395206130979</v>
      </c>
      <c r="R13" s="107">
        <f t="shared" si="7"/>
        <v>3.6272745772980715</v>
      </c>
      <c r="S13" s="107">
        <f t="shared" si="3"/>
        <v>8.8115777908765711</v>
      </c>
      <c r="T13" s="107">
        <f t="shared" si="3"/>
        <v>8.3017057374467118</v>
      </c>
      <c r="U13" s="107">
        <f t="shared" si="3"/>
        <v>5.4503745907100516</v>
      </c>
      <c r="V13" s="107">
        <f t="shared" si="4"/>
        <v>2.258013657917699</v>
      </c>
      <c r="W13" s="108">
        <f t="shared" si="4"/>
        <v>9.293448851881875</v>
      </c>
      <c r="Y13" s="140"/>
      <c r="Z13" s="168"/>
      <c r="AA13" s="168"/>
      <c r="AB13" s="168"/>
      <c r="AC13" s="168"/>
      <c r="AD13" s="168"/>
      <c r="AE13" s="168"/>
      <c r="AF13" s="168"/>
      <c r="AG13" s="168"/>
      <c r="AH13" s="168"/>
      <c r="AJ13" s="7"/>
      <c r="AK13" s="7"/>
    </row>
    <row r="14" spans="2:37" ht="15.75" customHeight="1">
      <c r="B14" s="201"/>
      <c r="C14" s="26"/>
      <c r="D14" s="243" t="s">
        <v>164</v>
      </c>
      <c r="E14" s="18">
        <f>SUM(E54:E64)</f>
        <v>332472</v>
      </c>
      <c r="F14" s="13">
        <f t="shared" ref="F14:K14" si="9">SUM(F54:F64)</f>
        <v>32547</v>
      </c>
      <c r="G14" s="13">
        <f t="shared" si="9"/>
        <v>71160</v>
      </c>
      <c r="H14" s="13">
        <f t="shared" si="9"/>
        <v>69200</v>
      </c>
      <c r="I14" s="13">
        <f t="shared" si="9"/>
        <v>36589</v>
      </c>
      <c r="J14" s="13">
        <f t="shared" si="9"/>
        <v>15907</v>
      </c>
      <c r="K14" s="14">
        <f t="shared" si="9"/>
        <v>107069</v>
      </c>
      <c r="L14" s="26"/>
      <c r="M14" s="6"/>
      <c r="N14" s="201"/>
      <c r="O14" s="26"/>
      <c r="P14" s="202" t="s">
        <v>164</v>
      </c>
      <c r="Q14" s="107">
        <f t="shared" si="6"/>
        <v>10.298170302407621</v>
      </c>
      <c r="R14" s="107">
        <f t="shared" si="7"/>
        <v>1.0081286509313891</v>
      </c>
      <c r="S14" s="107">
        <f t="shared" si="3"/>
        <v>2.2041489169594022</v>
      </c>
      <c r="T14" s="107">
        <f t="shared" si="3"/>
        <v>2.1434388006406775</v>
      </c>
      <c r="U14" s="107">
        <f t="shared" si="3"/>
        <v>1.1333277785641871</v>
      </c>
      <c r="V14" s="107">
        <f t="shared" si="4"/>
        <v>0.492712153205076</v>
      </c>
      <c r="W14" s="108">
        <f t="shared" si="4"/>
        <v>3.3164140021068893</v>
      </c>
      <c r="Y14" s="140"/>
      <c r="Z14" s="168"/>
      <c r="AA14" s="168"/>
      <c r="AB14" s="168"/>
      <c r="AC14" s="168"/>
      <c r="AD14" s="168"/>
      <c r="AE14" s="168"/>
      <c r="AF14" s="168"/>
      <c r="AG14" s="168"/>
      <c r="AH14" s="168"/>
      <c r="AJ14" s="7"/>
      <c r="AK14" s="7"/>
    </row>
    <row r="15" spans="2:37" ht="15.75" customHeight="1">
      <c r="B15" s="201"/>
      <c r="C15" s="26"/>
      <c r="D15" s="243" t="s">
        <v>165</v>
      </c>
      <c r="E15" s="18">
        <f>SUM(E65:E76)</f>
        <v>474264</v>
      </c>
      <c r="F15" s="13">
        <f t="shared" ref="F15:K15" si="10">SUM(F65:F76)</f>
        <v>59134</v>
      </c>
      <c r="G15" s="13">
        <f t="shared" si="10"/>
        <v>117723</v>
      </c>
      <c r="H15" s="13">
        <f t="shared" si="10"/>
        <v>96548</v>
      </c>
      <c r="I15" s="13">
        <f t="shared" si="10"/>
        <v>56567</v>
      </c>
      <c r="J15" s="13">
        <f t="shared" si="10"/>
        <v>26709</v>
      </c>
      <c r="K15" s="14">
        <f t="shared" si="10"/>
        <v>117583</v>
      </c>
      <c r="L15" s="26"/>
      <c r="M15" s="6"/>
      <c r="N15" s="201"/>
      <c r="O15" s="26"/>
      <c r="P15" s="202" t="s">
        <v>165</v>
      </c>
      <c r="Q15" s="107">
        <f t="shared" si="6"/>
        <v>14.690113574379339</v>
      </c>
      <c r="R15" s="107">
        <f t="shared" si="7"/>
        <v>1.8316489889752288</v>
      </c>
      <c r="S15" s="107">
        <f t="shared" si="3"/>
        <v>3.6464168486679549</v>
      </c>
      <c r="T15" s="107">
        <f t="shared" si="3"/>
        <v>2.9905307705817363</v>
      </c>
      <c r="U15" s="107">
        <f t="shared" si="3"/>
        <v>1.7521373213271851</v>
      </c>
      <c r="V15" s="107">
        <f t="shared" si="4"/>
        <v>0.82729923303918873</v>
      </c>
      <c r="W15" s="108">
        <f t="shared" si="4"/>
        <v>3.6420804117880463</v>
      </c>
      <c r="Y15" s="140"/>
      <c r="Z15" s="168"/>
      <c r="AA15" s="168"/>
      <c r="AB15" s="168"/>
      <c r="AC15" s="168"/>
      <c r="AD15" s="168"/>
      <c r="AE15" s="168"/>
      <c r="AF15" s="168"/>
      <c r="AG15" s="168"/>
      <c r="AH15" s="168"/>
      <c r="AJ15" s="7"/>
      <c r="AK15" s="7"/>
    </row>
    <row r="16" spans="2:37" ht="15.75" customHeight="1">
      <c r="B16" s="201"/>
      <c r="C16" s="26"/>
      <c r="D16" s="243" t="s">
        <v>166</v>
      </c>
      <c r="E16" s="18">
        <f>SUM(E77:E86)</f>
        <v>118951</v>
      </c>
      <c r="F16" s="13">
        <f t="shared" ref="F16:K16" si="11">SUM(F77:F86)</f>
        <v>19496</v>
      </c>
      <c r="G16" s="13">
        <f t="shared" si="11"/>
        <v>24972</v>
      </c>
      <c r="H16" s="13">
        <f t="shared" si="11"/>
        <v>17770</v>
      </c>
      <c r="I16" s="13">
        <f t="shared" si="11"/>
        <v>8547</v>
      </c>
      <c r="J16" s="13">
        <f t="shared" si="11"/>
        <v>3466</v>
      </c>
      <c r="K16" s="14">
        <f t="shared" si="11"/>
        <v>44700</v>
      </c>
      <c r="L16" s="26"/>
      <c r="M16" s="6"/>
      <c r="N16" s="201"/>
      <c r="O16" s="26"/>
      <c r="P16" s="202" t="s">
        <v>166</v>
      </c>
      <c r="Q16" s="107">
        <f t="shared" si="6"/>
        <v>3.6844535950145847</v>
      </c>
      <c r="R16" s="107">
        <f t="shared" si="7"/>
        <v>0.60387981007645453</v>
      </c>
      <c r="S16" s="107">
        <f t="shared" si="3"/>
        <v>0.77349644117917637</v>
      </c>
      <c r="T16" s="107">
        <f t="shared" si="3"/>
        <v>0.55041773825700635</v>
      </c>
      <c r="U16" s="107">
        <f t="shared" si="3"/>
        <v>0.26473947151843746</v>
      </c>
      <c r="V16" s="107">
        <f t="shared" si="4"/>
        <v>0.10735778732688711</v>
      </c>
      <c r="W16" s="108">
        <f t="shared" si="4"/>
        <v>1.3845623466566226</v>
      </c>
      <c r="Y16" s="140"/>
      <c r="Z16" s="168"/>
      <c r="AA16" s="168"/>
      <c r="AB16" s="168"/>
      <c r="AC16" s="168"/>
      <c r="AD16" s="168"/>
      <c r="AE16" s="168"/>
      <c r="AF16" s="168"/>
      <c r="AG16" s="168"/>
      <c r="AH16" s="168"/>
      <c r="AJ16" s="7"/>
      <c r="AK16" s="7"/>
    </row>
    <row r="17" spans="2:37" ht="15.75" customHeight="1">
      <c r="B17" s="201"/>
      <c r="C17" s="26"/>
      <c r="D17" s="243" t="s">
        <v>348</v>
      </c>
      <c r="E17" s="18">
        <f>SUM(E87:E95)</f>
        <v>185200</v>
      </c>
      <c r="F17" s="13">
        <f t="shared" ref="F17:K17" si="12">SUM(F87:F95)</f>
        <v>26821</v>
      </c>
      <c r="G17" s="13">
        <f t="shared" si="12"/>
        <v>42401</v>
      </c>
      <c r="H17" s="13">
        <f t="shared" si="12"/>
        <v>33114</v>
      </c>
      <c r="I17" s="13">
        <f t="shared" si="12"/>
        <v>15544</v>
      </c>
      <c r="J17" s="13">
        <f t="shared" si="12"/>
        <v>7896</v>
      </c>
      <c r="K17" s="14">
        <f t="shared" si="12"/>
        <v>59424</v>
      </c>
      <c r="L17" s="26"/>
      <c r="M17" s="6"/>
      <c r="N17" s="201"/>
      <c r="O17" s="26"/>
      <c r="P17" s="202" t="s">
        <v>348</v>
      </c>
      <c r="Q17" s="107">
        <f>SUM(R17:W17)</f>
        <v>5.7364865011366106</v>
      </c>
      <c r="R17" s="107">
        <f>F17/$E$9*100</f>
        <v>0.83076838254311569</v>
      </c>
      <c r="S17" s="107">
        <f t="shared" si="3"/>
        <v>1.3133518581786903</v>
      </c>
      <c r="T17" s="107">
        <f t="shared" si="3"/>
        <v>1.0256912202950201</v>
      </c>
      <c r="U17" s="107">
        <f t="shared" si="3"/>
        <v>0.48146839186645507</v>
      </c>
      <c r="V17" s="107">
        <f t="shared" si="4"/>
        <v>0.24457504002686112</v>
      </c>
      <c r="W17" s="108">
        <f>K17/$E$9*100</f>
        <v>1.8406316082264687</v>
      </c>
      <c r="Y17" s="140"/>
      <c r="Z17" s="271" t="s">
        <v>305</v>
      </c>
      <c r="AA17" s="271" t="s">
        <v>306</v>
      </c>
      <c r="AB17" s="271" t="s">
        <v>307</v>
      </c>
      <c r="AC17" s="271" t="s">
        <v>308</v>
      </c>
      <c r="AD17" s="271" t="s">
        <v>309</v>
      </c>
      <c r="AE17" s="271" t="s">
        <v>310</v>
      </c>
      <c r="AF17" s="271" t="s">
        <v>311</v>
      </c>
      <c r="AG17" s="271" t="s">
        <v>312</v>
      </c>
      <c r="AH17" s="271" t="s">
        <v>313</v>
      </c>
      <c r="AJ17" s="7"/>
      <c r="AK17" s="7"/>
    </row>
    <row r="18" spans="2:37" ht="6.75" customHeight="1">
      <c r="B18" s="201"/>
      <c r="C18" s="26"/>
      <c r="D18" s="243"/>
      <c r="E18" s="204"/>
      <c r="F18" s="115"/>
      <c r="G18" s="115"/>
      <c r="H18" s="115"/>
      <c r="I18" s="8"/>
      <c r="J18" s="8"/>
      <c r="K18" s="38"/>
      <c r="L18" s="26"/>
      <c r="M18" s="6"/>
      <c r="N18" s="201"/>
      <c r="O18" s="26"/>
      <c r="P18" s="202"/>
      <c r="Q18" s="107"/>
      <c r="R18" s="107"/>
      <c r="S18" s="107"/>
      <c r="T18" s="107"/>
      <c r="U18" s="107"/>
      <c r="V18" s="107"/>
      <c r="W18" s="108"/>
      <c r="Y18" s="140"/>
      <c r="Z18" s="272">
        <v>101</v>
      </c>
      <c r="AA18" s="272">
        <v>1095</v>
      </c>
      <c r="AB18" s="272">
        <v>2120</v>
      </c>
      <c r="AC18" s="272">
        <v>1589</v>
      </c>
      <c r="AD18" s="272">
        <v>902</v>
      </c>
      <c r="AE18" s="272">
        <v>384</v>
      </c>
      <c r="AF18" s="272">
        <v>5</v>
      </c>
      <c r="AG18" s="273"/>
      <c r="AH18" s="272">
        <v>5478</v>
      </c>
      <c r="AI18" s="9">
        <f>SUM(AF18:AH18)</f>
        <v>5483</v>
      </c>
      <c r="AJ18" s="7"/>
      <c r="AK18" s="7"/>
    </row>
    <row r="19" spans="2:37" ht="15.75" customHeight="1">
      <c r="B19" s="205" t="s">
        <v>167</v>
      </c>
      <c r="C19" s="191" t="s">
        <v>168</v>
      </c>
      <c r="D19" s="206" t="s">
        <v>169</v>
      </c>
      <c r="E19" s="18">
        <f>SUM(F19:K19)</f>
        <v>11573</v>
      </c>
      <c r="F19" s="13">
        <v>1095</v>
      </c>
      <c r="G19" s="13">
        <v>2120</v>
      </c>
      <c r="H19" s="13">
        <v>1589</v>
      </c>
      <c r="I19" s="13">
        <v>902</v>
      </c>
      <c r="J19" s="13">
        <v>384</v>
      </c>
      <c r="K19" s="14">
        <v>5483</v>
      </c>
      <c r="L19" s="26"/>
      <c r="M19" s="6"/>
      <c r="N19" s="205" t="s">
        <v>167</v>
      </c>
      <c r="O19" s="191" t="s">
        <v>168</v>
      </c>
      <c r="P19" s="206" t="s">
        <v>169</v>
      </c>
      <c r="Q19" s="107">
        <f t="shared" si="6"/>
        <v>0.35846845722275378</v>
      </c>
      <c r="R19" s="107">
        <f>F19/$E$9*100</f>
        <v>3.3917131310715921E-2</v>
      </c>
      <c r="S19" s="107">
        <f t="shared" si="3"/>
        <v>6.5666044181477409E-2</v>
      </c>
      <c r="T19" s="107">
        <f t="shared" si="3"/>
        <v>4.9218558586965847E-2</v>
      </c>
      <c r="U19" s="107">
        <f t="shared" si="3"/>
        <v>2.7939043326270101E-2</v>
      </c>
      <c r="V19" s="107">
        <f t="shared" si="4"/>
        <v>1.1894226870607229E-2</v>
      </c>
      <c r="W19" s="108">
        <f>K19/$E$9*100</f>
        <v>0.16983345294671728</v>
      </c>
      <c r="Y19" s="140"/>
      <c r="Z19" s="272">
        <v>102</v>
      </c>
      <c r="AA19" s="272">
        <v>1955</v>
      </c>
      <c r="AB19" s="272">
        <v>3269</v>
      </c>
      <c r="AC19" s="272">
        <v>2876</v>
      </c>
      <c r="AD19" s="272">
        <v>1384</v>
      </c>
      <c r="AE19" s="272">
        <v>691</v>
      </c>
      <c r="AF19" s="272">
        <v>7</v>
      </c>
      <c r="AG19" s="272">
        <v>27</v>
      </c>
      <c r="AH19" s="272">
        <v>9018</v>
      </c>
      <c r="AI19" s="9">
        <f t="shared" ref="AI19:AI82" si="13">SUM(AF19:AH19)</f>
        <v>9052</v>
      </c>
      <c r="AJ19" s="7"/>
      <c r="AK19" s="7"/>
    </row>
    <row r="20" spans="2:37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4">SUM(F20:K20)</f>
        <v>19227</v>
      </c>
      <c r="F20" s="13">
        <v>1955</v>
      </c>
      <c r="G20" s="13">
        <v>3269</v>
      </c>
      <c r="H20" s="13">
        <v>2876</v>
      </c>
      <c r="I20" s="13">
        <v>1384</v>
      </c>
      <c r="J20" s="13">
        <v>691</v>
      </c>
      <c r="K20" s="14">
        <v>9052</v>
      </c>
      <c r="L20" s="26"/>
      <c r="M20" s="6"/>
      <c r="N20" s="205" t="s">
        <v>167</v>
      </c>
      <c r="O20" s="191" t="s">
        <v>170</v>
      </c>
      <c r="P20" s="207" t="s">
        <v>171</v>
      </c>
      <c r="Q20" s="107">
        <f t="shared" si="6"/>
        <v>0.59554765635720108</v>
      </c>
      <c r="R20" s="107">
        <f t="shared" si="7"/>
        <v>6.0555243573013361E-2</v>
      </c>
      <c r="S20" s="107">
        <f t="shared" si="3"/>
        <v>0.10125580114587249</v>
      </c>
      <c r="T20" s="107">
        <f t="shared" si="3"/>
        <v>8.9082803332985377E-2</v>
      </c>
      <c r="U20" s="107">
        <f t="shared" si="3"/>
        <v>4.2868776012813553E-2</v>
      </c>
      <c r="V20" s="107">
        <f t="shared" si="4"/>
        <v>2.140341345726457E-2</v>
      </c>
      <c r="W20" s="108">
        <f t="shared" si="4"/>
        <v>0.28038161883525164</v>
      </c>
      <c r="Y20" s="140"/>
      <c r="Z20" s="272">
        <v>103</v>
      </c>
      <c r="AA20" s="272">
        <v>1656</v>
      </c>
      <c r="AB20" s="272">
        <v>3983</v>
      </c>
      <c r="AC20" s="272">
        <v>2812</v>
      </c>
      <c r="AD20" s="272">
        <v>2024</v>
      </c>
      <c r="AE20" s="272">
        <v>880</v>
      </c>
      <c r="AF20" s="272">
        <v>3</v>
      </c>
      <c r="AG20" s="273"/>
      <c r="AH20" s="272">
        <v>7776</v>
      </c>
      <c r="AI20" s="9">
        <f t="shared" si="13"/>
        <v>7779</v>
      </c>
      <c r="AJ20" s="7"/>
      <c r="AK20" s="7"/>
    </row>
    <row r="21" spans="2:37" ht="15.75" customHeight="1">
      <c r="B21" s="205" t="s">
        <v>167</v>
      </c>
      <c r="C21" s="191" t="s">
        <v>172</v>
      </c>
      <c r="D21" s="207" t="s">
        <v>173</v>
      </c>
      <c r="E21" s="18">
        <f t="shared" si="14"/>
        <v>19134</v>
      </c>
      <c r="F21" s="13">
        <v>1656</v>
      </c>
      <c r="G21" s="13">
        <v>3983</v>
      </c>
      <c r="H21" s="13">
        <v>2812</v>
      </c>
      <c r="I21" s="13">
        <v>2024</v>
      </c>
      <c r="J21" s="13">
        <v>880</v>
      </c>
      <c r="K21" s="14">
        <v>7779</v>
      </c>
      <c r="L21" s="26"/>
      <c r="M21" s="6"/>
      <c r="N21" s="205" t="s">
        <v>167</v>
      </c>
      <c r="O21" s="191" t="s">
        <v>172</v>
      </c>
      <c r="P21" s="207" t="s">
        <v>173</v>
      </c>
      <c r="Q21" s="107">
        <f t="shared" si="6"/>
        <v>0.59266702328697574</v>
      </c>
      <c r="R21" s="107">
        <f t="shared" si="7"/>
        <v>5.1293853379493673E-2</v>
      </c>
      <c r="S21" s="107">
        <f t="shared" si="3"/>
        <v>0.12337162923340779</v>
      </c>
      <c r="T21" s="107">
        <f t="shared" si="3"/>
        <v>8.7100432187884186E-2</v>
      </c>
      <c r="U21" s="107">
        <f t="shared" si="3"/>
        <v>6.2692487463825594E-2</v>
      </c>
      <c r="V21" s="107">
        <f t="shared" si="4"/>
        <v>2.7257603245141565E-2</v>
      </c>
      <c r="W21" s="108">
        <f t="shared" si="4"/>
        <v>0.24095101777722297</v>
      </c>
      <c r="Y21" s="140"/>
      <c r="Z21" s="272">
        <v>104</v>
      </c>
      <c r="AA21" s="272">
        <v>1897</v>
      </c>
      <c r="AB21" s="272">
        <v>2752</v>
      </c>
      <c r="AC21" s="272">
        <v>2240</v>
      </c>
      <c r="AD21" s="272">
        <v>2228</v>
      </c>
      <c r="AE21" s="272">
        <v>1063</v>
      </c>
      <c r="AF21" s="272">
        <v>5</v>
      </c>
      <c r="AG21" s="273"/>
      <c r="AH21" s="272">
        <v>11846</v>
      </c>
      <c r="AI21" s="9">
        <f t="shared" si="13"/>
        <v>11851</v>
      </c>
      <c r="AJ21" s="7"/>
      <c r="AK21" s="7"/>
    </row>
    <row r="22" spans="2:37" ht="15.75" customHeight="1">
      <c r="B22" s="205" t="s">
        <v>167</v>
      </c>
      <c r="C22" s="191" t="s">
        <v>174</v>
      </c>
      <c r="D22" s="207" t="s">
        <v>175</v>
      </c>
      <c r="E22" s="18">
        <f t="shared" si="14"/>
        <v>22031</v>
      </c>
      <c r="F22" s="13">
        <v>1897</v>
      </c>
      <c r="G22" s="13">
        <v>2752</v>
      </c>
      <c r="H22" s="13">
        <v>2240</v>
      </c>
      <c r="I22" s="13">
        <v>2228</v>
      </c>
      <c r="J22" s="13">
        <v>1063</v>
      </c>
      <c r="K22" s="14">
        <v>11851</v>
      </c>
      <c r="L22" s="26"/>
      <c r="M22" s="6"/>
      <c r="N22" s="205" t="s">
        <v>167</v>
      </c>
      <c r="O22" s="191" t="s">
        <v>174</v>
      </c>
      <c r="P22" s="207" t="s">
        <v>175</v>
      </c>
      <c r="Q22" s="107">
        <f t="shared" si="6"/>
        <v>0.68240029215194742</v>
      </c>
      <c r="R22" s="107">
        <f t="shared" si="7"/>
        <v>5.8758719722765404E-2</v>
      </c>
      <c r="S22" s="107">
        <f t="shared" si="3"/>
        <v>8.5241959239351794E-2</v>
      </c>
      <c r="T22" s="107">
        <f t="shared" si="3"/>
        <v>6.9382990078542164E-2</v>
      </c>
      <c r="U22" s="107">
        <f t="shared" si="3"/>
        <v>6.9011295488835681E-2</v>
      </c>
      <c r="V22" s="107">
        <f t="shared" si="4"/>
        <v>3.2925945738165319E-2</v>
      </c>
      <c r="W22" s="108">
        <f t="shared" si="4"/>
        <v>0.36707938188428713</v>
      </c>
      <c r="Y22" s="140"/>
      <c r="Z22" s="272">
        <v>105</v>
      </c>
      <c r="AA22" s="272">
        <v>1020</v>
      </c>
      <c r="AB22" s="272">
        <v>1931</v>
      </c>
      <c r="AC22" s="272">
        <v>1456</v>
      </c>
      <c r="AD22" s="272">
        <v>895</v>
      </c>
      <c r="AE22" s="272">
        <v>292</v>
      </c>
      <c r="AF22" s="272">
        <v>7</v>
      </c>
      <c r="AG22" s="272">
        <v>4</v>
      </c>
      <c r="AH22" s="272">
        <v>5709</v>
      </c>
      <c r="AI22" s="9">
        <f t="shared" si="13"/>
        <v>5720</v>
      </c>
      <c r="AJ22" s="7"/>
      <c r="AK22" s="7"/>
    </row>
    <row r="23" spans="2:37" ht="15.75" customHeight="1">
      <c r="B23" s="205" t="s">
        <v>167</v>
      </c>
      <c r="C23" s="191" t="s">
        <v>176</v>
      </c>
      <c r="D23" s="207" t="s">
        <v>177</v>
      </c>
      <c r="E23" s="18">
        <f t="shared" si="14"/>
        <v>11314</v>
      </c>
      <c r="F23" s="13">
        <v>1020</v>
      </c>
      <c r="G23" s="13">
        <v>1931</v>
      </c>
      <c r="H23" s="13">
        <v>1456</v>
      </c>
      <c r="I23" s="13">
        <v>895</v>
      </c>
      <c r="J23" s="13">
        <v>292</v>
      </c>
      <c r="K23" s="14">
        <v>5720</v>
      </c>
      <c r="L23" s="26"/>
      <c r="M23" s="6"/>
      <c r="N23" s="205" t="s">
        <v>167</v>
      </c>
      <c r="O23" s="191" t="s">
        <v>176</v>
      </c>
      <c r="P23" s="207" t="s">
        <v>177</v>
      </c>
      <c r="Q23" s="107">
        <f t="shared" si="6"/>
        <v>0.35044604899492238</v>
      </c>
      <c r="R23" s="107">
        <f t="shared" si="7"/>
        <v>3.1594040125050453E-2</v>
      </c>
      <c r="S23" s="107">
        <f t="shared" si="3"/>
        <v>5.9811854393600414E-2</v>
      </c>
      <c r="T23" s="107">
        <f t="shared" si="3"/>
        <v>4.5098943551052408E-2</v>
      </c>
      <c r="U23" s="107">
        <f t="shared" si="3"/>
        <v>2.7722221482274659E-2</v>
      </c>
      <c r="V23" s="107">
        <f t="shared" si="4"/>
        <v>9.0445683495242457E-3</v>
      </c>
      <c r="W23" s="108">
        <f t="shared" si="4"/>
        <v>0.17717442109342019</v>
      </c>
      <c r="Y23" s="140"/>
      <c r="Z23" s="272">
        <v>106</v>
      </c>
      <c r="AA23" s="272">
        <v>995</v>
      </c>
      <c r="AB23" s="272">
        <v>1576</v>
      </c>
      <c r="AC23" s="272">
        <v>1408</v>
      </c>
      <c r="AD23" s="272">
        <v>1108</v>
      </c>
      <c r="AE23" s="272">
        <v>397</v>
      </c>
      <c r="AF23" s="272">
        <v>12</v>
      </c>
      <c r="AG23" s="272">
        <v>38</v>
      </c>
      <c r="AH23" s="272">
        <v>4828</v>
      </c>
      <c r="AI23" s="9">
        <f t="shared" si="13"/>
        <v>4878</v>
      </c>
      <c r="AJ23" s="7"/>
      <c r="AK23" s="7"/>
    </row>
    <row r="24" spans="2:37" ht="15.75" customHeight="1">
      <c r="B24" s="205" t="s">
        <v>167</v>
      </c>
      <c r="C24" s="191" t="s">
        <v>178</v>
      </c>
      <c r="D24" s="207" t="s">
        <v>179</v>
      </c>
      <c r="E24" s="18">
        <f t="shared" si="14"/>
        <v>10362</v>
      </c>
      <c r="F24" s="13">
        <v>995</v>
      </c>
      <c r="G24" s="13">
        <v>1576</v>
      </c>
      <c r="H24" s="13">
        <v>1408</v>
      </c>
      <c r="I24" s="13">
        <v>1108</v>
      </c>
      <c r="J24" s="13">
        <v>397</v>
      </c>
      <c r="K24" s="14">
        <v>4878</v>
      </c>
      <c r="L24" s="26"/>
      <c r="M24" s="6"/>
      <c r="N24" s="205" t="s">
        <v>167</v>
      </c>
      <c r="O24" s="191" t="s">
        <v>178</v>
      </c>
      <c r="P24" s="207" t="s">
        <v>179</v>
      </c>
      <c r="Q24" s="107">
        <f t="shared" si="6"/>
        <v>0.32095827821154188</v>
      </c>
      <c r="R24" s="107">
        <f t="shared" si="7"/>
        <v>3.0819676396495292E-2</v>
      </c>
      <c r="S24" s="107">
        <f t="shared" si="3"/>
        <v>4.881588944811717E-2</v>
      </c>
      <c r="T24" s="107">
        <f t="shared" si="3"/>
        <v>4.36121651922265E-2</v>
      </c>
      <c r="U24" s="107">
        <f t="shared" si="3"/>
        <v>3.4319800449564605E-2</v>
      </c>
      <c r="V24" s="107">
        <f t="shared" si="4"/>
        <v>1.229689600945591E-2</v>
      </c>
      <c r="W24" s="108">
        <f t="shared" si="4"/>
        <v>0.15109385071568243</v>
      </c>
      <c r="Y24" s="140"/>
      <c r="Z24" s="272">
        <v>107</v>
      </c>
      <c r="AA24" s="272">
        <v>1349</v>
      </c>
      <c r="AB24" s="272">
        <v>3239</v>
      </c>
      <c r="AC24" s="272">
        <v>2955</v>
      </c>
      <c r="AD24" s="272">
        <v>1842</v>
      </c>
      <c r="AE24" s="272">
        <v>917</v>
      </c>
      <c r="AF24" s="272">
        <v>8</v>
      </c>
      <c r="AG24" s="272">
        <v>128</v>
      </c>
      <c r="AH24" s="272">
        <v>5382</v>
      </c>
      <c r="AI24" s="9">
        <f t="shared" si="13"/>
        <v>5518</v>
      </c>
      <c r="AJ24" s="7"/>
      <c r="AK24" s="7"/>
    </row>
    <row r="25" spans="2:37" ht="15.75" customHeight="1">
      <c r="B25" s="205" t="s">
        <v>167</v>
      </c>
      <c r="C25" s="191" t="s">
        <v>180</v>
      </c>
      <c r="D25" s="207" t="s">
        <v>181</v>
      </c>
      <c r="E25" s="18">
        <f t="shared" si="14"/>
        <v>15820</v>
      </c>
      <c r="F25" s="13">
        <v>1349</v>
      </c>
      <c r="G25" s="13">
        <v>3239</v>
      </c>
      <c r="H25" s="13">
        <v>2955</v>
      </c>
      <c r="I25" s="13">
        <v>1842</v>
      </c>
      <c r="J25" s="13">
        <v>917</v>
      </c>
      <c r="K25" s="14">
        <v>5518</v>
      </c>
      <c r="L25" s="26"/>
      <c r="M25" s="6"/>
      <c r="N25" s="205" t="s">
        <v>167</v>
      </c>
      <c r="O25" s="191" t="s">
        <v>180</v>
      </c>
      <c r="P25" s="207" t="s">
        <v>181</v>
      </c>
      <c r="Q25" s="107">
        <f t="shared" si="6"/>
        <v>0.49001736742970403</v>
      </c>
      <c r="R25" s="107">
        <f>F25/$E$9*100</f>
        <v>4.1784666792836329E-2</v>
      </c>
      <c r="S25" s="107">
        <f t="shared" si="3"/>
        <v>0.10032656467160628</v>
      </c>
      <c r="T25" s="107">
        <f t="shared" si="3"/>
        <v>9.1529792715219688E-2</v>
      </c>
      <c r="U25" s="107">
        <f t="shared" si="3"/>
        <v>5.7055119519944048E-2</v>
      </c>
      <c r="V25" s="107">
        <f t="shared" si="4"/>
        <v>2.8403661563403196E-2</v>
      </c>
      <c r="W25" s="108">
        <f>K25/$E$9*100</f>
        <v>0.17091756216669449</v>
      </c>
      <c r="Y25" s="140"/>
      <c r="Z25" s="272">
        <v>108</v>
      </c>
      <c r="AA25" s="272">
        <v>896</v>
      </c>
      <c r="AB25" s="272">
        <v>1433</v>
      </c>
      <c r="AC25" s="272">
        <v>1214</v>
      </c>
      <c r="AD25" s="272">
        <v>713</v>
      </c>
      <c r="AE25" s="272">
        <v>379</v>
      </c>
      <c r="AF25" s="272">
        <v>12</v>
      </c>
      <c r="AG25" s="273"/>
      <c r="AH25" s="272">
        <v>4308</v>
      </c>
      <c r="AI25" s="9">
        <f t="shared" si="13"/>
        <v>4320</v>
      </c>
      <c r="AJ25" s="7"/>
      <c r="AK25" s="7"/>
    </row>
    <row r="26" spans="2:37" ht="15.75" customHeight="1">
      <c r="B26" s="205" t="s">
        <v>167</v>
      </c>
      <c r="C26" s="191" t="s">
        <v>182</v>
      </c>
      <c r="D26" s="207" t="s">
        <v>183</v>
      </c>
      <c r="E26" s="18">
        <f t="shared" si="14"/>
        <v>8955</v>
      </c>
      <c r="F26" s="13">
        <v>896</v>
      </c>
      <c r="G26" s="13">
        <v>1433</v>
      </c>
      <c r="H26" s="13">
        <v>1214</v>
      </c>
      <c r="I26" s="13">
        <v>713</v>
      </c>
      <c r="J26" s="13">
        <v>379</v>
      </c>
      <c r="K26" s="14">
        <v>4320</v>
      </c>
      <c r="L26" s="26"/>
      <c r="M26" s="6"/>
      <c r="N26" s="205" t="s">
        <v>167</v>
      </c>
      <c r="O26" s="191" t="s">
        <v>182</v>
      </c>
      <c r="P26" s="207" t="s">
        <v>183</v>
      </c>
      <c r="Q26" s="106">
        <f t="shared" si="6"/>
        <v>0.27737708756845758</v>
      </c>
      <c r="R26" s="107">
        <f t="shared" ref="R26:W69" si="15">F26/$E$9*100</f>
        <v>2.7753196031416866E-2</v>
      </c>
      <c r="S26" s="107">
        <f t="shared" si="3"/>
        <v>4.4386528920781661E-2</v>
      </c>
      <c r="T26" s="107">
        <f t="shared" si="3"/>
        <v>3.7603102658638476E-2</v>
      </c>
      <c r="U26" s="107">
        <f t="shared" si="3"/>
        <v>2.2084853538393109E-2</v>
      </c>
      <c r="V26" s="107">
        <f t="shared" si="4"/>
        <v>1.1739354124896196E-2</v>
      </c>
      <c r="W26" s="108">
        <f t="shared" si="4"/>
        <v>0.13381005229433132</v>
      </c>
      <c r="Y26" s="140"/>
      <c r="Z26" s="272">
        <v>109</v>
      </c>
      <c r="AA26" s="272">
        <v>1521</v>
      </c>
      <c r="AB26" s="272">
        <v>2935</v>
      </c>
      <c r="AC26" s="272">
        <v>2102</v>
      </c>
      <c r="AD26" s="272">
        <v>1179</v>
      </c>
      <c r="AE26" s="272">
        <v>683</v>
      </c>
      <c r="AF26" s="272">
        <v>14</v>
      </c>
      <c r="AG26" s="272">
        <v>11</v>
      </c>
      <c r="AH26" s="272">
        <v>5089</v>
      </c>
      <c r="AI26" s="9">
        <f t="shared" si="13"/>
        <v>5114</v>
      </c>
      <c r="AJ26" s="7"/>
      <c r="AK26" s="7"/>
    </row>
    <row r="27" spans="2:37" ht="15.75" customHeight="1">
      <c r="B27" s="205" t="s">
        <v>184</v>
      </c>
      <c r="C27" s="191" t="s">
        <v>185</v>
      </c>
      <c r="D27" s="207" t="s">
        <v>186</v>
      </c>
      <c r="E27" s="18">
        <f t="shared" si="14"/>
        <v>13534</v>
      </c>
      <c r="F27" s="13">
        <v>1521</v>
      </c>
      <c r="G27" s="13">
        <v>2935</v>
      </c>
      <c r="H27" s="13">
        <v>2102</v>
      </c>
      <c r="I27" s="13">
        <v>1179</v>
      </c>
      <c r="J27" s="13">
        <v>683</v>
      </c>
      <c r="K27" s="14">
        <v>5114</v>
      </c>
      <c r="L27" s="26"/>
      <c r="M27" s="6"/>
      <c r="N27" s="205" t="s">
        <v>184</v>
      </c>
      <c r="O27" s="191" t="s">
        <v>185</v>
      </c>
      <c r="P27" s="207" t="s">
        <v>186</v>
      </c>
      <c r="Q27" s="106">
        <f t="shared" si="6"/>
        <v>0.41920954809062039</v>
      </c>
      <c r="R27" s="107">
        <f t="shared" si="15"/>
        <v>4.711228924529582E-2</v>
      </c>
      <c r="S27" s="107">
        <f t="shared" si="15"/>
        <v>9.0910301732375562E-2</v>
      </c>
      <c r="T27" s="107">
        <f t="shared" si="15"/>
        <v>6.5108502296917697E-2</v>
      </c>
      <c r="U27" s="107">
        <f t="shared" si="15"/>
        <v>3.6518993438661253E-2</v>
      </c>
      <c r="V27" s="107">
        <f t="shared" si="15"/>
        <v>2.1155617064126917E-2</v>
      </c>
      <c r="W27" s="108">
        <f t="shared" si="15"/>
        <v>0.15840384431324314</v>
      </c>
      <c r="Y27" s="140"/>
      <c r="Z27" s="272">
        <v>110</v>
      </c>
      <c r="AA27" s="272">
        <v>2628</v>
      </c>
      <c r="AB27" s="272">
        <v>6299</v>
      </c>
      <c r="AC27" s="272">
        <v>4815</v>
      </c>
      <c r="AD27" s="272">
        <v>3274</v>
      </c>
      <c r="AE27" s="272">
        <v>1949</v>
      </c>
      <c r="AF27" s="272">
        <v>6</v>
      </c>
      <c r="AG27" s="273"/>
      <c r="AH27" s="272">
        <v>7833</v>
      </c>
      <c r="AI27" s="9">
        <f t="shared" si="13"/>
        <v>7839</v>
      </c>
      <c r="AJ27" s="7"/>
      <c r="AK27" s="7"/>
    </row>
    <row r="28" spans="2:37" ht="15.75" customHeight="1">
      <c r="B28" s="205" t="s">
        <v>184</v>
      </c>
      <c r="C28" s="191" t="s">
        <v>187</v>
      </c>
      <c r="D28" s="207" t="s">
        <v>188</v>
      </c>
      <c r="E28" s="18">
        <f t="shared" si="14"/>
        <v>26804</v>
      </c>
      <c r="F28" s="13">
        <v>2628</v>
      </c>
      <c r="G28" s="13">
        <v>6299</v>
      </c>
      <c r="H28" s="13">
        <v>4815</v>
      </c>
      <c r="I28" s="13">
        <v>3274</v>
      </c>
      <c r="J28" s="13">
        <v>1949</v>
      </c>
      <c r="K28" s="14">
        <v>7839</v>
      </c>
      <c r="L28" s="26"/>
      <c r="M28" s="6"/>
      <c r="N28" s="205" t="s">
        <v>184</v>
      </c>
      <c r="O28" s="191" t="s">
        <v>187</v>
      </c>
      <c r="P28" s="207" t="s">
        <v>188</v>
      </c>
      <c r="Q28" s="106">
        <f t="shared" si="6"/>
        <v>0.83024181520769824</v>
      </c>
      <c r="R28" s="107">
        <f t="shared" si="15"/>
        <v>8.1401115145718225E-2</v>
      </c>
      <c r="S28" s="107">
        <f t="shared" si="15"/>
        <v>0.19510868504675763</v>
      </c>
      <c r="T28" s="107">
        <f t="shared" si="15"/>
        <v>0.14914245411972343</v>
      </c>
      <c r="U28" s="107">
        <f t="shared" si="15"/>
        <v>0.10141067389158351</v>
      </c>
      <c r="V28" s="107">
        <f t="shared" si="15"/>
        <v>6.0369396278160126E-2</v>
      </c>
      <c r="W28" s="108">
        <f t="shared" si="15"/>
        <v>0.24280949072575539</v>
      </c>
      <c r="Y28" s="140"/>
      <c r="Z28" s="272">
        <v>111</v>
      </c>
      <c r="AA28" s="272">
        <v>11459</v>
      </c>
      <c r="AB28" s="272">
        <v>28460</v>
      </c>
      <c r="AC28" s="272">
        <v>28516</v>
      </c>
      <c r="AD28" s="272">
        <v>17820</v>
      </c>
      <c r="AE28" s="272">
        <v>9225</v>
      </c>
      <c r="AF28" s="272">
        <v>108</v>
      </c>
      <c r="AG28" s="272">
        <v>650</v>
      </c>
      <c r="AH28" s="272">
        <v>20599</v>
      </c>
      <c r="AI28" s="9">
        <f t="shared" si="13"/>
        <v>21357</v>
      </c>
      <c r="AJ28" s="7"/>
      <c r="AK28" s="7"/>
    </row>
    <row r="29" spans="2:37" ht="15.75" customHeight="1">
      <c r="B29" s="205" t="s">
        <v>167</v>
      </c>
      <c r="C29" s="191" t="s">
        <v>189</v>
      </c>
      <c r="D29" s="207" t="s">
        <v>190</v>
      </c>
      <c r="E29" s="18">
        <f t="shared" si="14"/>
        <v>116837</v>
      </c>
      <c r="F29" s="13">
        <v>11459</v>
      </c>
      <c r="G29" s="13">
        <v>28460</v>
      </c>
      <c r="H29" s="13">
        <v>28516</v>
      </c>
      <c r="I29" s="13">
        <v>17820</v>
      </c>
      <c r="J29" s="13">
        <v>9225</v>
      </c>
      <c r="K29" s="14">
        <v>21357</v>
      </c>
      <c r="L29" s="26"/>
      <c r="M29" s="6"/>
      <c r="N29" s="205" t="s">
        <v>167</v>
      </c>
      <c r="O29" s="191" t="s">
        <v>189</v>
      </c>
      <c r="P29" s="207" t="s">
        <v>190</v>
      </c>
      <c r="Q29" s="106">
        <f t="shared" si="6"/>
        <v>3.6189733981279599</v>
      </c>
      <c r="R29" s="107">
        <f t="shared" si="15"/>
        <v>0.35493735862054226</v>
      </c>
      <c r="S29" s="107">
        <f t="shared" si="15"/>
        <v>0.88153566858719201</v>
      </c>
      <c r="T29" s="107">
        <f t="shared" si="15"/>
        <v>0.88327024333915549</v>
      </c>
      <c r="U29" s="107">
        <f t="shared" si="15"/>
        <v>0.55196646571411667</v>
      </c>
      <c r="V29" s="107">
        <f t="shared" si="15"/>
        <v>0.28574021583685333</v>
      </c>
      <c r="W29" s="108">
        <f t="shared" si="15"/>
        <v>0.66152344603010038</v>
      </c>
      <c r="Z29" s="272">
        <v>112</v>
      </c>
      <c r="AA29" s="272">
        <v>11262</v>
      </c>
      <c r="AB29" s="272">
        <v>28340</v>
      </c>
      <c r="AC29" s="272">
        <v>31478</v>
      </c>
      <c r="AD29" s="272">
        <v>21308</v>
      </c>
      <c r="AE29" s="272">
        <v>11261</v>
      </c>
      <c r="AF29" s="272">
        <v>97</v>
      </c>
      <c r="AG29" s="272">
        <v>1062</v>
      </c>
      <c r="AH29" s="272">
        <v>23079</v>
      </c>
      <c r="AI29" s="9">
        <f t="shared" si="13"/>
        <v>24238</v>
      </c>
      <c r="AJ29" s="7"/>
      <c r="AK29" s="7"/>
    </row>
    <row r="30" spans="2:37" ht="15.75" customHeight="1">
      <c r="B30" s="205" t="s">
        <v>167</v>
      </c>
      <c r="C30" s="191" t="s">
        <v>191</v>
      </c>
      <c r="D30" s="207" t="s">
        <v>192</v>
      </c>
      <c r="E30" s="18">
        <f t="shared" si="14"/>
        <v>127887</v>
      </c>
      <c r="F30" s="13">
        <v>11262</v>
      </c>
      <c r="G30" s="13">
        <v>28340</v>
      </c>
      <c r="H30" s="13">
        <v>31478</v>
      </c>
      <c r="I30" s="13">
        <v>21308</v>
      </c>
      <c r="J30" s="13">
        <v>11261</v>
      </c>
      <c r="K30" s="14">
        <v>24238</v>
      </c>
      <c r="L30" s="9"/>
      <c r="N30" s="205" t="s">
        <v>167</v>
      </c>
      <c r="O30" s="191" t="s">
        <v>191</v>
      </c>
      <c r="P30" s="207" t="s">
        <v>192</v>
      </c>
      <c r="Q30" s="106">
        <f t="shared" si="6"/>
        <v>3.96124216614934</v>
      </c>
      <c r="R30" s="107">
        <f t="shared" si="15"/>
        <v>0.34883537243952761</v>
      </c>
      <c r="S30" s="107">
        <f t="shared" si="15"/>
        <v>0.87781872269012717</v>
      </c>
      <c r="T30" s="107">
        <f t="shared" si="15"/>
        <v>0.97501685789837067</v>
      </c>
      <c r="U30" s="107">
        <f t="shared" si="15"/>
        <v>0.66000569312213231</v>
      </c>
      <c r="V30" s="107">
        <f t="shared" si="15"/>
        <v>0.34880439789038542</v>
      </c>
      <c r="W30" s="108">
        <f t="shared" si="15"/>
        <v>0.75076112210879686</v>
      </c>
      <c r="Z30" s="272">
        <v>113</v>
      </c>
      <c r="AA30" s="272">
        <v>10750</v>
      </c>
      <c r="AB30" s="272">
        <v>25703</v>
      </c>
      <c r="AC30" s="272">
        <v>24180</v>
      </c>
      <c r="AD30" s="272">
        <v>15341</v>
      </c>
      <c r="AE30" s="272">
        <v>7488</v>
      </c>
      <c r="AF30" s="272">
        <v>371</v>
      </c>
      <c r="AG30" s="272">
        <v>1020</v>
      </c>
      <c r="AH30" s="272">
        <v>27855</v>
      </c>
      <c r="AI30" s="9">
        <f t="shared" si="13"/>
        <v>29246</v>
      </c>
      <c r="AJ30" s="7"/>
      <c r="AK30" s="7"/>
    </row>
    <row r="31" spans="2:37" ht="15.75" customHeight="1">
      <c r="B31" s="205" t="s">
        <v>167</v>
      </c>
      <c r="C31" s="191" t="s">
        <v>193</v>
      </c>
      <c r="D31" s="207" t="s">
        <v>194</v>
      </c>
      <c r="E31" s="18">
        <f t="shared" si="14"/>
        <v>112708</v>
      </c>
      <c r="F31" s="13">
        <v>10750</v>
      </c>
      <c r="G31" s="13">
        <v>25703</v>
      </c>
      <c r="H31" s="13">
        <v>24180</v>
      </c>
      <c r="I31" s="13">
        <v>15341</v>
      </c>
      <c r="J31" s="13">
        <v>7488</v>
      </c>
      <c r="K31" s="14">
        <v>29246</v>
      </c>
      <c r="L31" s="9"/>
      <c r="N31" s="205" t="s">
        <v>167</v>
      </c>
      <c r="O31" s="191" t="s">
        <v>193</v>
      </c>
      <c r="P31" s="207" t="s">
        <v>194</v>
      </c>
      <c r="Q31" s="106">
        <f t="shared" si="6"/>
        <v>3.4910794847197906</v>
      </c>
      <c r="R31" s="107">
        <f t="shared" si="15"/>
        <v>0.33297640327871797</v>
      </c>
      <c r="S31" s="107">
        <f t="shared" si="15"/>
        <v>0.79613883660212914</v>
      </c>
      <c r="T31" s="107">
        <f t="shared" si="15"/>
        <v>0.74896459825854889</v>
      </c>
      <c r="U31" s="107">
        <f t="shared" si="15"/>
        <v>0.4751805583905872</v>
      </c>
      <c r="V31" s="107">
        <f t="shared" si="15"/>
        <v>0.23193742397684095</v>
      </c>
      <c r="W31" s="108">
        <f t="shared" si="15"/>
        <v>0.90588166421296612</v>
      </c>
      <c r="Z31" s="272">
        <v>114</v>
      </c>
      <c r="AA31" s="272">
        <v>3152</v>
      </c>
      <c r="AB31" s="272">
        <v>6738</v>
      </c>
      <c r="AC31" s="272">
        <v>5603</v>
      </c>
      <c r="AD31" s="272">
        <v>2824</v>
      </c>
      <c r="AE31" s="272">
        <v>1362</v>
      </c>
      <c r="AF31" s="272">
        <v>17</v>
      </c>
      <c r="AG31" s="272">
        <v>56</v>
      </c>
      <c r="AH31" s="272">
        <v>8141</v>
      </c>
      <c r="AI31" s="9">
        <f t="shared" si="13"/>
        <v>8214</v>
      </c>
      <c r="AJ31" s="7"/>
      <c r="AK31" s="7"/>
    </row>
    <row r="32" spans="2:37" ht="15.75" customHeight="1">
      <c r="B32" s="205" t="s">
        <v>167</v>
      </c>
      <c r="C32" s="191" t="s">
        <v>195</v>
      </c>
      <c r="D32" s="207" t="s">
        <v>196</v>
      </c>
      <c r="E32" s="18">
        <f t="shared" si="14"/>
        <v>27893</v>
      </c>
      <c r="F32" s="13">
        <v>3152</v>
      </c>
      <c r="G32" s="13">
        <v>6738</v>
      </c>
      <c r="H32" s="13">
        <v>5603</v>
      </c>
      <c r="I32" s="13">
        <v>2824</v>
      </c>
      <c r="J32" s="13">
        <v>1362</v>
      </c>
      <c r="K32" s="14">
        <v>8214</v>
      </c>
      <c r="L32" s="9"/>
      <c r="N32" s="205" t="s">
        <v>167</v>
      </c>
      <c r="O32" s="191" t="s">
        <v>195</v>
      </c>
      <c r="P32" s="207" t="s">
        <v>196</v>
      </c>
      <c r="Q32" s="106">
        <f t="shared" si="6"/>
        <v>0.86397309922356103</v>
      </c>
      <c r="R32" s="107">
        <f t="shared" si="15"/>
        <v>9.7631778896234339E-2</v>
      </c>
      <c r="S32" s="107">
        <f t="shared" si="15"/>
        <v>0.20870651212018623</v>
      </c>
      <c r="T32" s="107">
        <f t="shared" si="15"/>
        <v>0.17355039884378204</v>
      </c>
      <c r="U32" s="107">
        <f t="shared" si="15"/>
        <v>8.7472126777590656E-2</v>
      </c>
      <c r="V32" s="107">
        <f t="shared" si="15"/>
        <v>4.2187335931685013E-2</v>
      </c>
      <c r="W32" s="108">
        <f t="shared" si="15"/>
        <v>0.25442494665408272</v>
      </c>
      <c r="Z32" s="272">
        <v>201</v>
      </c>
      <c r="AA32" s="272">
        <v>3470</v>
      </c>
      <c r="AB32" s="272">
        <v>10460</v>
      </c>
      <c r="AC32" s="272">
        <v>11818</v>
      </c>
      <c r="AD32" s="272">
        <v>5550</v>
      </c>
      <c r="AE32" s="272">
        <v>2999</v>
      </c>
      <c r="AF32" s="272">
        <v>16</v>
      </c>
      <c r="AG32" s="272">
        <v>455</v>
      </c>
      <c r="AH32" s="272">
        <v>7484</v>
      </c>
      <c r="AI32" s="9">
        <f t="shared" si="13"/>
        <v>7955</v>
      </c>
      <c r="AJ32" s="7"/>
      <c r="AK32" s="7"/>
    </row>
    <row r="33" spans="2:37" ht="15.75" customHeight="1">
      <c r="B33" s="205" t="s">
        <v>197</v>
      </c>
      <c r="C33" s="191" t="s">
        <v>168</v>
      </c>
      <c r="D33" s="207" t="s">
        <v>198</v>
      </c>
      <c r="E33" s="18">
        <f t="shared" si="14"/>
        <v>42252</v>
      </c>
      <c r="F33" s="13">
        <v>3470</v>
      </c>
      <c r="G33" s="13">
        <v>10460</v>
      </c>
      <c r="H33" s="13">
        <v>11818</v>
      </c>
      <c r="I33" s="13">
        <v>5550</v>
      </c>
      <c r="J33" s="13">
        <v>2999</v>
      </c>
      <c r="K33" s="14">
        <v>7955</v>
      </c>
      <c r="L33" s="9"/>
      <c r="N33" s="205" t="s">
        <v>197</v>
      </c>
      <c r="O33" s="191" t="s">
        <v>168</v>
      </c>
      <c r="P33" s="207" t="s">
        <v>198</v>
      </c>
      <c r="Q33" s="106">
        <f t="shared" si="6"/>
        <v>1.3087366503565017</v>
      </c>
      <c r="R33" s="107">
        <f t="shared" si="15"/>
        <v>0.10748168552345595</v>
      </c>
      <c r="S33" s="107">
        <f t="shared" si="15"/>
        <v>0.32399378402747814</v>
      </c>
      <c r="T33" s="107">
        <f t="shared" si="15"/>
        <v>0.36605722176259431</v>
      </c>
      <c r="U33" s="107">
        <f t="shared" si="15"/>
        <v>0.17190874773924508</v>
      </c>
      <c r="V33" s="107">
        <f t="shared" si="15"/>
        <v>9.2892672877476754E-2</v>
      </c>
      <c r="W33" s="108">
        <f t="shared" si="15"/>
        <v>0.24640253842625132</v>
      </c>
      <c r="Z33" s="272">
        <v>202</v>
      </c>
      <c r="AA33" s="272">
        <v>4687</v>
      </c>
      <c r="AB33" s="272">
        <v>11978</v>
      </c>
      <c r="AC33" s="272">
        <v>10667</v>
      </c>
      <c r="AD33" s="272">
        <v>4039</v>
      </c>
      <c r="AE33" s="272">
        <v>3040</v>
      </c>
      <c r="AF33" s="272">
        <v>11</v>
      </c>
      <c r="AG33" s="272">
        <v>84</v>
      </c>
      <c r="AH33" s="272">
        <v>6007</v>
      </c>
      <c r="AI33" s="9">
        <f t="shared" si="13"/>
        <v>6102</v>
      </c>
      <c r="AJ33" s="7"/>
      <c r="AK33" s="7"/>
    </row>
    <row r="34" spans="2:37" ht="15.75" customHeight="1">
      <c r="B34" s="205" t="s">
        <v>197</v>
      </c>
      <c r="C34" s="191" t="s">
        <v>170</v>
      </c>
      <c r="D34" s="207" t="s">
        <v>199</v>
      </c>
      <c r="E34" s="18">
        <f t="shared" si="14"/>
        <v>40513</v>
      </c>
      <c r="F34" s="13">
        <v>4687</v>
      </c>
      <c r="G34" s="13">
        <v>11978</v>
      </c>
      <c r="H34" s="13">
        <v>10667</v>
      </c>
      <c r="I34" s="13">
        <v>4039</v>
      </c>
      <c r="J34" s="13">
        <v>3040</v>
      </c>
      <c r="K34" s="14">
        <v>6102</v>
      </c>
      <c r="L34" s="9"/>
      <c r="N34" s="205" t="s">
        <v>197</v>
      </c>
      <c r="O34" s="191" t="s">
        <v>170</v>
      </c>
      <c r="P34" s="207" t="s">
        <v>199</v>
      </c>
      <c r="Q34" s="106">
        <f t="shared" si="6"/>
        <v>1.2548719093982048</v>
      </c>
      <c r="R34" s="107">
        <f t="shared" si="15"/>
        <v>0.14517771182952105</v>
      </c>
      <c r="S34" s="107">
        <f t="shared" si="15"/>
        <v>0.37101314962534732</v>
      </c>
      <c r="T34" s="107">
        <f t="shared" si="15"/>
        <v>0.33040551569991489</v>
      </c>
      <c r="U34" s="107">
        <f t="shared" si="15"/>
        <v>0.12510620398537134</v>
      </c>
      <c r="V34" s="107">
        <f t="shared" si="15"/>
        <v>9.4162629392307226E-2</v>
      </c>
      <c r="W34" s="108">
        <f t="shared" si="15"/>
        <v>0.18900669886574301</v>
      </c>
      <c r="Z34" s="272">
        <v>203</v>
      </c>
      <c r="AA34" s="272">
        <v>6798</v>
      </c>
      <c r="AB34" s="272">
        <v>14998</v>
      </c>
      <c r="AC34" s="272">
        <v>13378</v>
      </c>
      <c r="AD34" s="272">
        <v>6996</v>
      </c>
      <c r="AE34" s="272">
        <v>3020</v>
      </c>
      <c r="AF34" s="272">
        <v>15</v>
      </c>
      <c r="AG34" s="272">
        <v>406</v>
      </c>
      <c r="AH34" s="272">
        <v>10864</v>
      </c>
      <c r="AI34" s="9">
        <f t="shared" si="13"/>
        <v>11285</v>
      </c>
      <c r="AJ34" s="7"/>
      <c r="AK34" s="7"/>
    </row>
    <row r="35" spans="2:37" ht="15.75" customHeight="1">
      <c r="B35" s="205" t="s">
        <v>197</v>
      </c>
      <c r="C35" s="191" t="s">
        <v>172</v>
      </c>
      <c r="D35" s="207" t="s">
        <v>200</v>
      </c>
      <c r="E35" s="18">
        <f t="shared" si="14"/>
        <v>56475</v>
      </c>
      <c r="F35" s="13">
        <v>6798</v>
      </c>
      <c r="G35" s="13">
        <v>14998</v>
      </c>
      <c r="H35" s="13">
        <v>13378</v>
      </c>
      <c r="I35" s="13">
        <v>6996</v>
      </c>
      <c r="J35" s="13">
        <v>3020</v>
      </c>
      <c r="K35" s="14">
        <v>11285</v>
      </c>
      <c r="L35" s="9"/>
      <c r="N35" s="205" t="s">
        <v>197</v>
      </c>
      <c r="O35" s="191" t="s">
        <v>172</v>
      </c>
      <c r="P35" s="207" t="s">
        <v>200</v>
      </c>
      <c r="Q35" s="106">
        <f t="shared" si="6"/>
        <v>1.7492876628061023</v>
      </c>
      <c r="R35" s="107">
        <f t="shared" si="15"/>
        <v>0.2105649850687186</v>
      </c>
      <c r="S35" s="107">
        <f t="shared" si="15"/>
        <v>0.46455628803481042</v>
      </c>
      <c r="T35" s="107">
        <f t="shared" si="15"/>
        <v>0.41437751842443615</v>
      </c>
      <c r="U35" s="107">
        <f t="shared" si="15"/>
        <v>0.21669794579887544</v>
      </c>
      <c r="V35" s="107">
        <f t="shared" si="15"/>
        <v>9.35431384094631E-2</v>
      </c>
      <c r="W35" s="108">
        <f t="shared" si="15"/>
        <v>0.34954778706979839</v>
      </c>
      <c r="Z35" s="272">
        <v>204</v>
      </c>
      <c r="AA35" s="272">
        <v>5122</v>
      </c>
      <c r="AB35" s="272">
        <v>11889</v>
      </c>
      <c r="AC35" s="272">
        <v>8216</v>
      </c>
      <c r="AD35" s="272">
        <v>3751</v>
      </c>
      <c r="AE35" s="272">
        <v>2977</v>
      </c>
      <c r="AF35" s="272">
        <v>41</v>
      </c>
      <c r="AG35" s="272">
        <v>41</v>
      </c>
      <c r="AH35" s="272">
        <v>4961</v>
      </c>
      <c r="AI35" s="9">
        <f t="shared" si="13"/>
        <v>5043</v>
      </c>
      <c r="AJ35" s="7"/>
      <c r="AK35" s="7"/>
    </row>
    <row r="36" spans="2:37" ht="15.75" customHeight="1">
      <c r="B36" s="205" t="s">
        <v>197</v>
      </c>
      <c r="C36" s="191" t="s">
        <v>174</v>
      </c>
      <c r="D36" s="207" t="s">
        <v>201</v>
      </c>
      <c r="E36" s="18">
        <f t="shared" si="14"/>
        <v>36998</v>
      </c>
      <c r="F36" s="13">
        <v>5122</v>
      </c>
      <c r="G36" s="13">
        <v>11889</v>
      </c>
      <c r="H36" s="13">
        <v>8216</v>
      </c>
      <c r="I36" s="13">
        <v>3751</v>
      </c>
      <c r="J36" s="13">
        <v>2977</v>
      </c>
      <c r="K36" s="14">
        <v>5043</v>
      </c>
      <c r="L36" s="9"/>
      <c r="N36" s="205" t="s">
        <v>197</v>
      </c>
      <c r="O36" s="191" t="s">
        <v>174</v>
      </c>
      <c r="P36" s="207" t="s">
        <v>201</v>
      </c>
      <c r="Q36" s="106">
        <f t="shared" si="6"/>
        <v>1.1459963691633495</v>
      </c>
      <c r="R36" s="107">
        <f t="shared" si="15"/>
        <v>0.1586516407063808</v>
      </c>
      <c r="S36" s="107">
        <f t="shared" si="15"/>
        <v>0.36825641475169096</v>
      </c>
      <c r="T36" s="107">
        <f t="shared" si="15"/>
        <v>0.25448689575236716</v>
      </c>
      <c r="U36" s="107">
        <f t="shared" si="15"/>
        <v>0.11618553383241591</v>
      </c>
      <c r="V36" s="107">
        <f t="shared" si="15"/>
        <v>9.2211232796348228E-2</v>
      </c>
      <c r="W36" s="108">
        <f t="shared" si="15"/>
        <v>0.15620465132414649</v>
      </c>
      <c r="Z36" s="272">
        <v>205</v>
      </c>
      <c r="AA36" s="272">
        <v>5139</v>
      </c>
      <c r="AB36" s="272">
        <v>10639</v>
      </c>
      <c r="AC36" s="272">
        <v>10387</v>
      </c>
      <c r="AD36" s="272">
        <v>4272</v>
      </c>
      <c r="AE36" s="272">
        <v>1864</v>
      </c>
      <c r="AF36" s="272">
        <v>16</v>
      </c>
      <c r="AG36" s="272">
        <v>545</v>
      </c>
      <c r="AH36" s="272">
        <v>5795</v>
      </c>
      <c r="AI36" s="9">
        <f t="shared" si="13"/>
        <v>6356</v>
      </c>
      <c r="AJ36" s="7"/>
      <c r="AK36" s="7"/>
    </row>
    <row r="37" spans="2:37" ht="15.75" customHeight="1">
      <c r="B37" s="205" t="s">
        <v>197</v>
      </c>
      <c r="C37" s="191" t="s">
        <v>176</v>
      </c>
      <c r="D37" s="207" t="s">
        <v>203</v>
      </c>
      <c r="E37" s="18">
        <f t="shared" si="14"/>
        <v>38657</v>
      </c>
      <c r="F37" s="13">
        <v>5139</v>
      </c>
      <c r="G37" s="13">
        <v>10639</v>
      </c>
      <c r="H37" s="13">
        <v>10387</v>
      </c>
      <c r="I37" s="13">
        <v>4272</v>
      </c>
      <c r="J37" s="13">
        <v>1864</v>
      </c>
      <c r="K37" s="14">
        <v>6356</v>
      </c>
      <c r="L37" s="9"/>
      <c r="N37" s="205" t="s">
        <v>197</v>
      </c>
      <c r="O37" s="191" t="s">
        <v>176</v>
      </c>
      <c r="P37" s="207" t="s">
        <v>203</v>
      </c>
      <c r="Q37" s="106">
        <f t="shared" si="6"/>
        <v>1.1973831461902698</v>
      </c>
      <c r="R37" s="107">
        <f t="shared" si="15"/>
        <v>0.1591782080417983</v>
      </c>
      <c r="S37" s="107">
        <f t="shared" si="15"/>
        <v>0.32953822832393309</v>
      </c>
      <c r="T37" s="107">
        <f t="shared" si="15"/>
        <v>0.3217326419400971</v>
      </c>
      <c r="U37" s="107">
        <f t="shared" si="15"/>
        <v>0.13232327393550541</v>
      </c>
      <c r="V37" s="107">
        <f t="shared" si="15"/>
        <v>5.7736559601072587E-2</v>
      </c>
      <c r="W37" s="108">
        <f t="shared" si="15"/>
        <v>0.19687423434786339</v>
      </c>
      <c r="Z37" s="272">
        <v>206</v>
      </c>
      <c r="AA37" s="272">
        <v>6265</v>
      </c>
      <c r="AB37" s="272">
        <v>10122</v>
      </c>
      <c r="AC37" s="272">
        <v>10253</v>
      </c>
      <c r="AD37" s="272">
        <v>4172</v>
      </c>
      <c r="AE37" s="272">
        <v>2979</v>
      </c>
      <c r="AF37" s="272">
        <v>26</v>
      </c>
      <c r="AG37" s="272">
        <v>229</v>
      </c>
      <c r="AH37" s="272">
        <v>7219</v>
      </c>
      <c r="AI37" s="9">
        <f t="shared" si="13"/>
        <v>7474</v>
      </c>
      <c r="AJ37" s="7"/>
      <c r="AK37" s="7"/>
    </row>
    <row r="38" spans="2:37" ht="15.75" customHeight="1">
      <c r="B38" s="205" t="s">
        <v>197</v>
      </c>
      <c r="C38" s="191" t="s">
        <v>178</v>
      </c>
      <c r="D38" s="207" t="s">
        <v>204</v>
      </c>
      <c r="E38" s="18">
        <f t="shared" si="14"/>
        <v>41265</v>
      </c>
      <c r="F38" s="13">
        <v>6265</v>
      </c>
      <c r="G38" s="13">
        <v>10122</v>
      </c>
      <c r="H38" s="13">
        <v>10253</v>
      </c>
      <c r="I38" s="13">
        <v>4172</v>
      </c>
      <c r="J38" s="13">
        <v>2979</v>
      </c>
      <c r="K38" s="14">
        <v>7474</v>
      </c>
      <c r="L38" s="9"/>
      <c r="N38" s="205" t="s">
        <v>197</v>
      </c>
      <c r="O38" s="191" t="s">
        <v>178</v>
      </c>
      <c r="P38" s="207" t="s">
        <v>204</v>
      </c>
      <c r="Q38" s="106">
        <f t="shared" si="6"/>
        <v>1.2781647703531438</v>
      </c>
      <c r="R38" s="107">
        <f t="shared" si="15"/>
        <v>0.19405555037592262</v>
      </c>
      <c r="S38" s="107">
        <f t="shared" si="15"/>
        <v>0.31352438641741243</v>
      </c>
      <c r="T38" s="107">
        <f t="shared" si="15"/>
        <v>0.31758205235504144</v>
      </c>
      <c r="U38" s="107">
        <f t="shared" si="15"/>
        <v>0.12922581902128477</v>
      </c>
      <c r="V38" s="107">
        <f t="shared" si="15"/>
        <v>9.2273181894632628E-2</v>
      </c>
      <c r="W38" s="108">
        <f t="shared" si="15"/>
        <v>0.23150378028885008</v>
      </c>
      <c r="Z38" s="272">
        <v>207</v>
      </c>
      <c r="AA38" s="272">
        <v>5829</v>
      </c>
      <c r="AB38" s="272">
        <v>10865</v>
      </c>
      <c r="AC38" s="272">
        <v>8947</v>
      </c>
      <c r="AD38" s="272">
        <v>6124</v>
      </c>
      <c r="AE38" s="272">
        <v>3850</v>
      </c>
      <c r="AF38" s="272">
        <v>889</v>
      </c>
      <c r="AG38" s="272">
        <v>167</v>
      </c>
      <c r="AH38" s="272">
        <v>12053</v>
      </c>
      <c r="AI38" s="9">
        <f t="shared" si="13"/>
        <v>13109</v>
      </c>
      <c r="AJ38" s="7"/>
      <c r="AK38" s="7"/>
    </row>
    <row r="39" spans="2:37" ht="15.75" customHeight="1">
      <c r="B39" s="205" t="s">
        <v>197</v>
      </c>
      <c r="C39" s="191" t="s">
        <v>180</v>
      </c>
      <c r="D39" s="207" t="s">
        <v>205</v>
      </c>
      <c r="E39" s="18">
        <f t="shared" si="14"/>
        <v>48724</v>
      </c>
      <c r="F39" s="13">
        <v>5829</v>
      </c>
      <c r="G39" s="13">
        <v>10865</v>
      </c>
      <c r="H39" s="13">
        <v>8947</v>
      </c>
      <c r="I39" s="13">
        <v>6124</v>
      </c>
      <c r="J39" s="13">
        <v>3850</v>
      </c>
      <c r="K39" s="14">
        <v>13109</v>
      </c>
      <c r="L39" s="9"/>
      <c r="N39" s="205" t="s">
        <v>197</v>
      </c>
      <c r="O39" s="191" t="s">
        <v>180</v>
      </c>
      <c r="P39" s="207" t="s">
        <v>205</v>
      </c>
      <c r="Q39" s="106">
        <f t="shared" si="6"/>
        <v>1.5092039324048609</v>
      </c>
      <c r="R39" s="107">
        <f t="shared" si="15"/>
        <v>0.18055064694992065</v>
      </c>
      <c r="S39" s="107">
        <f t="shared" si="15"/>
        <v>0.33653847643007173</v>
      </c>
      <c r="T39" s="107">
        <f t="shared" si="15"/>
        <v>0.27712929117531998</v>
      </c>
      <c r="U39" s="107">
        <f t="shared" si="15"/>
        <v>0.18968813894687153</v>
      </c>
      <c r="V39" s="107">
        <f t="shared" si="15"/>
        <v>0.11925201419749434</v>
      </c>
      <c r="W39" s="108">
        <f t="shared" si="15"/>
        <v>0.40604536470518265</v>
      </c>
      <c r="Z39" s="272">
        <v>208</v>
      </c>
      <c r="AA39" s="272">
        <v>6242</v>
      </c>
      <c r="AB39" s="272">
        <v>12374</v>
      </c>
      <c r="AC39" s="272">
        <v>13110</v>
      </c>
      <c r="AD39" s="272">
        <v>6568</v>
      </c>
      <c r="AE39" s="272">
        <v>3548</v>
      </c>
      <c r="AF39" s="272">
        <v>25</v>
      </c>
      <c r="AG39" s="272">
        <v>374</v>
      </c>
      <c r="AH39" s="272">
        <v>7869</v>
      </c>
      <c r="AI39" s="9">
        <f t="shared" si="13"/>
        <v>8268</v>
      </c>
      <c r="AJ39" s="7"/>
      <c r="AK39" s="7"/>
    </row>
    <row r="40" spans="2:37" ht="15.75" customHeight="1">
      <c r="B40" s="205" t="s">
        <v>197</v>
      </c>
      <c r="C40" s="191" t="s">
        <v>182</v>
      </c>
      <c r="D40" s="207" t="s">
        <v>206</v>
      </c>
      <c r="E40" s="18">
        <f t="shared" si="14"/>
        <v>50110</v>
      </c>
      <c r="F40" s="13">
        <v>6242</v>
      </c>
      <c r="G40" s="13">
        <v>12374</v>
      </c>
      <c r="H40" s="13">
        <v>13110</v>
      </c>
      <c r="I40" s="13">
        <v>6568</v>
      </c>
      <c r="J40" s="13">
        <v>3548</v>
      </c>
      <c r="K40" s="14">
        <v>8268</v>
      </c>
      <c r="L40" s="9"/>
      <c r="N40" s="205" t="s">
        <v>197</v>
      </c>
      <c r="O40" s="191" t="s">
        <v>182</v>
      </c>
      <c r="P40" s="207" t="s">
        <v>206</v>
      </c>
      <c r="Q40" s="106">
        <f t="shared" si="6"/>
        <v>1.5521346575159589</v>
      </c>
      <c r="R40" s="107">
        <f t="shared" si="15"/>
        <v>0.19334313574565187</v>
      </c>
      <c r="S40" s="107">
        <f t="shared" si="15"/>
        <v>0.38327907108566106</v>
      </c>
      <c r="T40" s="107">
        <f t="shared" si="15"/>
        <v>0.4060763392543249</v>
      </c>
      <c r="U40" s="107">
        <f t="shared" si="15"/>
        <v>0.20344083876601113</v>
      </c>
      <c r="V40" s="107">
        <f t="shared" si="15"/>
        <v>0.10989770035654803</v>
      </c>
      <c r="W40" s="108">
        <f t="shared" si="15"/>
        <v>0.25609757230776187</v>
      </c>
      <c r="Z40" s="272">
        <v>301</v>
      </c>
      <c r="AA40" s="272">
        <v>2078</v>
      </c>
      <c r="AB40" s="272">
        <v>3561</v>
      </c>
      <c r="AC40" s="272">
        <v>3024</v>
      </c>
      <c r="AD40" s="272">
        <v>1789</v>
      </c>
      <c r="AE40" s="272">
        <v>1037</v>
      </c>
      <c r="AF40" s="272">
        <v>11</v>
      </c>
      <c r="AG40" s="272">
        <v>3</v>
      </c>
      <c r="AH40" s="272">
        <v>10828</v>
      </c>
      <c r="AI40" s="9">
        <f t="shared" si="13"/>
        <v>10842</v>
      </c>
      <c r="AJ40" s="7"/>
      <c r="AK40" s="7"/>
    </row>
    <row r="41" spans="2:37" ht="15.75" customHeight="1">
      <c r="B41" s="205" t="s">
        <v>207</v>
      </c>
      <c r="C41" s="191" t="s">
        <v>168</v>
      </c>
      <c r="D41" s="207" t="s">
        <v>208</v>
      </c>
      <c r="E41" s="18">
        <f t="shared" si="14"/>
        <v>22331</v>
      </c>
      <c r="F41" s="13">
        <v>2078</v>
      </c>
      <c r="G41" s="13">
        <v>3561</v>
      </c>
      <c r="H41" s="13">
        <v>3024</v>
      </c>
      <c r="I41" s="13">
        <v>1789</v>
      </c>
      <c r="J41" s="13">
        <v>1037</v>
      </c>
      <c r="K41" s="14">
        <v>10842</v>
      </c>
      <c r="L41" s="9"/>
      <c r="N41" s="205" t="s">
        <v>207</v>
      </c>
      <c r="O41" s="191" t="s">
        <v>168</v>
      </c>
      <c r="P41" s="207" t="s">
        <v>208</v>
      </c>
      <c r="Q41" s="106">
        <f t="shared" si="6"/>
        <v>0.69169265689460935</v>
      </c>
      <c r="R41" s="107">
        <f t="shared" si="15"/>
        <v>6.436511311750473E-2</v>
      </c>
      <c r="S41" s="107">
        <f t="shared" si="15"/>
        <v>0.11030036949539672</v>
      </c>
      <c r="T41" s="107">
        <f t="shared" si="15"/>
        <v>9.3667036606031928E-2</v>
      </c>
      <c r="U41" s="107">
        <f t="shared" si="15"/>
        <v>5.5413468415407112E-2</v>
      </c>
      <c r="V41" s="107">
        <f t="shared" si="15"/>
        <v>3.2120607460467958E-2</v>
      </c>
      <c r="W41" s="108">
        <f t="shared" si="15"/>
        <v>0.33582606179980096</v>
      </c>
      <c r="Z41" s="272">
        <v>302</v>
      </c>
      <c r="AA41" s="272">
        <v>2702</v>
      </c>
      <c r="AB41" s="272">
        <v>4689</v>
      </c>
      <c r="AC41" s="272">
        <v>4347</v>
      </c>
      <c r="AD41" s="272">
        <v>2896</v>
      </c>
      <c r="AE41" s="272">
        <v>1395</v>
      </c>
      <c r="AF41" s="272">
        <v>22</v>
      </c>
      <c r="AG41" s="272">
        <v>5</v>
      </c>
      <c r="AH41" s="272">
        <v>16893</v>
      </c>
      <c r="AI41" s="9">
        <f t="shared" si="13"/>
        <v>16920</v>
      </c>
      <c r="AJ41" s="7"/>
      <c r="AK41" s="7"/>
    </row>
    <row r="42" spans="2:37" ht="15.75" customHeight="1">
      <c r="B42" s="205" t="s">
        <v>207</v>
      </c>
      <c r="C42" s="191" t="s">
        <v>170</v>
      </c>
      <c r="D42" s="208" t="s">
        <v>209</v>
      </c>
      <c r="E42" s="18">
        <f t="shared" si="14"/>
        <v>32949</v>
      </c>
      <c r="F42" s="13">
        <v>2702</v>
      </c>
      <c r="G42" s="13">
        <v>4689</v>
      </c>
      <c r="H42" s="13">
        <v>4347</v>
      </c>
      <c r="I42" s="13">
        <v>2896</v>
      </c>
      <c r="J42" s="13">
        <v>1395</v>
      </c>
      <c r="K42" s="14">
        <v>16920</v>
      </c>
      <c r="L42" s="9"/>
      <c r="N42" s="205" t="s">
        <v>207</v>
      </c>
      <c r="O42" s="191" t="s">
        <v>170</v>
      </c>
      <c r="P42" s="208" t="s">
        <v>209</v>
      </c>
      <c r="Q42" s="106">
        <f t="shared" si="6"/>
        <v>1.0205804196865562</v>
      </c>
      <c r="R42" s="107">
        <f t="shared" si="15"/>
        <v>8.3693231782241487E-2</v>
      </c>
      <c r="S42" s="107">
        <f t="shared" si="15"/>
        <v>0.14523966092780546</v>
      </c>
      <c r="T42" s="107">
        <f t="shared" si="15"/>
        <v>0.1346463651211709</v>
      </c>
      <c r="U42" s="107">
        <f t="shared" si="15"/>
        <v>8.9702294315829503E-2</v>
      </c>
      <c r="V42" s="107">
        <f t="shared" si="15"/>
        <v>4.3209496053377823E-2</v>
      </c>
      <c r="W42" s="108">
        <f t="shared" si="15"/>
        <v>0.52408937148613099</v>
      </c>
      <c r="Z42" s="272">
        <v>303</v>
      </c>
      <c r="AA42" s="272">
        <v>540</v>
      </c>
      <c r="AB42" s="272">
        <v>880</v>
      </c>
      <c r="AC42" s="272">
        <v>661</v>
      </c>
      <c r="AD42" s="272">
        <v>297</v>
      </c>
      <c r="AE42" s="272">
        <v>145</v>
      </c>
      <c r="AF42" s="272">
        <v>3</v>
      </c>
      <c r="AG42" s="272">
        <v>135</v>
      </c>
      <c r="AH42" s="272">
        <v>1513</v>
      </c>
      <c r="AI42" s="9">
        <f t="shared" si="13"/>
        <v>1651</v>
      </c>
      <c r="AJ42" s="7"/>
      <c r="AK42" s="7"/>
    </row>
    <row r="43" spans="2:37" ht="15.75" customHeight="1">
      <c r="B43" s="205" t="s">
        <v>207</v>
      </c>
      <c r="C43" s="191" t="s">
        <v>172</v>
      </c>
      <c r="D43" s="207" t="s">
        <v>210</v>
      </c>
      <c r="E43" s="18">
        <f t="shared" si="14"/>
        <v>4174</v>
      </c>
      <c r="F43" s="13">
        <v>540</v>
      </c>
      <c r="G43" s="13">
        <v>880</v>
      </c>
      <c r="H43" s="13">
        <v>661</v>
      </c>
      <c r="I43" s="13">
        <v>297</v>
      </c>
      <c r="J43" s="13">
        <v>145</v>
      </c>
      <c r="K43" s="14">
        <v>1651</v>
      </c>
      <c r="L43" s="9"/>
      <c r="N43" s="205" t="s">
        <v>207</v>
      </c>
      <c r="O43" s="191" t="s">
        <v>172</v>
      </c>
      <c r="P43" s="207" t="s">
        <v>210</v>
      </c>
      <c r="Q43" s="106">
        <f t="shared" si="6"/>
        <v>0.12928776811956919</v>
      </c>
      <c r="R43" s="107">
        <f t="shared" si="15"/>
        <v>1.6726256536791415E-2</v>
      </c>
      <c r="S43" s="107">
        <f t="shared" si="15"/>
        <v>2.7257603245141565E-2</v>
      </c>
      <c r="T43" s="107">
        <f t="shared" si="15"/>
        <v>2.0474176982998377E-2</v>
      </c>
      <c r="U43" s="107">
        <f t="shared" si="15"/>
        <v>9.1994410952352789E-3</v>
      </c>
      <c r="V43" s="107">
        <f t="shared" si="15"/>
        <v>4.4913096256199167E-3</v>
      </c>
      <c r="W43" s="108">
        <f t="shared" si="15"/>
        <v>5.1138980633782638E-2</v>
      </c>
      <c r="Z43" s="272">
        <v>304</v>
      </c>
      <c r="AA43" s="272">
        <v>5129</v>
      </c>
      <c r="AB43" s="272">
        <v>10479</v>
      </c>
      <c r="AC43" s="272">
        <v>8260</v>
      </c>
      <c r="AD43" s="272">
        <v>4747</v>
      </c>
      <c r="AE43" s="272">
        <v>1866</v>
      </c>
      <c r="AF43" s="272">
        <v>36</v>
      </c>
      <c r="AG43" s="272">
        <v>898</v>
      </c>
      <c r="AH43" s="272">
        <v>24106</v>
      </c>
      <c r="AI43" s="9">
        <f t="shared" si="13"/>
        <v>25040</v>
      </c>
      <c r="AJ43" s="7"/>
      <c r="AK43" s="7"/>
    </row>
    <row r="44" spans="2:37" ht="15.75" customHeight="1">
      <c r="B44" s="205" t="s">
        <v>207</v>
      </c>
      <c r="C44" s="191" t="s">
        <v>174</v>
      </c>
      <c r="D44" s="207" t="s">
        <v>211</v>
      </c>
      <c r="E44" s="18">
        <f t="shared" si="14"/>
        <v>55521</v>
      </c>
      <c r="F44" s="13">
        <v>5129</v>
      </c>
      <c r="G44" s="13">
        <v>10479</v>
      </c>
      <c r="H44" s="13">
        <v>8260</v>
      </c>
      <c r="I44" s="13">
        <v>4747</v>
      </c>
      <c r="J44" s="13">
        <v>1866</v>
      </c>
      <c r="K44" s="14">
        <v>25040</v>
      </c>
      <c r="L44" s="9"/>
      <c r="N44" s="205" t="s">
        <v>207</v>
      </c>
      <c r="O44" s="191" t="s">
        <v>174</v>
      </c>
      <c r="P44" s="207" t="s">
        <v>211</v>
      </c>
      <c r="Q44" s="106">
        <f t="shared" si="6"/>
        <v>1.719737942924437</v>
      </c>
      <c r="R44" s="107">
        <f t="shared" si="15"/>
        <v>0.15886846255037623</v>
      </c>
      <c r="S44" s="107">
        <f t="shared" si="15"/>
        <v>0.32458230046118008</v>
      </c>
      <c r="T44" s="107">
        <f t="shared" si="15"/>
        <v>0.25584977591462421</v>
      </c>
      <c r="U44" s="107">
        <f t="shared" si="15"/>
        <v>0.14703618477805341</v>
      </c>
      <c r="V44" s="107">
        <f t="shared" si="15"/>
        <v>5.7798508699356994E-2</v>
      </c>
      <c r="W44" s="108">
        <f t="shared" si="15"/>
        <v>0.77560271052084628</v>
      </c>
      <c r="Z44" s="272">
        <v>305</v>
      </c>
      <c r="AA44" s="272">
        <v>4327</v>
      </c>
      <c r="AB44" s="272">
        <v>5628</v>
      </c>
      <c r="AC44" s="272">
        <v>4539</v>
      </c>
      <c r="AD44" s="272">
        <v>2516</v>
      </c>
      <c r="AE44" s="272">
        <v>1056</v>
      </c>
      <c r="AF44" s="272">
        <v>17</v>
      </c>
      <c r="AG44" s="272">
        <v>167</v>
      </c>
      <c r="AH44" s="272">
        <v>11879</v>
      </c>
      <c r="AI44" s="9">
        <f t="shared" si="13"/>
        <v>12063</v>
      </c>
      <c r="AJ44" s="7"/>
      <c r="AK44" s="7"/>
    </row>
    <row r="45" spans="2:37" ht="15.75" customHeight="1">
      <c r="B45" s="205" t="s">
        <v>207</v>
      </c>
      <c r="C45" s="191" t="s">
        <v>176</v>
      </c>
      <c r="D45" s="207" t="s">
        <v>212</v>
      </c>
      <c r="E45" s="18">
        <f t="shared" si="14"/>
        <v>30129</v>
      </c>
      <c r="F45" s="13">
        <v>4327</v>
      </c>
      <c r="G45" s="13">
        <v>5628</v>
      </c>
      <c r="H45" s="13">
        <v>4539</v>
      </c>
      <c r="I45" s="13">
        <v>2516</v>
      </c>
      <c r="J45" s="13">
        <v>1056</v>
      </c>
      <c r="K45" s="14">
        <v>12063</v>
      </c>
      <c r="L45" s="9"/>
      <c r="N45" s="205" t="s">
        <v>207</v>
      </c>
      <c r="O45" s="191" t="s">
        <v>176</v>
      </c>
      <c r="P45" s="207" t="s">
        <v>212</v>
      </c>
      <c r="Q45" s="106">
        <f t="shared" si="6"/>
        <v>0.93323219110553435</v>
      </c>
      <c r="R45" s="107">
        <f t="shared" si="15"/>
        <v>0.13402687413832676</v>
      </c>
      <c r="S45" s="107">
        <f t="shared" si="15"/>
        <v>0.17432476257233717</v>
      </c>
      <c r="T45" s="107">
        <f t="shared" si="15"/>
        <v>0.1405934785564745</v>
      </c>
      <c r="U45" s="107">
        <f t="shared" si="15"/>
        <v>7.7931965641791112E-2</v>
      </c>
      <c r="V45" s="107">
        <f t="shared" si="15"/>
        <v>3.2709123894169877E-2</v>
      </c>
      <c r="W45" s="108">
        <f t="shared" si="15"/>
        <v>0.3736459863024349</v>
      </c>
      <c r="Z45" s="272">
        <v>306</v>
      </c>
      <c r="AA45" s="272">
        <v>57120</v>
      </c>
      <c r="AB45" s="272">
        <v>155573</v>
      </c>
      <c r="AC45" s="272">
        <v>146565</v>
      </c>
      <c r="AD45" s="272">
        <v>99701</v>
      </c>
      <c r="AE45" s="272">
        <v>37079</v>
      </c>
      <c r="AF45" s="272">
        <v>983</v>
      </c>
      <c r="AG45" s="272">
        <v>4090</v>
      </c>
      <c r="AH45" s="272">
        <v>88891</v>
      </c>
      <c r="AI45" s="9">
        <f t="shared" si="13"/>
        <v>93964</v>
      </c>
      <c r="AJ45" s="7"/>
      <c r="AK45" s="7"/>
    </row>
    <row r="46" spans="2:37" ht="15.75" customHeight="1">
      <c r="B46" s="205" t="s">
        <v>207</v>
      </c>
      <c r="C46" s="191" t="s">
        <v>178</v>
      </c>
      <c r="D46" s="207" t="s">
        <v>213</v>
      </c>
      <c r="E46" s="18">
        <f t="shared" si="14"/>
        <v>590002</v>
      </c>
      <c r="F46" s="13">
        <v>57120</v>
      </c>
      <c r="G46" s="13">
        <v>155573</v>
      </c>
      <c r="H46" s="13">
        <v>146565</v>
      </c>
      <c r="I46" s="13">
        <v>99701</v>
      </c>
      <c r="J46" s="13">
        <v>37079</v>
      </c>
      <c r="K46" s="14">
        <v>93964</v>
      </c>
      <c r="L46" s="9"/>
      <c r="N46" s="205" t="s">
        <v>207</v>
      </c>
      <c r="O46" s="191" t="s">
        <v>178</v>
      </c>
      <c r="P46" s="207" t="s">
        <v>213</v>
      </c>
      <c r="Q46" s="106">
        <f t="shared" si="6"/>
        <v>18.275045943000013</v>
      </c>
      <c r="R46" s="107">
        <f t="shared" si="15"/>
        <v>1.7692662470028251</v>
      </c>
      <c r="S46" s="107">
        <f t="shared" si="15"/>
        <v>4.8188035337004642</v>
      </c>
      <c r="T46" s="107">
        <f t="shared" si="15"/>
        <v>4.5397847950274697</v>
      </c>
      <c r="U46" s="107">
        <f t="shared" si="15"/>
        <v>3.0881935240271123</v>
      </c>
      <c r="V46" s="107">
        <f t="shared" si="15"/>
        <v>1.1485053076438683</v>
      </c>
      <c r="W46" s="108">
        <f t="shared" si="15"/>
        <v>2.9104925355982751</v>
      </c>
      <c r="Z46" s="272">
        <v>307</v>
      </c>
      <c r="AA46" s="272">
        <v>8366</v>
      </c>
      <c r="AB46" s="272">
        <v>17698</v>
      </c>
      <c r="AC46" s="272">
        <v>17726</v>
      </c>
      <c r="AD46" s="272">
        <v>13082</v>
      </c>
      <c r="AE46" s="272">
        <v>7942</v>
      </c>
      <c r="AF46" s="272">
        <v>52</v>
      </c>
      <c r="AG46" s="272">
        <v>1599</v>
      </c>
      <c r="AH46" s="272">
        <v>19831</v>
      </c>
      <c r="AI46" s="9">
        <f t="shared" si="13"/>
        <v>21482</v>
      </c>
      <c r="AJ46" s="7"/>
      <c r="AK46" s="7"/>
    </row>
    <row r="47" spans="2:37" ht="15.75" customHeight="1">
      <c r="B47" s="205" t="s">
        <v>207</v>
      </c>
      <c r="C47" s="191" t="s">
        <v>180</v>
      </c>
      <c r="D47" s="207" t="s">
        <v>215</v>
      </c>
      <c r="E47" s="18">
        <f t="shared" si="14"/>
        <v>86296</v>
      </c>
      <c r="F47" s="13">
        <v>8366</v>
      </c>
      <c r="G47" s="13">
        <v>17698</v>
      </c>
      <c r="H47" s="13">
        <v>17726</v>
      </c>
      <c r="I47" s="13">
        <v>13082</v>
      </c>
      <c r="J47" s="13">
        <v>7942</v>
      </c>
      <c r="K47" s="14">
        <v>21482</v>
      </c>
      <c r="L47" s="9"/>
      <c r="N47" s="205" t="s">
        <v>207</v>
      </c>
      <c r="O47" s="191" t="s">
        <v>180</v>
      </c>
      <c r="P47" s="207" t="s">
        <v>215</v>
      </c>
      <c r="Q47" s="106">
        <f t="shared" si="6"/>
        <v>2.6729796927758369</v>
      </c>
      <c r="R47" s="107">
        <f t="shared" si="15"/>
        <v>0.25913307812369812</v>
      </c>
      <c r="S47" s="107">
        <f t="shared" si="15"/>
        <v>0.54818757071876756</v>
      </c>
      <c r="T47" s="107">
        <f t="shared" si="15"/>
        <v>0.5490548580947493</v>
      </c>
      <c r="U47" s="107">
        <f t="shared" si="15"/>
        <v>0.40520905187834316</v>
      </c>
      <c r="V47" s="107">
        <f t="shared" si="15"/>
        <v>0.24599986928740261</v>
      </c>
      <c r="W47" s="108">
        <f t="shared" si="15"/>
        <v>0.66539526467287624</v>
      </c>
      <c r="Z47" s="272">
        <v>308</v>
      </c>
      <c r="AA47" s="272">
        <v>10978</v>
      </c>
      <c r="AB47" s="272">
        <v>29744</v>
      </c>
      <c r="AC47" s="272">
        <v>31901</v>
      </c>
      <c r="AD47" s="272">
        <v>22953</v>
      </c>
      <c r="AE47" s="272">
        <v>9667</v>
      </c>
      <c r="AF47" s="272">
        <v>179</v>
      </c>
      <c r="AG47" s="272">
        <v>890</v>
      </c>
      <c r="AH47" s="272">
        <v>28096</v>
      </c>
      <c r="AI47" s="9">
        <f t="shared" si="13"/>
        <v>29165</v>
      </c>
      <c r="AJ47" s="7"/>
      <c r="AK47" s="7"/>
    </row>
    <row r="48" spans="2:37" ht="15.75" customHeight="1">
      <c r="B48" s="205" t="s">
        <v>207</v>
      </c>
      <c r="C48" s="191" t="s">
        <v>182</v>
      </c>
      <c r="D48" s="207" t="s">
        <v>216</v>
      </c>
      <c r="E48" s="18">
        <f t="shared" si="14"/>
        <v>134408</v>
      </c>
      <c r="F48" s="13">
        <v>10978</v>
      </c>
      <c r="G48" s="13">
        <v>29744</v>
      </c>
      <c r="H48" s="13">
        <v>31901</v>
      </c>
      <c r="I48" s="13">
        <v>22953</v>
      </c>
      <c r="J48" s="13">
        <v>9667</v>
      </c>
      <c r="K48" s="14">
        <v>29165</v>
      </c>
      <c r="L48" s="9"/>
      <c r="N48" s="205" t="s">
        <v>207</v>
      </c>
      <c r="O48" s="191" t="s">
        <v>182</v>
      </c>
      <c r="P48" s="207" t="s">
        <v>216</v>
      </c>
      <c r="Q48" s="106">
        <f t="shared" si="6"/>
        <v>4.1632272011056672</v>
      </c>
      <c r="R48" s="107">
        <f t="shared" si="15"/>
        <v>0.340038600483141</v>
      </c>
      <c r="S48" s="107">
        <f t="shared" si="15"/>
        <v>0.92130698968578495</v>
      </c>
      <c r="T48" s="107">
        <f t="shared" si="15"/>
        <v>0.98811909218552396</v>
      </c>
      <c r="U48" s="107">
        <f t="shared" si="15"/>
        <v>0.71095882646106168</v>
      </c>
      <c r="V48" s="107">
        <f t="shared" si="15"/>
        <v>0.29943096655770851</v>
      </c>
      <c r="W48" s="108">
        <f t="shared" si="15"/>
        <v>0.90337272573244742</v>
      </c>
      <c r="Z48" s="272">
        <v>309</v>
      </c>
      <c r="AA48" s="272">
        <v>5210</v>
      </c>
      <c r="AB48" s="272">
        <v>10428</v>
      </c>
      <c r="AC48" s="272">
        <v>10124</v>
      </c>
      <c r="AD48" s="272">
        <v>7026</v>
      </c>
      <c r="AE48" s="272">
        <v>2779</v>
      </c>
      <c r="AF48" s="272">
        <v>273</v>
      </c>
      <c r="AG48" s="273"/>
      <c r="AH48" s="272">
        <v>18735</v>
      </c>
      <c r="AI48" s="9">
        <f t="shared" si="13"/>
        <v>19008</v>
      </c>
      <c r="AJ48" s="7"/>
      <c r="AK48" s="7"/>
    </row>
    <row r="49" spans="2:37" ht="15.75" customHeight="1">
      <c r="B49" s="205" t="s">
        <v>207</v>
      </c>
      <c r="C49" s="191" t="s">
        <v>185</v>
      </c>
      <c r="D49" s="207" t="s">
        <v>217</v>
      </c>
      <c r="E49" s="18">
        <f t="shared" si="14"/>
        <v>54575</v>
      </c>
      <c r="F49" s="13">
        <v>5210</v>
      </c>
      <c r="G49" s="13">
        <v>10428</v>
      </c>
      <c r="H49" s="13">
        <v>10124</v>
      </c>
      <c r="I49" s="13">
        <v>7026</v>
      </c>
      <c r="J49" s="13">
        <v>2779</v>
      </c>
      <c r="K49" s="14">
        <v>19008</v>
      </c>
      <c r="L49" s="9"/>
      <c r="N49" s="205" t="s">
        <v>207</v>
      </c>
      <c r="O49" s="191" t="s">
        <v>185</v>
      </c>
      <c r="P49" s="207" t="s">
        <v>217</v>
      </c>
      <c r="Q49" s="106">
        <f t="shared" si="6"/>
        <v>1.6904360194359103</v>
      </c>
      <c r="R49" s="107">
        <f t="shared" si="15"/>
        <v>0.16137740103089496</v>
      </c>
      <c r="S49" s="107">
        <f t="shared" si="15"/>
        <v>0.32300259845492757</v>
      </c>
      <c r="T49" s="107">
        <f t="shared" si="15"/>
        <v>0.31358633551569681</v>
      </c>
      <c r="U49" s="107">
        <f t="shared" si="15"/>
        <v>0.21762718227314165</v>
      </c>
      <c r="V49" s="107">
        <f t="shared" si="15"/>
        <v>8.6078272066191369E-2</v>
      </c>
      <c r="W49" s="108">
        <f t="shared" si="15"/>
        <v>0.58876423009505785</v>
      </c>
      <c r="Z49" s="272">
        <v>310</v>
      </c>
      <c r="AA49" s="272">
        <v>1550</v>
      </c>
      <c r="AB49" s="272">
        <v>2439</v>
      </c>
      <c r="AC49" s="272">
        <v>2595</v>
      </c>
      <c r="AD49" s="272">
        <v>1464</v>
      </c>
      <c r="AE49" s="272">
        <v>647</v>
      </c>
      <c r="AF49" s="272">
        <v>22</v>
      </c>
      <c r="AG49" s="272">
        <v>204</v>
      </c>
      <c r="AH49" s="272">
        <v>13897</v>
      </c>
      <c r="AI49" s="9">
        <f t="shared" si="13"/>
        <v>14123</v>
      </c>
      <c r="AJ49" s="7"/>
      <c r="AK49" s="7"/>
    </row>
    <row r="50" spans="2:37" ht="15.75" customHeight="1">
      <c r="B50" s="205" t="s">
        <v>207</v>
      </c>
      <c r="C50" s="191" t="s">
        <v>187</v>
      </c>
      <c r="D50" s="207" t="s">
        <v>218</v>
      </c>
      <c r="E50" s="18">
        <f t="shared" si="14"/>
        <v>22818</v>
      </c>
      <c r="F50" s="13">
        <v>1550</v>
      </c>
      <c r="G50" s="13">
        <v>2439</v>
      </c>
      <c r="H50" s="13">
        <v>2595</v>
      </c>
      <c r="I50" s="13">
        <v>1464</v>
      </c>
      <c r="J50" s="13">
        <v>647</v>
      </c>
      <c r="K50" s="14">
        <v>14123</v>
      </c>
      <c r="L50" s="9"/>
      <c r="N50" s="205" t="s">
        <v>207</v>
      </c>
      <c r="O50" s="191" t="s">
        <v>187</v>
      </c>
      <c r="P50" s="207" t="s">
        <v>218</v>
      </c>
      <c r="Q50" s="106">
        <f t="shared" si="6"/>
        <v>0.70677726232686378</v>
      </c>
      <c r="R50" s="107">
        <f t="shared" si="15"/>
        <v>4.8010551170419802E-2</v>
      </c>
      <c r="S50" s="107">
        <f t="shared" si="15"/>
        <v>7.5546925357841216E-2</v>
      </c>
      <c r="T50" s="107">
        <f t="shared" si="15"/>
        <v>8.0378955024025409E-2</v>
      </c>
      <c r="U50" s="107">
        <f t="shared" si="15"/>
        <v>4.5346739944190056E-2</v>
      </c>
      <c r="V50" s="107">
        <f t="shared" si="15"/>
        <v>2.004053329500749E-2</v>
      </c>
      <c r="W50" s="108">
        <f t="shared" si="15"/>
        <v>0.4374535575353799</v>
      </c>
      <c r="Z50" s="272">
        <v>311</v>
      </c>
      <c r="AA50" s="272">
        <v>2751</v>
      </c>
      <c r="AB50" s="272">
        <v>4819</v>
      </c>
      <c r="AC50" s="272">
        <v>4076</v>
      </c>
      <c r="AD50" s="272">
        <v>1714</v>
      </c>
      <c r="AE50" s="272">
        <v>1061</v>
      </c>
      <c r="AF50" s="272">
        <v>8</v>
      </c>
      <c r="AG50" s="272">
        <v>60</v>
      </c>
      <c r="AH50" s="272">
        <v>19596</v>
      </c>
      <c r="AI50" s="9">
        <f t="shared" si="13"/>
        <v>19664</v>
      </c>
      <c r="AJ50" s="7"/>
      <c r="AK50" s="7"/>
    </row>
    <row r="51" spans="2:37" ht="15.75" customHeight="1">
      <c r="B51" s="205" t="s">
        <v>207</v>
      </c>
      <c r="C51" s="191" t="s">
        <v>189</v>
      </c>
      <c r="D51" s="207" t="s">
        <v>220</v>
      </c>
      <c r="E51" s="18">
        <f t="shared" si="14"/>
        <v>34085</v>
      </c>
      <c r="F51" s="13">
        <v>2751</v>
      </c>
      <c r="G51" s="13">
        <v>4819</v>
      </c>
      <c r="H51" s="13">
        <v>4076</v>
      </c>
      <c r="I51" s="13">
        <v>1714</v>
      </c>
      <c r="J51" s="13">
        <v>1061</v>
      </c>
      <c r="K51" s="14">
        <v>19664</v>
      </c>
      <c r="L51" s="9"/>
      <c r="N51" s="205" t="s">
        <v>207</v>
      </c>
      <c r="O51" s="191" t="s">
        <v>189</v>
      </c>
      <c r="P51" s="207" t="s">
        <v>220</v>
      </c>
      <c r="Q51" s="106">
        <f t="shared" si="6"/>
        <v>1.0557675075121025</v>
      </c>
      <c r="R51" s="107">
        <f t="shared" si="15"/>
        <v>8.5210984690209601E-2</v>
      </c>
      <c r="S51" s="107">
        <f t="shared" si="15"/>
        <v>0.14926635231629226</v>
      </c>
      <c r="T51" s="107">
        <f t="shared" si="15"/>
        <v>0.12625226230363296</v>
      </c>
      <c r="U51" s="107">
        <f t="shared" si="15"/>
        <v>5.3090377229741637E-2</v>
      </c>
      <c r="V51" s="107">
        <f t="shared" si="15"/>
        <v>3.2863996639880912E-2</v>
      </c>
      <c r="W51" s="108">
        <f t="shared" si="15"/>
        <v>0.60908353433234519</v>
      </c>
      <c r="Z51" s="272">
        <v>312</v>
      </c>
      <c r="AA51" s="272">
        <v>4990</v>
      </c>
      <c r="AB51" s="272">
        <v>10911</v>
      </c>
      <c r="AC51" s="272">
        <v>8515</v>
      </c>
      <c r="AD51" s="272">
        <v>5775</v>
      </c>
      <c r="AE51" s="272">
        <v>2864</v>
      </c>
      <c r="AF51" s="272">
        <v>43</v>
      </c>
      <c r="AG51" s="272">
        <v>255</v>
      </c>
      <c r="AH51" s="272">
        <v>13229</v>
      </c>
      <c r="AI51" s="9">
        <f t="shared" si="13"/>
        <v>13527</v>
      </c>
      <c r="AJ51" s="7"/>
      <c r="AK51" s="7"/>
    </row>
    <row r="52" spans="2:37" ht="15.75" customHeight="1">
      <c r="B52" s="205" t="s">
        <v>207</v>
      </c>
      <c r="C52" s="191" t="s">
        <v>191</v>
      </c>
      <c r="D52" s="207" t="s">
        <v>221</v>
      </c>
      <c r="E52" s="18">
        <f t="shared" si="14"/>
        <v>46582</v>
      </c>
      <c r="F52" s="13">
        <v>4990</v>
      </c>
      <c r="G52" s="13">
        <v>10911</v>
      </c>
      <c r="H52" s="13">
        <v>8515</v>
      </c>
      <c r="I52" s="13">
        <v>5775</v>
      </c>
      <c r="J52" s="13">
        <v>2864</v>
      </c>
      <c r="K52" s="14">
        <v>13527</v>
      </c>
      <c r="L52" s="9"/>
      <c r="N52" s="205" t="s">
        <v>207</v>
      </c>
      <c r="O52" s="191" t="s">
        <v>191</v>
      </c>
      <c r="P52" s="207" t="s">
        <v>221</v>
      </c>
      <c r="Q52" s="106">
        <f t="shared" si="6"/>
        <v>1.4428564481422548</v>
      </c>
      <c r="R52" s="107">
        <f t="shared" si="15"/>
        <v>0.15456300021960956</v>
      </c>
      <c r="S52" s="107">
        <f t="shared" si="15"/>
        <v>0.33796330569061322</v>
      </c>
      <c r="T52" s="107">
        <f t="shared" si="15"/>
        <v>0.26374828594588684</v>
      </c>
      <c r="U52" s="107">
        <f t="shared" si="15"/>
        <v>0.1788780212962415</v>
      </c>
      <c r="V52" s="107">
        <f t="shared" si="15"/>
        <v>8.8711108743278907E-2</v>
      </c>
      <c r="W52" s="108">
        <f t="shared" si="15"/>
        <v>0.41899272624662498</v>
      </c>
      <c r="Z52" s="272">
        <v>313</v>
      </c>
      <c r="AA52" s="272">
        <v>11364</v>
      </c>
      <c r="AB52" s="272">
        <v>27629</v>
      </c>
      <c r="AC52" s="272">
        <v>25684</v>
      </c>
      <c r="AD52" s="272">
        <v>12003</v>
      </c>
      <c r="AE52" s="272">
        <v>5361</v>
      </c>
      <c r="AF52" s="272">
        <v>137</v>
      </c>
      <c r="AG52" s="272">
        <v>2</v>
      </c>
      <c r="AH52" s="272">
        <v>22447</v>
      </c>
      <c r="AI52" s="9">
        <f t="shared" si="13"/>
        <v>22586</v>
      </c>
      <c r="AJ52" s="7"/>
      <c r="AK52" s="7"/>
    </row>
    <row r="53" spans="2:37" ht="15.75" customHeight="1">
      <c r="B53" s="205" t="s">
        <v>207</v>
      </c>
      <c r="C53" s="191" t="s">
        <v>193</v>
      </c>
      <c r="D53" s="207" t="s">
        <v>222</v>
      </c>
      <c r="E53" s="18">
        <f t="shared" si="14"/>
        <v>104627</v>
      </c>
      <c r="F53" s="13">
        <v>11364</v>
      </c>
      <c r="G53" s="13">
        <v>27629</v>
      </c>
      <c r="H53" s="13">
        <v>25684</v>
      </c>
      <c r="I53" s="13">
        <v>12003</v>
      </c>
      <c r="J53" s="13">
        <v>5361</v>
      </c>
      <c r="K53" s="14">
        <v>22586</v>
      </c>
      <c r="L53" s="9"/>
      <c r="N53" s="205" t="s">
        <v>207</v>
      </c>
      <c r="O53" s="191" t="s">
        <v>193</v>
      </c>
      <c r="P53" s="207" t="s">
        <v>222</v>
      </c>
      <c r="Q53" s="106">
        <f t="shared" si="6"/>
        <v>3.2407741531016212</v>
      </c>
      <c r="R53" s="107">
        <f t="shared" si="15"/>
        <v>0.35199477645203264</v>
      </c>
      <c r="S53" s="107">
        <f t="shared" si="15"/>
        <v>0.85579581825001838</v>
      </c>
      <c r="T53" s="107">
        <f t="shared" si="15"/>
        <v>0.79555032016842731</v>
      </c>
      <c r="U53" s="107">
        <f t="shared" si="15"/>
        <v>0.37178751335390253</v>
      </c>
      <c r="V53" s="107">
        <f t="shared" si="15"/>
        <v>0.16605455795136809</v>
      </c>
      <c r="W53" s="108">
        <f t="shared" si="15"/>
        <v>0.69959116692587198</v>
      </c>
      <c r="Z53" s="272">
        <v>401</v>
      </c>
      <c r="AA53" s="272">
        <v>3305</v>
      </c>
      <c r="AB53" s="272">
        <v>5772</v>
      </c>
      <c r="AC53" s="272">
        <v>5443</v>
      </c>
      <c r="AD53" s="272">
        <v>3108</v>
      </c>
      <c r="AE53" s="272">
        <v>1575</v>
      </c>
      <c r="AF53" s="272">
        <v>31</v>
      </c>
      <c r="AG53" s="273"/>
      <c r="AH53" s="272">
        <v>11189</v>
      </c>
      <c r="AI53" s="9">
        <f t="shared" si="13"/>
        <v>11220</v>
      </c>
      <c r="AJ53" s="7"/>
      <c r="AK53" s="7"/>
    </row>
    <row r="54" spans="2:37" ht="15.75" customHeight="1">
      <c r="B54" s="205" t="s">
        <v>223</v>
      </c>
      <c r="C54" s="191" t="s">
        <v>168</v>
      </c>
      <c r="D54" s="207" t="s">
        <v>224</v>
      </c>
      <c r="E54" s="18">
        <f t="shared" si="14"/>
        <v>30423</v>
      </c>
      <c r="F54" s="13">
        <v>3305</v>
      </c>
      <c r="G54" s="13">
        <v>5772</v>
      </c>
      <c r="H54" s="13">
        <v>5443</v>
      </c>
      <c r="I54" s="13">
        <v>3108</v>
      </c>
      <c r="J54" s="13">
        <v>1575</v>
      </c>
      <c r="K54" s="14">
        <v>11220</v>
      </c>
      <c r="L54" s="9"/>
      <c r="N54" s="205" t="s">
        <v>223</v>
      </c>
      <c r="O54" s="191" t="s">
        <v>168</v>
      </c>
      <c r="P54" s="207" t="s">
        <v>224</v>
      </c>
      <c r="Q54" s="106">
        <f t="shared" si="6"/>
        <v>0.94233870855334301</v>
      </c>
      <c r="R54" s="107">
        <f t="shared" si="15"/>
        <v>0.1023708849149919</v>
      </c>
      <c r="S54" s="107">
        <f t="shared" si="15"/>
        <v>0.17878509764881489</v>
      </c>
      <c r="T54" s="107">
        <f t="shared" si="15"/>
        <v>0.168594470981029</v>
      </c>
      <c r="U54" s="107">
        <f t="shared" si="15"/>
        <v>9.6268898733977246E-2</v>
      </c>
      <c r="V54" s="107">
        <f t="shared" si="15"/>
        <v>4.8784914898974956E-2</v>
      </c>
      <c r="W54" s="108">
        <f t="shared" si="15"/>
        <v>0.34753444137555495</v>
      </c>
      <c r="Z54" s="272">
        <v>402</v>
      </c>
      <c r="AA54" s="272">
        <v>100</v>
      </c>
      <c r="AB54" s="272">
        <v>327</v>
      </c>
      <c r="AC54" s="272">
        <v>309</v>
      </c>
      <c r="AD54" s="272">
        <v>277</v>
      </c>
      <c r="AE54" s="272">
        <v>99</v>
      </c>
      <c r="AF54" s="272">
        <v>3</v>
      </c>
      <c r="AG54" s="272">
        <v>35</v>
      </c>
      <c r="AH54" s="272">
        <v>545</v>
      </c>
      <c r="AI54" s="9">
        <f t="shared" si="13"/>
        <v>583</v>
      </c>
      <c r="AJ54" s="7"/>
      <c r="AK54" s="7"/>
    </row>
    <row r="55" spans="2:37" ht="15.75" customHeight="1">
      <c r="B55" s="205" t="s">
        <v>223</v>
      </c>
      <c r="C55" s="191" t="s">
        <v>170</v>
      </c>
      <c r="D55" s="207" t="s">
        <v>225</v>
      </c>
      <c r="E55" s="18">
        <f t="shared" si="14"/>
        <v>1695</v>
      </c>
      <c r="F55" s="13">
        <v>100</v>
      </c>
      <c r="G55" s="13">
        <v>327</v>
      </c>
      <c r="H55" s="13">
        <v>309</v>
      </c>
      <c r="I55" s="13">
        <v>277</v>
      </c>
      <c r="J55" s="13">
        <v>99</v>
      </c>
      <c r="K55" s="14">
        <v>583</v>
      </c>
      <c r="L55" s="9"/>
      <c r="N55" s="205" t="s">
        <v>223</v>
      </c>
      <c r="O55" s="191" t="s">
        <v>170</v>
      </c>
      <c r="P55" s="207" t="s">
        <v>225</v>
      </c>
      <c r="Q55" s="106">
        <f t="shared" si="6"/>
        <v>5.2501860796039732E-2</v>
      </c>
      <c r="R55" s="107">
        <f t="shared" si="15"/>
        <v>3.0974549142206323E-3</v>
      </c>
      <c r="S55" s="107">
        <f t="shared" si="15"/>
        <v>1.0128677569501468E-2</v>
      </c>
      <c r="T55" s="107">
        <f t="shared" si="15"/>
        <v>9.5711356849417541E-3</v>
      </c>
      <c r="U55" s="107">
        <f t="shared" si="15"/>
        <v>8.5799501123911513E-3</v>
      </c>
      <c r="V55" s="107">
        <f t="shared" si="15"/>
        <v>3.0664803650784262E-3</v>
      </c>
      <c r="W55" s="108">
        <f t="shared" si="15"/>
        <v>1.8058162149906288E-2</v>
      </c>
      <c r="Z55" s="272">
        <v>403</v>
      </c>
      <c r="AA55" s="272">
        <v>144</v>
      </c>
      <c r="AB55" s="272">
        <v>853</v>
      </c>
      <c r="AC55" s="272">
        <v>687</v>
      </c>
      <c r="AD55" s="272">
        <v>335</v>
      </c>
      <c r="AE55" s="272">
        <v>297</v>
      </c>
      <c r="AF55" s="272">
        <v>9</v>
      </c>
      <c r="AG55" s="273"/>
      <c r="AH55" s="272">
        <v>781</v>
      </c>
      <c r="AI55" s="9">
        <f t="shared" si="13"/>
        <v>790</v>
      </c>
      <c r="AJ55" s="7"/>
      <c r="AK55" s="7"/>
    </row>
    <row r="56" spans="2:37" ht="15.75" customHeight="1">
      <c r="B56" s="205" t="s">
        <v>223</v>
      </c>
      <c r="C56" s="191" t="s">
        <v>172</v>
      </c>
      <c r="D56" s="207" t="s">
        <v>226</v>
      </c>
      <c r="E56" s="18">
        <f t="shared" si="14"/>
        <v>3106</v>
      </c>
      <c r="F56" s="13">
        <v>144</v>
      </c>
      <c r="G56" s="13">
        <v>853</v>
      </c>
      <c r="H56" s="13">
        <v>687</v>
      </c>
      <c r="I56" s="13">
        <v>335</v>
      </c>
      <c r="J56" s="13">
        <v>297</v>
      </c>
      <c r="K56" s="14">
        <v>790</v>
      </c>
      <c r="L56" s="9"/>
      <c r="N56" s="205" t="s">
        <v>223</v>
      </c>
      <c r="O56" s="191" t="s">
        <v>172</v>
      </c>
      <c r="P56" s="207" t="s">
        <v>226</v>
      </c>
      <c r="Q56" s="106">
        <f t="shared" si="6"/>
        <v>9.6206949635692846E-2</v>
      </c>
      <c r="R56" s="107">
        <f t="shared" si="15"/>
        <v>4.4603350764777106E-3</v>
      </c>
      <c r="S56" s="107">
        <f t="shared" si="15"/>
        <v>2.6421290418301997E-2</v>
      </c>
      <c r="T56" s="107">
        <f t="shared" si="15"/>
        <v>2.1279515260695745E-2</v>
      </c>
      <c r="U56" s="107">
        <f t="shared" si="15"/>
        <v>1.0376473962639118E-2</v>
      </c>
      <c r="V56" s="107">
        <f t="shared" si="15"/>
        <v>9.1994410952352789E-3</v>
      </c>
      <c r="W56" s="108">
        <f t="shared" si="15"/>
        <v>2.4469893822342995E-2</v>
      </c>
      <c r="Z56" s="272">
        <v>404</v>
      </c>
      <c r="AA56" s="272">
        <v>1579</v>
      </c>
      <c r="AB56" s="272">
        <v>2820</v>
      </c>
      <c r="AC56" s="272">
        <v>2753</v>
      </c>
      <c r="AD56" s="272">
        <v>1191</v>
      </c>
      <c r="AE56" s="272">
        <v>668</v>
      </c>
      <c r="AF56" s="272">
        <v>9</v>
      </c>
      <c r="AG56" s="273"/>
      <c r="AH56" s="272">
        <v>7632</v>
      </c>
      <c r="AI56" s="9">
        <f t="shared" si="13"/>
        <v>7641</v>
      </c>
      <c r="AJ56" s="7"/>
      <c r="AK56" s="7"/>
    </row>
    <row r="57" spans="2:37" ht="15.75" customHeight="1">
      <c r="B57" s="205" t="s">
        <v>223</v>
      </c>
      <c r="C57" s="191" t="s">
        <v>174</v>
      </c>
      <c r="D57" s="207" t="s">
        <v>227</v>
      </c>
      <c r="E57" s="18">
        <f t="shared" si="14"/>
        <v>16652</v>
      </c>
      <c r="F57" s="13">
        <v>1579</v>
      </c>
      <c r="G57" s="13">
        <v>2820</v>
      </c>
      <c r="H57" s="13">
        <v>2753</v>
      </c>
      <c r="I57" s="13">
        <v>1191</v>
      </c>
      <c r="J57" s="13">
        <v>668</v>
      </c>
      <c r="K57" s="14">
        <v>7641</v>
      </c>
      <c r="L57" s="9"/>
      <c r="N57" s="205" t="s">
        <v>223</v>
      </c>
      <c r="O57" s="191" t="s">
        <v>174</v>
      </c>
      <c r="P57" s="207" t="s">
        <v>227</v>
      </c>
      <c r="Q57" s="106">
        <f t="shared" si="6"/>
        <v>0.51578819231601969</v>
      </c>
      <c r="R57" s="107">
        <f t="shared" si="15"/>
        <v>4.8908813095543784E-2</v>
      </c>
      <c r="S57" s="107">
        <f t="shared" si="15"/>
        <v>8.7348228581021828E-2</v>
      </c>
      <c r="T57" s="107">
        <f t="shared" si="15"/>
        <v>8.5272933788494001E-2</v>
      </c>
      <c r="U57" s="107">
        <f t="shared" si="15"/>
        <v>3.689068802836773E-2</v>
      </c>
      <c r="V57" s="107">
        <f t="shared" si="15"/>
        <v>2.0690998826993823E-2</v>
      </c>
      <c r="W57" s="108">
        <f t="shared" si="15"/>
        <v>0.23667652999559852</v>
      </c>
      <c r="Z57" s="272">
        <v>405</v>
      </c>
      <c r="AA57" s="272">
        <v>11903</v>
      </c>
      <c r="AB57" s="272">
        <v>28330</v>
      </c>
      <c r="AC57" s="272">
        <v>28735</v>
      </c>
      <c r="AD57" s="272">
        <v>15068</v>
      </c>
      <c r="AE57" s="272">
        <v>6293</v>
      </c>
      <c r="AF57" s="272">
        <v>116</v>
      </c>
      <c r="AG57" s="272">
        <v>437</v>
      </c>
      <c r="AH57" s="272">
        <v>20936</v>
      </c>
      <c r="AI57" s="9">
        <f t="shared" si="13"/>
        <v>21489</v>
      </c>
      <c r="AJ57" s="7"/>
      <c r="AK57" s="7"/>
    </row>
    <row r="58" spans="2:37" ht="15.75" customHeight="1">
      <c r="B58" s="205" t="s">
        <v>223</v>
      </c>
      <c r="C58" s="191" t="s">
        <v>176</v>
      </c>
      <c r="D58" s="207" t="s">
        <v>228</v>
      </c>
      <c r="E58" s="18">
        <f t="shared" si="14"/>
        <v>111818</v>
      </c>
      <c r="F58" s="13">
        <v>11903</v>
      </c>
      <c r="G58" s="13">
        <v>28330</v>
      </c>
      <c r="H58" s="13">
        <v>28735</v>
      </c>
      <c r="I58" s="13">
        <v>15068</v>
      </c>
      <c r="J58" s="13">
        <v>6293</v>
      </c>
      <c r="K58" s="14">
        <v>21489</v>
      </c>
      <c r="L58" s="9"/>
      <c r="N58" s="205" t="s">
        <v>223</v>
      </c>
      <c r="O58" s="191" t="s">
        <v>176</v>
      </c>
      <c r="P58" s="207" t="s">
        <v>228</v>
      </c>
      <c r="Q58" s="106">
        <f t="shared" si="6"/>
        <v>3.463512135983227</v>
      </c>
      <c r="R58" s="107">
        <f t="shared" si="15"/>
        <v>0.36869005843968183</v>
      </c>
      <c r="S58" s="107">
        <f t="shared" si="15"/>
        <v>0.87750897719870524</v>
      </c>
      <c r="T58" s="107">
        <f t="shared" si="15"/>
        <v>0.89005366960129872</v>
      </c>
      <c r="U58" s="107">
        <f t="shared" si="15"/>
        <v>0.46672450647476488</v>
      </c>
      <c r="V58" s="107">
        <f t="shared" si="15"/>
        <v>0.19492283775190439</v>
      </c>
      <c r="W58" s="108">
        <f t="shared" si="15"/>
        <v>0.66561208651687165</v>
      </c>
      <c r="Z58" s="272">
        <v>406</v>
      </c>
      <c r="AA58" s="272">
        <v>1647</v>
      </c>
      <c r="AB58" s="272">
        <v>3507</v>
      </c>
      <c r="AC58" s="272">
        <v>3295</v>
      </c>
      <c r="AD58" s="272">
        <v>2084</v>
      </c>
      <c r="AE58" s="272">
        <v>802</v>
      </c>
      <c r="AF58" s="272">
        <v>11</v>
      </c>
      <c r="AG58" s="273"/>
      <c r="AH58" s="272">
        <v>18049</v>
      </c>
      <c r="AI58" s="9">
        <f t="shared" si="13"/>
        <v>18060</v>
      </c>
      <c r="AJ58" s="7"/>
      <c r="AK58" s="7"/>
    </row>
    <row r="59" spans="2:37" ht="15.75" customHeight="1">
      <c r="B59" s="205" t="s">
        <v>223</v>
      </c>
      <c r="C59" s="191" t="s">
        <v>178</v>
      </c>
      <c r="D59" s="207" t="s">
        <v>229</v>
      </c>
      <c r="E59" s="18">
        <f t="shared" si="14"/>
        <v>29395</v>
      </c>
      <c r="F59" s="13">
        <v>1647</v>
      </c>
      <c r="G59" s="13">
        <v>3507</v>
      </c>
      <c r="H59" s="13">
        <v>3295</v>
      </c>
      <c r="I59" s="13">
        <v>2084</v>
      </c>
      <c r="J59" s="13">
        <v>802</v>
      </c>
      <c r="K59" s="14">
        <v>18060</v>
      </c>
      <c r="L59" s="9"/>
      <c r="N59" s="205" t="s">
        <v>223</v>
      </c>
      <c r="O59" s="191" t="s">
        <v>178</v>
      </c>
      <c r="P59" s="207" t="s">
        <v>229</v>
      </c>
      <c r="Q59" s="106">
        <f t="shared" si="6"/>
        <v>0.91049687203515495</v>
      </c>
      <c r="R59" s="107">
        <f t="shared" si="15"/>
        <v>5.1015082437213817E-2</v>
      </c>
      <c r="S59" s="107">
        <f t="shared" si="15"/>
        <v>0.10862774384171757</v>
      </c>
      <c r="T59" s="107">
        <f t="shared" si="15"/>
        <v>0.10206113942356984</v>
      </c>
      <c r="U59" s="107">
        <f t="shared" si="15"/>
        <v>6.4550960412357972E-2</v>
      </c>
      <c r="V59" s="107">
        <f t="shared" si="15"/>
        <v>2.4841588412049472E-2</v>
      </c>
      <c r="W59" s="108">
        <f t="shared" si="15"/>
        <v>0.55940035750824624</v>
      </c>
      <c r="Z59" s="272">
        <v>407</v>
      </c>
      <c r="AA59" s="272">
        <v>3911</v>
      </c>
      <c r="AB59" s="272">
        <v>7982</v>
      </c>
      <c r="AC59" s="272">
        <v>7269</v>
      </c>
      <c r="AD59" s="272">
        <v>3802</v>
      </c>
      <c r="AE59" s="272">
        <v>1872</v>
      </c>
      <c r="AF59" s="272">
        <v>10</v>
      </c>
      <c r="AG59" s="272">
        <v>192</v>
      </c>
      <c r="AH59" s="272">
        <v>11648</v>
      </c>
      <c r="AI59" s="9">
        <f t="shared" si="13"/>
        <v>11850</v>
      </c>
      <c r="AJ59" s="7"/>
      <c r="AK59" s="7"/>
    </row>
    <row r="60" spans="2:37" ht="15.75" customHeight="1">
      <c r="B60" s="205" t="s">
        <v>223</v>
      </c>
      <c r="C60" s="191" t="s">
        <v>180</v>
      </c>
      <c r="D60" s="207" t="s">
        <v>230</v>
      </c>
      <c r="E60" s="18">
        <f t="shared" si="14"/>
        <v>36686</v>
      </c>
      <c r="F60" s="13">
        <v>3911</v>
      </c>
      <c r="G60" s="13">
        <v>7982</v>
      </c>
      <c r="H60" s="13">
        <v>7269</v>
      </c>
      <c r="I60" s="13">
        <v>3802</v>
      </c>
      <c r="J60" s="13">
        <v>1872</v>
      </c>
      <c r="K60" s="14">
        <v>11850</v>
      </c>
      <c r="L60" s="9"/>
      <c r="N60" s="205" t="s">
        <v>223</v>
      </c>
      <c r="O60" s="191" t="s">
        <v>180</v>
      </c>
      <c r="P60" s="207" t="s">
        <v>230</v>
      </c>
      <c r="Q60" s="106">
        <f t="shared" si="6"/>
        <v>1.1363323098309812</v>
      </c>
      <c r="R60" s="107">
        <f t="shared" si="15"/>
        <v>0.12114146169516893</v>
      </c>
      <c r="S60" s="107">
        <f t="shared" si="15"/>
        <v>0.24723885125309086</v>
      </c>
      <c r="T60" s="107">
        <f t="shared" si="15"/>
        <v>0.22515399771469777</v>
      </c>
      <c r="U60" s="107">
        <f t="shared" si="15"/>
        <v>0.11776523583866844</v>
      </c>
      <c r="V60" s="107">
        <f t="shared" si="15"/>
        <v>5.7984355994210236E-2</v>
      </c>
      <c r="W60" s="108">
        <f t="shared" si="15"/>
        <v>0.36704840733514493</v>
      </c>
      <c r="Z60" s="272">
        <v>408</v>
      </c>
      <c r="AA60" s="272">
        <v>4280</v>
      </c>
      <c r="AB60" s="272">
        <v>9640</v>
      </c>
      <c r="AC60" s="272">
        <v>9043</v>
      </c>
      <c r="AD60" s="272">
        <v>4608</v>
      </c>
      <c r="AE60" s="272">
        <v>1566</v>
      </c>
      <c r="AF60" s="272">
        <v>17</v>
      </c>
      <c r="AG60" s="272">
        <v>7</v>
      </c>
      <c r="AH60" s="272">
        <v>9235</v>
      </c>
      <c r="AI60" s="9">
        <f t="shared" si="13"/>
        <v>9259</v>
      </c>
      <c r="AJ60" s="7"/>
      <c r="AK60" s="7"/>
    </row>
    <row r="61" spans="2:37" ht="15.75" customHeight="1">
      <c r="B61" s="205" t="s">
        <v>223</v>
      </c>
      <c r="C61" s="191" t="s">
        <v>182</v>
      </c>
      <c r="D61" s="207" t="s">
        <v>231</v>
      </c>
      <c r="E61" s="18">
        <f t="shared" si="14"/>
        <v>38396</v>
      </c>
      <c r="F61" s="13">
        <v>4280</v>
      </c>
      <c r="G61" s="13">
        <v>9640</v>
      </c>
      <c r="H61" s="13">
        <v>9043</v>
      </c>
      <c r="I61" s="13">
        <v>4608</v>
      </c>
      <c r="J61" s="13">
        <v>1566</v>
      </c>
      <c r="K61" s="14">
        <v>9259</v>
      </c>
      <c r="L61" s="9"/>
      <c r="N61" s="205" t="s">
        <v>223</v>
      </c>
      <c r="O61" s="191" t="s">
        <v>182</v>
      </c>
      <c r="P61" s="207" t="s">
        <v>231</v>
      </c>
      <c r="Q61" s="106">
        <f t="shared" si="6"/>
        <v>1.189298788864154</v>
      </c>
      <c r="R61" s="107">
        <f t="shared" si="15"/>
        <v>0.13257107032864307</v>
      </c>
      <c r="S61" s="107">
        <f t="shared" si="15"/>
        <v>0.29859465373086896</v>
      </c>
      <c r="T61" s="107">
        <f t="shared" si="15"/>
        <v>0.28010284789297174</v>
      </c>
      <c r="U61" s="107">
        <f t="shared" si="15"/>
        <v>0.14273072244728674</v>
      </c>
      <c r="V61" s="107">
        <f t="shared" si="15"/>
        <v>4.8506143956695107E-2</v>
      </c>
      <c r="W61" s="108">
        <f t="shared" si="15"/>
        <v>0.28679335050768834</v>
      </c>
      <c r="Z61" s="272">
        <v>409</v>
      </c>
      <c r="AA61" s="272">
        <v>1614</v>
      </c>
      <c r="AB61" s="272">
        <v>3982</v>
      </c>
      <c r="AC61" s="272">
        <v>3984</v>
      </c>
      <c r="AD61" s="272">
        <v>2289</v>
      </c>
      <c r="AE61" s="272">
        <v>922</v>
      </c>
      <c r="AF61" s="272">
        <v>15</v>
      </c>
      <c r="AG61" s="272">
        <v>85</v>
      </c>
      <c r="AH61" s="272">
        <v>8055</v>
      </c>
      <c r="AI61" s="9">
        <f t="shared" si="13"/>
        <v>8155</v>
      </c>
      <c r="AJ61" s="7"/>
      <c r="AK61" s="7"/>
    </row>
    <row r="62" spans="2:37" ht="15.75" customHeight="1">
      <c r="B62" s="205" t="s">
        <v>223</v>
      </c>
      <c r="C62" s="191" t="s">
        <v>185</v>
      </c>
      <c r="D62" s="207" t="s">
        <v>232</v>
      </c>
      <c r="E62" s="18">
        <f t="shared" si="14"/>
        <v>20946</v>
      </c>
      <c r="F62" s="13">
        <v>1614</v>
      </c>
      <c r="G62" s="13">
        <v>3982</v>
      </c>
      <c r="H62" s="13">
        <v>3984</v>
      </c>
      <c r="I62" s="13">
        <v>2289</v>
      </c>
      <c r="J62" s="13">
        <v>922</v>
      </c>
      <c r="K62" s="14">
        <v>8155</v>
      </c>
      <c r="L62" s="9"/>
      <c r="N62" s="205" t="s">
        <v>223</v>
      </c>
      <c r="O62" s="191" t="s">
        <v>185</v>
      </c>
      <c r="P62" s="207" t="s">
        <v>232</v>
      </c>
      <c r="Q62" s="106">
        <f t="shared" si="6"/>
        <v>0.64879290633265363</v>
      </c>
      <c r="R62" s="107">
        <f t="shared" si="15"/>
        <v>4.9992922315521007E-2</v>
      </c>
      <c r="S62" s="107">
        <f t="shared" si="15"/>
        <v>0.12334065468426558</v>
      </c>
      <c r="T62" s="107">
        <f t="shared" si="15"/>
        <v>0.12340260378255</v>
      </c>
      <c r="U62" s="107">
        <f t="shared" si="15"/>
        <v>7.0900742986510265E-2</v>
      </c>
      <c r="V62" s="107">
        <f t="shared" si="15"/>
        <v>2.8558534309114227E-2</v>
      </c>
      <c r="W62" s="108">
        <f t="shared" si="15"/>
        <v>0.2525974482546926</v>
      </c>
      <c r="Z62" s="272">
        <v>410</v>
      </c>
      <c r="AA62" s="272">
        <v>1501</v>
      </c>
      <c r="AB62" s="272">
        <v>2671</v>
      </c>
      <c r="AC62" s="272">
        <v>2443</v>
      </c>
      <c r="AD62" s="272">
        <v>1053</v>
      </c>
      <c r="AE62" s="272">
        <v>576</v>
      </c>
      <c r="AF62" s="273"/>
      <c r="AG62" s="272">
        <v>60</v>
      </c>
      <c r="AH62" s="272">
        <v>4679</v>
      </c>
      <c r="AI62" s="9">
        <f t="shared" si="13"/>
        <v>4739</v>
      </c>
      <c r="AJ62" s="7"/>
      <c r="AK62" s="7"/>
    </row>
    <row r="63" spans="2:37" ht="15.75" customHeight="1">
      <c r="B63" s="205" t="s">
        <v>223</v>
      </c>
      <c r="C63" s="191" t="s">
        <v>187</v>
      </c>
      <c r="D63" s="207" t="s">
        <v>233</v>
      </c>
      <c r="E63" s="18">
        <f t="shared" si="14"/>
        <v>12983</v>
      </c>
      <c r="F63" s="13">
        <v>1501</v>
      </c>
      <c r="G63" s="13">
        <v>2671</v>
      </c>
      <c r="H63" s="13">
        <v>2443</v>
      </c>
      <c r="I63" s="13">
        <v>1053</v>
      </c>
      <c r="J63" s="13">
        <v>576</v>
      </c>
      <c r="K63" s="14">
        <v>4739</v>
      </c>
      <c r="L63" s="9"/>
      <c r="N63" s="205" t="s">
        <v>223</v>
      </c>
      <c r="O63" s="191" t="s">
        <v>187</v>
      </c>
      <c r="P63" s="207" t="s">
        <v>233</v>
      </c>
      <c r="Q63" s="106">
        <f t="shared" si="6"/>
        <v>0.40214257151326466</v>
      </c>
      <c r="R63" s="107">
        <f t="shared" si="15"/>
        <v>4.6492798262451694E-2</v>
      </c>
      <c r="S63" s="107">
        <f t="shared" si="15"/>
        <v>8.2733020758833084E-2</v>
      </c>
      <c r="T63" s="107">
        <f t="shared" si="15"/>
        <v>7.5670823554410044E-2</v>
      </c>
      <c r="U63" s="107">
        <f t="shared" si="15"/>
        <v>3.2616200246743256E-2</v>
      </c>
      <c r="V63" s="107">
        <f t="shared" si="15"/>
        <v>1.7841340305910842E-2</v>
      </c>
      <c r="W63" s="108">
        <f t="shared" si="15"/>
        <v>0.14678838838491576</v>
      </c>
      <c r="Z63" s="272">
        <v>411</v>
      </c>
      <c r="AA63" s="272">
        <v>2563</v>
      </c>
      <c r="AB63" s="272">
        <v>5276</v>
      </c>
      <c r="AC63" s="272">
        <v>5239</v>
      </c>
      <c r="AD63" s="272">
        <v>2774</v>
      </c>
      <c r="AE63" s="272">
        <v>1237</v>
      </c>
      <c r="AF63" s="272">
        <v>38</v>
      </c>
      <c r="AG63" s="273"/>
      <c r="AH63" s="272">
        <v>13245</v>
      </c>
      <c r="AI63" s="9">
        <f t="shared" si="13"/>
        <v>13283</v>
      </c>
      <c r="AJ63" s="7"/>
      <c r="AK63" s="7"/>
    </row>
    <row r="64" spans="2:37" ht="15.75" customHeight="1">
      <c r="B64" s="205" t="s">
        <v>223</v>
      </c>
      <c r="C64" s="191" t="s">
        <v>189</v>
      </c>
      <c r="D64" s="207" t="s">
        <v>234</v>
      </c>
      <c r="E64" s="18">
        <f t="shared" si="14"/>
        <v>30372</v>
      </c>
      <c r="F64" s="13">
        <v>2563</v>
      </c>
      <c r="G64" s="13">
        <v>5276</v>
      </c>
      <c r="H64" s="13">
        <v>5239</v>
      </c>
      <c r="I64" s="13">
        <v>2774</v>
      </c>
      <c r="J64" s="13">
        <v>1237</v>
      </c>
      <c r="K64" s="14">
        <v>13283</v>
      </c>
      <c r="L64" s="9"/>
      <c r="N64" s="205" t="s">
        <v>223</v>
      </c>
      <c r="O64" s="191" t="s">
        <v>189</v>
      </c>
      <c r="P64" s="207" t="s">
        <v>234</v>
      </c>
      <c r="Q64" s="106">
        <f t="shared" si="6"/>
        <v>0.94075900654709044</v>
      </c>
      <c r="R64" s="107">
        <f t="shared" si="15"/>
        <v>7.9387769451474799E-2</v>
      </c>
      <c r="S64" s="107">
        <f t="shared" si="15"/>
        <v>0.16342172127428056</v>
      </c>
      <c r="T64" s="107">
        <f t="shared" si="15"/>
        <v>0.16227566295601892</v>
      </c>
      <c r="U64" s="107">
        <f t="shared" si="15"/>
        <v>8.5923399320480334E-2</v>
      </c>
      <c r="V64" s="107">
        <f t="shared" si="15"/>
        <v>3.8315517288909223E-2</v>
      </c>
      <c r="W64" s="108">
        <f t="shared" si="15"/>
        <v>0.41143493625592664</v>
      </c>
      <c r="Z64" s="272">
        <v>501</v>
      </c>
      <c r="AA64" s="272">
        <v>516</v>
      </c>
      <c r="AB64" s="272">
        <v>523</v>
      </c>
      <c r="AC64" s="272">
        <v>348</v>
      </c>
      <c r="AD64" s="272">
        <v>103</v>
      </c>
      <c r="AE64" s="272">
        <v>46</v>
      </c>
      <c r="AF64" s="273"/>
      <c r="AG64" s="272">
        <v>38</v>
      </c>
      <c r="AH64" s="272">
        <v>1028</v>
      </c>
      <c r="AI64" s="9">
        <f t="shared" si="13"/>
        <v>1066</v>
      </c>
      <c r="AJ64" s="7"/>
      <c r="AK64" s="7"/>
    </row>
    <row r="65" spans="2:37" ht="15.75" customHeight="1">
      <c r="B65" s="205" t="s">
        <v>235</v>
      </c>
      <c r="C65" s="191" t="s">
        <v>168</v>
      </c>
      <c r="D65" s="207" t="s">
        <v>236</v>
      </c>
      <c r="E65" s="18">
        <f t="shared" si="14"/>
        <v>2602</v>
      </c>
      <c r="F65" s="13">
        <v>516</v>
      </c>
      <c r="G65" s="13">
        <v>523</v>
      </c>
      <c r="H65" s="13">
        <v>348</v>
      </c>
      <c r="I65" s="13">
        <v>103</v>
      </c>
      <c r="J65" s="13">
        <v>46</v>
      </c>
      <c r="K65" s="14">
        <v>1066</v>
      </c>
      <c r="L65" s="9"/>
      <c r="N65" s="205" t="s">
        <v>235</v>
      </c>
      <c r="O65" s="191" t="s">
        <v>168</v>
      </c>
      <c r="P65" s="207" t="s">
        <v>236</v>
      </c>
      <c r="Q65" s="106">
        <f t="shared" si="6"/>
        <v>8.0595776868020857E-2</v>
      </c>
      <c r="R65" s="107">
        <f t="shared" si="15"/>
        <v>1.5982867357378461E-2</v>
      </c>
      <c r="S65" s="107">
        <f t="shared" si="15"/>
        <v>1.6199689201373907E-2</v>
      </c>
      <c r="T65" s="107">
        <f t="shared" si="15"/>
        <v>1.0779143101487801E-2</v>
      </c>
      <c r="U65" s="107">
        <f t="shared" si="15"/>
        <v>3.1903785616472515E-3</v>
      </c>
      <c r="V65" s="107">
        <f t="shared" si="15"/>
        <v>1.4248292605414908E-3</v>
      </c>
      <c r="W65" s="108">
        <f t="shared" si="15"/>
        <v>3.301886938559194E-2</v>
      </c>
      <c r="Z65" s="272">
        <v>502</v>
      </c>
      <c r="AA65" s="272">
        <v>2114</v>
      </c>
      <c r="AB65" s="272">
        <v>3325</v>
      </c>
      <c r="AC65" s="272">
        <v>1614</v>
      </c>
      <c r="AD65" s="272">
        <v>654</v>
      </c>
      <c r="AE65" s="272">
        <v>306</v>
      </c>
      <c r="AF65" s="272">
        <v>6</v>
      </c>
      <c r="AG65" s="272">
        <v>221</v>
      </c>
      <c r="AH65" s="272">
        <v>7216</v>
      </c>
      <c r="AI65" s="9">
        <f t="shared" si="13"/>
        <v>7443</v>
      </c>
      <c r="AJ65" s="7"/>
      <c r="AK65" s="7"/>
    </row>
    <row r="66" spans="2:37" ht="15.75" customHeight="1">
      <c r="B66" s="205" t="s">
        <v>235</v>
      </c>
      <c r="C66" s="191" t="s">
        <v>170</v>
      </c>
      <c r="D66" s="207" t="s">
        <v>237</v>
      </c>
      <c r="E66" s="18">
        <f t="shared" si="14"/>
        <v>15456</v>
      </c>
      <c r="F66" s="13">
        <v>2114</v>
      </c>
      <c r="G66" s="13">
        <v>3325</v>
      </c>
      <c r="H66" s="13">
        <v>1614</v>
      </c>
      <c r="I66" s="13">
        <v>654</v>
      </c>
      <c r="J66" s="13">
        <v>306</v>
      </c>
      <c r="K66" s="14">
        <v>7443</v>
      </c>
      <c r="L66" s="9"/>
      <c r="N66" s="205" t="s">
        <v>235</v>
      </c>
      <c r="O66" s="191" t="s">
        <v>170</v>
      </c>
      <c r="P66" s="207" t="s">
        <v>237</v>
      </c>
      <c r="Q66" s="106">
        <f t="shared" si="6"/>
        <v>0.47874263154194097</v>
      </c>
      <c r="R66" s="107">
        <f t="shared" si="15"/>
        <v>6.5480196886624167E-2</v>
      </c>
      <c r="S66" s="107">
        <f t="shared" si="15"/>
        <v>0.10299037589783602</v>
      </c>
      <c r="T66" s="107">
        <f t="shared" si="15"/>
        <v>4.9992922315521007E-2</v>
      </c>
      <c r="U66" s="107">
        <f t="shared" si="15"/>
        <v>2.0257355139002935E-2</v>
      </c>
      <c r="V66" s="107">
        <f t="shared" si="15"/>
        <v>9.4782120375151348E-3</v>
      </c>
      <c r="W66" s="108">
        <f t="shared" si="15"/>
        <v>0.23054356926544167</v>
      </c>
      <c r="Z66" s="272">
        <v>503</v>
      </c>
      <c r="AA66" s="272">
        <v>2173</v>
      </c>
      <c r="AB66" s="272">
        <v>3393</v>
      </c>
      <c r="AC66" s="272">
        <v>2945</v>
      </c>
      <c r="AD66" s="272">
        <v>1510</v>
      </c>
      <c r="AE66" s="272">
        <v>613</v>
      </c>
      <c r="AF66" s="272">
        <v>2</v>
      </c>
      <c r="AG66" s="272">
        <v>118</v>
      </c>
      <c r="AH66" s="272">
        <v>10619</v>
      </c>
      <c r="AI66" s="9">
        <f t="shared" si="13"/>
        <v>10739</v>
      </c>
      <c r="AJ66" s="7"/>
      <c r="AK66" s="7"/>
    </row>
    <row r="67" spans="2:37" ht="15.75" customHeight="1">
      <c r="B67" s="205" t="s">
        <v>235</v>
      </c>
      <c r="C67" s="191" t="s">
        <v>172</v>
      </c>
      <c r="D67" s="207" t="s">
        <v>238</v>
      </c>
      <c r="E67" s="18">
        <f t="shared" si="14"/>
        <v>21373</v>
      </c>
      <c r="F67" s="13">
        <v>2173</v>
      </c>
      <c r="G67" s="13">
        <v>3393</v>
      </c>
      <c r="H67" s="13">
        <v>2945</v>
      </c>
      <c r="I67" s="13">
        <v>1510</v>
      </c>
      <c r="J67" s="13">
        <v>613</v>
      </c>
      <c r="K67" s="14">
        <v>10739</v>
      </c>
      <c r="L67" s="9"/>
      <c r="N67" s="205" t="s">
        <v>235</v>
      </c>
      <c r="O67" s="191" t="s">
        <v>172</v>
      </c>
      <c r="P67" s="207" t="s">
        <v>238</v>
      </c>
      <c r="Q67" s="106">
        <f t="shared" si="6"/>
        <v>0.66201903881637569</v>
      </c>
      <c r="R67" s="107">
        <f t="shared" si="15"/>
        <v>6.7307695286014338E-2</v>
      </c>
      <c r="S67" s="107">
        <f t="shared" si="15"/>
        <v>0.10509664523950606</v>
      </c>
      <c r="T67" s="107">
        <f t="shared" si="15"/>
        <v>9.1220047223797618E-2</v>
      </c>
      <c r="U67" s="107">
        <f t="shared" si="15"/>
        <v>4.677156920473155E-2</v>
      </c>
      <c r="V67" s="107">
        <f t="shared" si="15"/>
        <v>1.8987398624172477E-2</v>
      </c>
      <c r="W67" s="108">
        <f t="shared" si="15"/>
        <v>0.33263568323815368</v>
      </c>
      <c r="Z67" s="272">
        <v>504</v>
      </c>
      <c r="AA67" s="272">
        <v>2133</v>
      </c>
      <c r="AB67" s="272">
        <v>3937</v>
      </c>
      <c r="AC67" s="272">
        <v>3724</v>
      </c>
      <c r="AD67" s="272">
        <v>2467</v>
      </c>
      <c r="AE67" s="272">
        <v>1191</v>
      </c>
      <c r="AF67" s="272">
        <v>19</v>
      </c>
      <c r="AG67" s="272">
        <v>99</v>
      </c>
      <c r="AH67" s="272">
        <v>9306</v>
      </c>
      <c r="AI67" s="9">
        <f t="shared" si="13"/>
        <v>9424</v>
      </c>
      <c r="AJ67" s="7"/>
      <c r="AK67" s="7"/>
    </row>
    <row r="68" spans="2:37" ht="15.75" customHeight="1">
      <c r="B68" s="205" t="s">
        <v>235</v>
      </c>
      <c r="C68" s="191" t="s">
        <v>174</v>
      </c>
      <c r="D68" s="207" t="s">
        <v>239</v>
      </c>
      <c r="E68" s="18">
        <f t="shared" si="14"/>
        <v>22876</v>
      </c>
      <c r="F68" s="13">
        <v>2133</v>
      </c>
      <c r="G68" s="13">
        <v>3937</v>
      </c>
      <c r="H68" s="13">
        <v>3724</v>
      </c>
      <c r="I68" s="13">
        <v>2467</v>
      </c>
      <c r="J68" s="13">
        <v>1191</v>
      </c>
      <c r="K68" s="14">
        <v>9424</v>
      </c>
      <c r="L68" s="9"/>
      <c r="N68" s="205" t="s">
        <v>235</v>
      </c>
      <c r="O68" s="191" t="s">
        <v>174</v>
      </c>
      <c r="P68" s="207" t="s">
        <v>239</v>
      </c>
      <c r="Q68" s="106">
        <f t="shared" si="6"/>
        <v>0.70857378617711186</v>
      </c>
      <c r="R68" s="107">
        <f t="shared" si="15"/>
        <v>6.6068713320326086E-2</v>
      </c>
      <c r="S68" s="107">
        <f t="shared" si="15"/>
        <v>0.12194679997286631</v>
      </c>
      <c r="T68" s="107">
        <f t="shared" si="15"/>
        <v>0.11534922100557635</v>
      </c>
      <c r="U68" s="107">
        <f t="shared" si="15"/>
        <v>7.6414212733822998E-2</v>
      </c>
      <c r="V68" s="107">
        <f t="shared" si="15"/>
        <v>3.689068802836773E-2</v>
      </c>
      <c r="W68" s="108">
        <f t="shared" si="15"/>
        <v>0.29190415111615242</v>
      </c>
      <c r="Z68" s="272">
        <v>505</v>
      </c>
      <c r="AA68" s="272">
        <v>1438</v>
      </c>
      <c r="AB68" s="272">
        <v>2909</v>
      </c>
      <c r="AC68" s="272">
        <v>2458</v>
      </c>
      <c r="AD68" s="272">
        <v>1554</v>
      </c>
      <c r="AE68" s="272">
        <v>732</v>
      </c>
      <c r="AF68" s="272">
        <v>11</v>
      </c>
      <c r="AG68" s="272">
        <v>148</v>
      </c>
      <c r="AH68" s="272">
        <v>5363</v>
      </c>
      <c r="AI68" s="9">
        <f t="shared" si="13"/>
        <v>5522</v>
      </c>
      <c r="AJ68" s="7"/>
      <c r="AK68" s="7"/>
    </row>
    <row r="69" spans="2:37" ht="15.75" customHeight="1">
      <c r="B69" s="205" t="s">
        <v>235</v>
      </c>
      <c r="C69" s="191" t="s">
        <v>176</v>
      </c>
      <c r="D69" s="207" t="s">
        <v>240</v>
      </c>
      <c r="E69" s="18">
        <f t="shared" si="14"/>
        <v>14613</v>
      </c>
      <c r="F69" s="13">
        <v>1438</v>
      </c>
      <c r="G69" s="13">
        <v>2909</v>
      </c>
      <c r="H69" s="13">
        <v>2458</v>
      </c>
      <c r="I69" s="13">
        <v>1554</v>
      </c>
      <c r="J69" s="13">
        <v>732</v>
      </c>
      <c r="K69" s="14">
        <v>5522</v>
      </c>
      <c r="L69" s="9"/>
      <c r="N69" s="205" t="s">
        <v>235</v>
      </c>
      <c r="O69" s="191" t="s">
        <v>176</v>
      </c>
      <c r="P69" s="207" t="s">
        <v>240</v>
      </c>
      <c r="Q69" s="106">
        <f t="shared" si="6"/>
        <v>0.45263108661506102</v>
      </c>
      <c r="R69" s="107">
        <f t="shared" si="15"/>
        <v>4.4541401666492689E-2</v>
      </c>
      <c r="S69" s="107">
        <f t="shared" si="15"/>
        <v>9.0104963454678194E-2</v>
      </c>
      <c r="T69" s="107">
        <f t="shared" ref="T69:W95" si="16">H69/$E$9*100</f>
        <v>7.6135441791543149E-2</v>
      </c>
      <c r="U69" s="107">
        <f t="shared" si="16"/>
        <v>4.8134449366988623E-2</v>
      </c>
      <c r="V69" s="107">
        <f t="shared" si="16"/>
        <v>2.2673369972095028E-2</v>
      </c>
      <c r="W69" s="108">
        <f t="shared" si="16"/>
        <v>0.17104146036326331</v>
      </c>
      <c r="Z69" s="272">
        <v>506</v>
      </c>
      <c r="AA69" s="272">
        <v>2347</v>
      </c>
      <c r="AB69" s="272">
        <v>4919</v>
      </c>
      <c r="AC69" s="272">
        <v>4618</v>
      </c>
      <c r="AD69" s="272">
        <v>2597</v>
      </c>
      <c r="AE69" s="272">
        <v>1304</v>
      </c>
      <c r="AF69" s="272">
        <v>20</v>
      </c>
      <c r="AG69" s="272">
        <v>249</v>
      </c>
      <c r="AH69" s="272">
        <v>8848</v>
      </c>
      <c r="AI69" s="9">
        <f t="shared" si="13"/>
        <v>9117</v>
      </c>
      <c r="AJ69" s="7"/>
      <c r="AK69" s="7"/>
    </row>
    <row r="70" spans="2:37" ht="15.75" customHeight="1">
      <c r="B70" s="205" t="s">
        <v>235</v>
      </c>
      <c r="C70" s="191" t="s">
        <v>178</v>
      </c>
      <c r="D70" s="207" t="s">
        <v>241</v>
      </c>
      <c r="E70" s="18">
        <f t="shared" si="14"/>
        <v>24902</v>
      </c>
      <c r="F70" s="13">
        <v>2347</v>
      </c>
      <c r="G70" s="13">
        <v>4919</v>
      </c>
      <c r="H70" s="13">
        <v>4618</v>
      </c>
      <c r="I70" s="13">
        <v>2597</v>
      </c>
      <c r="J70" s="13">
        <v>1304</v>
      </c>
      <c r="K70" s="14">
        <v>9117</v>
      </c>
      <c r="L70" s="9"/>
      <c r="N70" s="205" t="s">
        <v>235</v>
      </c>
      <c r="O70" s="191" t="s">
        <v>178</v>
      </c>
      <c r="P70" s="207" t="s">
        <v>241</v>
      </c>
      <c r="Q70" s="106">
        <f t="shared" si="6"/>
        <v>0.77132822273922175</v>
      </c>
      <c r="R70" s="107">
        <f t="shared" ref="R70:S95" si="17">F70/$E$9*100</f>
        <v>7.2697266836758243E-2</v>
      </c>
      <c r="S70" s="107">
        <f t="shared" si="17"/>
        <v>0.1523638072305129</v>
      </c>
      <c r="T70" s="107">
        <f t="shared" si="16"/>
        <v>0.14304046793870878</v>
      </c>
      <c r="U70" s="107">
        <f t="shared" si="16"/>
        <v>8.0440904122309823E-2</v>
      </c>
      <c r="V70" s="107">
        <f t="shared" si="16"/>
        <v>4.039081208143705E-2</v>
      </c>
      <c r="W70" s="108">
        <f t="shared" si="16"/>
        <v>0.28239496452949503</v>
      </c>
      <c r="Z70" s="272">
        <v>507</v>
      </c>
      <c r="AA70" s="272">
        <v>3561</v>
      </c>
      <c r="AB70" s="272">
        <v>9521</v>
      </c>
      <c r="AC70" s="272">
        <v>8129</v>
      </c>
      <c r="AD70" s="272">
        <v>5263</v>
      </c>
      <c r="AE70" s="272">
        <v>2149</v>
      </c>
      <c r="AF70" s="272">
        <v>27</v>
      </c>
      <c r="AG70" s="272">
        <v>2</v>
      </c>
      <c r="AH70" s="272">
        <v>15214</v>
      </c>
      <c r="AI70" s="9">
        <f t="shared" si="13"/>
        <v>15243</v>
      </c>
      <c r="AJ70" s="7"/>
      <c r="AK70" s="7"/>
    </row>
    <row r="71" spans="2:37" ht="15.75" customHeight="1">
      <c r="B71" s="205" t="s">
        <v>235</v>
      </c>
      <c r="C71" s="191" t="s">
        <v>180</v>
      </c>
      <c r="D71" s="207" t="s">
        <v>242</v>
      </c>
      <c r="E71" s="18">
        <f t="shared" si="14"/>
        <v>43866</v>
      </c>
      <c r="F71" s="13">
        <v>3561</v>
      </c>
      <c r="G71" s="13">
        <v>9521</v>
      </c>
      <c r="H71" s="13">
        <v>8129</v>
      </c>
      <c r="I71" s="13">
        <v>5263</v>
      </c>
      <c r="J71" s="13">
        <v>2149</v>
      </c>
      <c r="K71" s="14">
        <v>15243</v>
      </c>
      <c r="L71" s="9"/>
      <c r="N71" s="205" t="s">
        <v>235</v>
      </c>
      <c r="O71" s="191" t="s">
        <v>180</v>
      </c>
      <c r="P71" s="207" t="s">
        <v>242</v>
      </c>
      <c r="Q71" s="106">
        <f t="shared" si="6"/>
        <v>1.3587295726720225</v>
      </c>
      <c r="R71" s="107">
        <f t="shared" si="17"/>
        <v>0.11030036949539672</v>
      </c>
      <c r="S71" s="107">
        <f t="shared" si="17"/>
        <v>0.29490868238294637</v>
      </c>
      <c r="T71" s="107">
        <f t="shared" si="16"/>
        <v>0.25179210997699519</v>
      </c>
      <c r="U71" s="107">
        <f t="shared" si="16"/>
        <v>0.16301905213543189</v>
      </c>
      <c r="V71" s="107">
        <f t="shared" si="16"/>
        <v>6.6564306106601384E-2</v>
      </c>
      <c r="W71" s="108">
        <f t="shared" si="16"/>
        <v>0.472145052574651</v>
      </c>
      <c r="Z71" s="272">
        <v>508</v>
      </c>
      <c r="AA71" s="272">
        <v>17014</v>
      </c>
      <c r="AB71" s="272">
        <v>36931</v>
      </c>
      <c r="AC71" s="272">
        <v>30562</v>
      </c>
      <c r="AD71" s="272">
        <v>18907</v>
      </c>
      <c r="AE71" s="272">
        <v>9032</v>
      </c>
      <c r="AF71" s="272">
        <v>101</v>
      </c>
      <c r="AG71" s="272">
        <v>513</v>
      </c>
      <c r="AH71" s="272">
        <v>21712</v>
      </c>
      <c r="AI71" s="9">
        <f t="shared" si="13"/>
        <v>22326</v>
      </c>
      <c r="AJ71" s="7"/>
      <c r="AK71" s="7"/>
    </row>
    <row r="72" spans="2:37" ht="15.75" customHeight="1">
      <c r="B72" s="205" t="s">
        <v>235</v>
      </c>
      <c r="C72" s="191" t="s">
        <v>182</v>
      </c>
      <c r="D72" s="207" t="s">
        <v>243</v>
      </c>
      <c r="E72" s="18">
        <f t="shared" si="14"/>
        <v>134772</v>
      </c>
      <c r="F72" s="13">
        <v>17014</v>
      </c>
      <c r="G72" s="13">
        <v>36931</v>
      </c>
      <c r="H72" s="13">
        <v>30562</v>
      </c>
      <c r="I72" s="13">
        <v>18907</v>
      </c>
      <c r="J72" s="13">
        <v>9032</v>
      </c>
      <c r="K72" s="14">
        <v>22326</v>
      </c>
      <c r="L72" s="9"/>
      <c r="N72" s="205" t="s">
        <v>235</v>
      </c>
      <c r="O72" s="191" t="s">
        <v>182</v>
      </c>
      <c r="P72" s="207" t="s">
        <v>243</v>
      </c>
      <c r="Q72" s="106">
        <f t="shared" si="6"/>
        <v>4.1745019369934306</v>
      </c>
      <c r="R72" s="107">
        <f t="shared" si="17"/>
        <v>0.52700097910549837</v>
      </c>
      <c r="S72" s="107">
        <f t="shared" si="17"/>
        <v>1.1439210743708217</v>
      </c>
      <c r="T72" s="107">
        <f t="shared" si="16"/>
        <v>0.94664417088410957</v>
      </c>
      <c r="U72" s="107">
        <f t="shared" si="16"/>
        <v>0.58563580063169496</v>
      </c>
      <c r="V72" s="107">
        <f t="shared" si="16"/>
        <v>0.27976212785240751</v>
      </c>
      <c r="W72" s="108">
        <f t="shared" si="16"/>
        <v>0.69153778414889844</v>
      </c>
      <c r="Z72" s="272">
        <v>509</v>
      </c>
      <c r="AA72" s="272">
        <v>5629</v>
      </c>
      <c r="AB72" s="272">
        <v>11401</v>
      </c>
      <c r="AC72" s="272">
        <v>8741</v>
      </c>
      <c r="AD72" s="272">
        <v>5857</v>
      </c>
      <c r="AE72" s="272">
        <v>2758</v>
      </c>
      <c r="AF72" s="272">
        <v>22</v>
      </c>
      <c r="AG72" s="272">
        <v>257</v>
      </c>
      <c r="AH72" s="272">
        <v>5945</v>
      </c>
      <c r="AI72" s="9">
        <f t="shared" si="13"/>
        <v>6224</v>
      </c>
      <c r="AJ72" s="7"/>
      <c r="AK72" s="7"/>
    </row>
    <row r="73" spans="2:37" ht="15.75" customHeight="1">
      <c r="B73" s="205" t="s">
        <v>235</v>
      </c>
      <c r="C73" s="191" t="s">
        <v>185</v>
      </c>
      <c r="D73" s="207" t="s">
        <v>244</v>
      </c>
      <c r="E73" s="18">
        <f t="shared" si="14"/>
        <v>40610</v>
      </c>
      <c r="F73" s="13">
        <v>5629</v>
      </c>
      <c r="G73" s="13">
        <v>11401</v>
      </c>
      <c r="H73" s="13">
        <v>8741</v>
      </c>
      <c r="I73" s="13">
        <v>5857</v>
      </c>
      <c r="J73" s="13">
        <v>2758</v>
      </c>
      <c r="K73" s="14">
        <v>6224</v>
      </c>
      <c r="L73" s="9"/>
      <c r="N73" s="205" t="s">
        <v>235</v>
      </c>
      <c r="O73" s="191" t="s">
        <v>185</v>
      </c>
      <c r="P73" s="207" t="s">
        <v>244</v>
      </c>
      <c r="Q73" s="106">
        <f t="shared" si="6"/>
        <v>1.2578764406649987</v>
      </c>
      <c r="R73" s="107">
        <f t="shared" si="17"/>
        <v>0.17435573712147939</v>
      </c>
      <c r="S73" s="107">
        <f t="shared" si="17"/>
        <v>0.35314083477029429</v>
      </c>
      <c r="T73" s="107">
        <f t="shared" si="16"/>
        <v>0.27074853405202548</v>
      </c>
      <c r="U73" s="107">
        <f t="shared" si="16"/>
        <v>0.18141793432590242</v>
      </c>
      <c r="V73" s="107">
        <f t="shared" si="16"/>
        <v>8.542780653420505E-2</v>
      </c>
      <c r="W73" s="108">
        <f t="shared" si="16"/>
        <v>0.19278559386109217</v>
      </c>
      <c r="Z73" s="272">
        <v>510</v>
      </c>
      <c r="AA73" s="272">
        <v>6662</v>
      </c>
      <c r="AB73" s="272">
        <v>13391</v>
      </c>
      <c r="AC73" s="272">
        <v>9786</v>
      </c>
      <c r="AD73" s="272">
        <v>5092</v>
      </c>
      <c r="AE73" s="272">
        <v>2007</v>
      </c>
      <c r="AF73" s="272">
        <v>8</v>
      </c>
      <c r="AG73" s="273"/>
      <c r="AH73" s="272">
        <v>10652</v>
      </c>
      <c r="AI73" s="9">
        <f t="shared" si="13"/>
        <v>10660</v>
      </c>
      <c r="AJ73" s="7"/>
      <c r="AK73" s="7"/>
    </row>
    <row r="74" spans="2:37" ht="15.75" customHeight="1">
      <c r="B74" s="205" t="s">
        <v>235</v>
      </c>
      <c r="C74" s="191" t="s">
        <v>187</v>
      </c>
      <c r="D74" s="207" t="s">
        <v>245</v>
      </c>
      <c r="E74" s="18">
        <f t="shared" si="14"/>
        <v>47598</v>
      </c>
      <c r="F74" s="13">
        <v>6662</v>
      </c>
      <c r="G74" s="13">
        <v>13391</v>
      </c>
      <c r="H74" s="13">
        <v>9786</v>
      </c>
      <c r="I74" s="13">
        <v>5092</v>
      </c>
      <c r="J74" s="13">
        <v>2007</v>
      </c>
      <c r="K74" s="14">
        <v>10660</v>
      </c>
      <c r="L74" s="9"/>
      <c r="N74" s="205" t="s">
        <v>235</v>
      </c>
      <c r="O74" s="191" t="s">
        <v>187</v>
      </c>
      <c r="P74" s="207" t="s">
        <v>245</v>
      </c>
      <c r="Q74" s="106">
        <f t="shared" si="6"/>
        <v>1.4743265900707365</v>
      </c>
      <c r="R74" s="107">
        <f t="shared" si="17"/>
        <v>0.20635244638537853</v>
      </c>
      <c r="S74" s="107">
        <f t="shared" si="17"/>
        <v>0.41478018756328489</v>
      </c>
      <c r="T74" s="107">
        <f t="shared" si="16"/>
        <v>0.3031169379056311</v>
      </c>
      <c r="U74" s="107">
        <f t="shared" si="16"/>
        <v>0.15772240423211462</v>
      </c>
      <c r="V74" s="107">
        <f t="shared" si="16"/>
        <v>6.2165920128408089E-2</v>
      </c>
      <c r="W74" s="108">
        <f t="shared" si="16"/>
        <v>0.33018869385591937</v>
      </c>
      <c r="Z74" s="272">
        <v>511</v>
      </c>
      <c r="AA74" s="272">
        <v>10023</v>
      </c>
      <c r="AB74" s="272">
        <v>17184</v>
      </c>
      <c r="AC74" s="272">
        <v>14963</v>
      </c>
      <c r="AD74" s="272">
        <v>8185</v>
      </c>
      <c r="AE74" s="272">
        <v>4336</v>
      </c>
      <c r="AF74" s="272">
        <v>38</v>
      </c>
      <c r="AG74" s="272">
        <v>21</v>
      </c>
      <c r="AH74" s="272">
        <v>10132</v>
      </c>
      <c r="AI74" s="9">
        <f t="shared" si="13"/>
        <v>10191</v>
      </c>
      <c r="AJ74" s="7"/>
      <c r="AK74" s="7"/>
    </row>
    <row r="75" spans="2:37" ht="15.75" customHeight="1">
      <c r="B75" s="205" t="s">
        <v>235</v>
      </c>
      <c r="C75" s="191" t="s">
        <v>189</v>
      </c>
      <c r="D75" s="207" t="s">
        <v>246</v>
      </c>
      <c r="E75" s="18">
        <f t="shared" si="14"/>
        <v>64882</v>
      </c>
      <c r="F75" s="13">
        <v>10023</v>
      </c>
      <c r="G75" s="13">
        <v>17184</v>
      </c>
      <c r="H75" s="13">
        <v>14963</v>
      </c>
      <c r="I75" s="13">
        <v>8185</v>
      </c>
      <c r="J75" s="13">
        <v>4336</v>
      </c>
      <c r="K75" s="14">
        <v>10191</v>
      </c>
      <c r="L75" s="9"/>
      <c r="N75" s="205" t="s">
        <v>235</v>
      </c>
      <c r="O75" s="191" t="s">
        <v>189</v>
      </c>
      <c r="P75" s="207" t="s">
        <v>246</v>
      </c>
      <c r="Q75" s="106">
        <f t="shared" si="6"/>
        <v>2.0096906974446305</v>
      </c>
      <c r="R75" s="107">
        <f t="shared" si="17"/>
        <v>0.31045790605233398</v>
      </c>
      <c r="S75" s="107">
        <f t="shared" si="17"/>
        <v>0.53226665245967342</v>
      </c>
      <c r="T75" s="107">
        <f t="shared" si="16"/>
        <v>0.46347217881483316</v>
      </c>
      <c r="U75" s="107">
        <f t="shared" si="16"/>
        <v>0.25352668472895873</v>
      </c>
      <c r="V75" s="107">
        <f t="shared" si="16"/>
        <v>0.13430564508060661</v>
      </c>
      <c r="W75" s="108">
        <f t="shared" si="16"/>
        <v>0.31566163030822464</v>
      </c>
      <c r="Z75" s="272">
        <v>512</v>
      </c>
      <c r="AA75" s="272">
        <v>5524</v>
      </c>
      <c r="AB75" s="272">
        <v>10289</v>
      </c>
      <c r="AC75" s="272">
        <v>8660</v>
      </c>
      <c r="AD75" s="272">
        <v>4378</v>
      </c>
      <c r="AE75" s="272">
        <v>2235</v>
      </c>
      <c r="AF75" s="272">
        <v>24</v>
      </c>
      <c r="AG75" s="272">
        <v>15</v>
      </c>
      <c r="AH75" s="272">
        <v>9589</v>
      </c>
      <c r="AI75" s="9">
        <f t="shared" si="13"/>
        <v>9628</v>
      </c>
      <c r="AJ75" s="7"/>
      <c r="AK75" s="7"/>
    </row>
    <row r="76" spans="2:37" ht="15.75" customHeight="1">
      <c r="B76" s="205" t="s">
        <v>235</v>
      </c>
      <c r="C76" s="191" t="s">
        <v>191</v>
      </c>
      <c r="D76" s="207" t="s">
        <v>247</v>
      </c>
      <c r="E76" s="18">
        <f t="shared" si="14"/>
        <v>40714</v>
      </c>
      <c r="F76" s="13">
        <v>5524</v>
      </c>
      <c r="G76" s="13">
        <v>10289</v>
      </c>
      <c r="H76" s="13">
        <v>8660</v>
      </c>
      <c r="I76" s="13">
        <v>4378</v>
      </c>
      <c r="J76" s="13">
        <v>2235</v>
      </c>
      <c r="K76" s="14">
        <v>9628</v>
      </c>
      <c r="L76" s="9"/>
      <c r="N76" s="205" t="s">
        <v>235</v>
      </c>
      <c r="O76" s="191" t="s">
        <v>191</v>
      </c>
      <c r="P76" s="207" t="s">
        <v>247</v>
      </c>
      <c r="Q76" s="106">
        <f t="shared" ref="Q76:Q95" si="18">SUM(R76:W76)</f>
        <v>1.2610977937757881</v>
      </c>
      <c r="R76" s="107">
        <f t="shared" si="17"/>
        <v>0.17110340946154773</v>
      </c>
      <c r="S76" s="107">
        <f t="shared" si="17"/>
        <v>0.31869713612416084</v>
      </c>
      <c r="T76" s="107">
        <f t="shared" si="16"/>
        <v>0.26823959557150678</v>
      </c>
      <c r="U76" s="107">
        <f t="shared" si="16"/>
        <v>0.13560657614457927</v>
      </c>
      <c r="V76" s="107">
        <f t="shared" si="16"/>
        <v>6.9228117332831129E-2</v>
      </c>
      <c r="W76" s="108">
        <f t="shared" si="16"/>
        <v>0.29822295914116248</v>
      </c>
      <c r="Z76" s="272">
        <v>601</v>
      </c>
      <c r="AA76" s="272">
        <v>283</v>
      </c>
      <c r="AB76" s="272">
        <v>846</v>
      </c>
      <c r="AC76" s="272">
        <v>620</v>
      </c>
      <c r="AD76" s="272">
        <v>430</v>
      </c>
      <c r="AE76" s="272">
        <v>44</v>
      </c>
      <c r="AF76" s="272">
        <v>2</v>
      </c>
      <c r="AG76" s="273"/>
      <c r="AH76" s="272">
        <v>1000</v>
      </c>
      <c r="AI76" s="9">
        <f t="shared" si="13"/>
        <v>1002</v>
      </c>
      <c r="AJ76" s="7"/>
      <c r="AK76" s="7"/>
    </row>
    <row r="77" spans="2:37" ht="15.75" customHeight="1">
      <c r="B77" s="205" t="s">
        <v>248</v>
      </c>
      <c r="C77" s="191" t="s">
        <v>168</v>
      </c>
      <c r="D77" s="207" t="s">
        <v>249</v>
      </c>
      <c r="E77" s="18">
        <f t="shared" si="14"/>
        <v>3225</v>
      </c>
      <c r="F77" s="13">
        <v>283</v>
      </c>
      <c r="G77" s="13">
        <v>846</v>
      </c>
      <c r="H77" s="13">
        <v>620</v>
      </c>
      <c r="I77" s="13">
        <v>430</v>
      </c>
      <c r="J77" s="13">
        <v>44</v>
      </c>
      <c r="K77" s="14">
        <v>1002</v>
      </c>
      <c r="L77" s="9"/>
      <c r="N77" s="205" t="s">
        <v>248</v>
      </c>
      <c r="O77" s="191" t="s">
        <v>168</v>
      </c>
      <c r="P77" s="207" t="s">
        <v>249</v>
      </c>
      <c r="Q77" s="106">
        <f t="shared" si="18"/>
        <v>9.989292098361538E-2</v>
      </c>
      <c r="R77" s="107">
        <f t="shared" si="17"/>
        <v>8.7657974072443898E-3</v>
      </c>
      <c r="S77" s="107">
        <f t="shared" si="17"/>
        <v>2.6204468574306548E-2</v>
      </c>
      <c r="T77" s="107">
        <f t="shared" si="16"/>
        <v>1.9204220468167919E-2</v>
      </c>
      <c r="U77" s="107">
        <f t="shared" si="16"/>
        <v>1.331905613114872E-2</v>
      </c>
      <c r="V77" s="107">
        <f t="shared" si="16"/>
        <v>1.3628801622570781E-3</v>
      </c>
      <c r="W77" s="108">
        <f t="shared" si="16"/>
        <v>3.1036498240490734E-2</v>
      </c>
      <c r="Z77" s="272">
        <v>602</v>
      </c>
      <c r="AA77" s="272">
        <v>896</v>
      </c>
      <c r="AB77" s="272">
        <v>893</v>
      </c>
      <c r="AC77" s="272">
        <v>656</v>
      </c>
      <c r="AD77" s="272">
        <v>392</v>
      </c>
      <c r="AE77" s="272">
        <v>158</v>
      </c>
      <c r="AF77" s="272">
        <v>4</v>
      </c>
      <c r="AG77" s="272">
        <v>5</v>
      </c>
      <c r="AH77" s="272">
        <v>2845</v>
      </c>
      <c r="AI77" s="9">
        <f t="shared" si="13"/>
        <v>2854</v>
      </c>
      <c r="AJ77" s="7"/>
      <c r="AK77" s="7"/>
    </row>
    <row r="78" spans="2:37" ht="15.75" customHeight="1">
      <c r="B78" s="205" t="s">
        <v>248</v>
      </c>
      <c r="C78" s="191" t="s">
        <v>170</v>
      </c>
      <c r="D78" s="207" t="s">
        <v>250</v>
      </c>
      <c r="E78" s="18">
        <f t="shared" si="14"/>
        <v>5849</v>
      </c>
      <c r="F78" s="13">
        <v>896</v>
      </c>
      <c r="G78" s="13">
        <v>893</v>
      </c>
      <c r="H78" s="13">
        <v>656</v>
      </c>
      <c r="I78" s="13">
        <v>392</v>
      </c>
      <c r="J78" s="13">
        <v>158</v>
      </c>
      <c r="K78" s="14">
        <v>2854</v>
      </c>
      <c r="L78" s="9"/>
      <c r="N78" s="205" t="s">
        <v>248</v>
      </c>
      <c r="O78" s="191" t="s">
        <v>170</v>
      </c>
      <c r="P78" s="207" t="s">
        <v>250</v>
      </c>
      <c r="Q78" s="106">
        <f t="shared" si="18"/>
        <v>0.18117013793276476</v>
      </c>
      <c r="R78" s="107">
        <f t="shared" si="17"/>
        <v>2.7753196031416866E-2</v>
      </c>
      <c r="S78" s="107">
        <f t="shared" si="17"/>
        <v>2.7660272383990249E-2</v>
      </c>
      <c r="T78" s="107">
        <f t="shared" si="16"/>
        <v>2.0319304237287346E-2</v>
      </c>
      <c r="U78" s="107">
        <f t="shared" si="16"/>
        <v>1.2142023263744878E-2</v>
      </c>
      <c r="V78" s="107">
        <f t="shared" si="16"/>
        <v>4.8939787644685989E-3</v>
      </c>
      <c r="W78" s="108">
        <f t="shared" si="16"/>
        <v>8.8401363251856852E-2</v>
      </c>
      <c r="Z78" s="272">
        <v>603</v>
      </c>
      <c r="AA78" s="272">
        <v>673</v>
      </c>
      <c r="AB78" s="272">
        <v>968</v>
      </c>
      <c r="AC78" s="272">
        <v>763</v>
      </c>
      <c r="AD78" s="272">
        <v>541</v>
      </c>
      <c r="AE78" s="272">
        <v>277</v>
      </c>
      <c r="AF78" s="272">
        <v>1</v>
      </c>
      <c r="AG78" s="272">
        <v>1</v>
      </c>
      <c r="AH78" s="272">
        <v>2515</v>
      </c>
      <c r="AI78" s="9">
        <f t="shared" si="13"/>
        <v>2517</v>
      </c>
      <c r="AJ78" s="7"/>
      <c r="AK78" s="7"/>
    </row>
    <row r="79" spans="2:37" ht="15.75" customHeight="1">
      <c r="B79" s="205" t="s">
        <v>248</v>
      </c>
      <c r="C79" s="191" t="s">
        <v>172</v>
      </c>
      <c r="D79" s="207" t="s">
        <v>251</v>
      </c>
      <c r="E79" s="18">
        <f t="shared" si="14"/>
        <v>5739</v>
      </c>
      <c r="F79" s="13">
        <v>673</v>
      </c>
      <c r="G79" s="13">
        <v>968</v>
      </c>
      <c r="H79" s="13">
        <v>763</v>
      </c>
      <c r="I79" s="13">
        <v>541</v>
      </c>
      <c r="J79" s="13">
        <v>277</v>
      </c>
      <c r="K79" s="14">
        <v>2517</v>
      </c>
      <c r="L79" s="9"/>
      <c r="N79" s="205" t="s">
        <v>248</v>
      </c>
      <c r="O79" s="191" t="s">
        <v>172</v>
      </c>
      <c r="P79" s="207" t="s">
        <v>251</v>
      </c>
      <c r="Q79" s="106">
        <f t="shared" si="18"/>
        <v>0.17776293752712208</v>
      </c>
      <c r="R79" s="107">
        <f t="shared" si="17"/>
        <v>2.0845871572704854E-2</v>
      </c>
      <c r="S79" s="107">
        <f t="shared" si="17"/>
        <v>2.9983363569655717E-2</v>
      </c>
      <c r="T79" s="107">
        <f t="shared" si="16"/>
        <v>2.3633580995503424E-2</v>
      </c>
      <c r="U79" s="107">
        <f t="shared" si="16"/>
        <v>1.6757231085933622E-2</v>
      </c>
      <c r="V79" s="107">
        <f t="shared" si="16"/>
        <v>8.5799501123911513E-3</v>
      </c>
      <c r="W79" s="108">
        <f t="shared" si="16"/>
        <v>7.7962940190933319E-2</v>
      </c>
      <c r="Z79" s="272">
        <v>604</v>
      </c>
      <c r="AA79" s="272">
        <v>1472</v>
      </c>
      <c r="AB79" s="272">
        <v>1724</v>
      </c>
      <c r="AC79" s="272">
        <v>1370</v>
      </c>
      <c r="AD79" s="272">
        <v>573</v>
      </c>
      <c r="AE79" s="272">
        <v>242</v>
      </c>
      <c r="AF79" s="273"/>
      <c r="AG79" s="272">
        <v>2</v>
      </c>
      <c r="AH79" s="272">
        <v>3080</v>
      </c>
      <c r="AI79" s="9">
        <f t="shared" si="13"/>
        <v>3082</v>
      </c>
      <c r="AJ79" s="7"/>
      <c r="AK79" s="7"/>
    </row>
    <row r="80" spans="2:37" ht="15.75" customHeight="1">
      <c r="B80" s="205" t="s">
        <v>248</v>
      </c>
      <c r="C80" s="191" t="s">
        <v>174</v>
      </c>
      <c r="D80" s="207" t="s">
        <v>252</v>
      </c>
      <c r="E80" s="18">
        <f t="shared" si="14"/>
        <v>8463</v>
      </c>
      <c r="F80" s="13">
        <v>1472</v>
      </c>
      <c r="G80" s="13">
        <v>1724</v>
      </c>
      <c r="H80" s="13">
        <v>1370</v>
      </c>
      <c r="I80" s="13">
        <v>573</v>
      </c>
      <c r="J80" s="13">
        <v>242</v>
      </c>
      <c r="K80" s="14">
        <v>3082</v>
      </c>
      <c r="L80" s="9"/>
      <c r="N80" s="205" t="s">
        <v>248</v>
      </c>
      <c r="O80" s="191" t="s">
        <v>174</v>
      </c>
      <c r="P80" s="207" t="s">
        <v>252</v>
      </c>
      <c r="Q80" s="106">
        <f t="shared" si="18"/>
        <v>0.26213760939049213</v>
      </c>
      <c r="R80" s="107">
        <f t="shared" si="17"/>
        <v>4.5594536337327705E-2</v>
      </c>
      <c r="S80" s="107">
        <f>G80/$E$9*100</f>
        <v>5.3400122721163699E-2</v>
      </c>
      <c r="T80" s="107">
        <f t="shared" si="16"/>
        <v>4.2435132324822662E-2</v>
      </c>
      <c r="U80" s="107">
        <f t="shared" si="16"/>
        <v>1.7748416658484225E-2</v>
      </c>
      <c r="V80" s="107">
        <f t="shared" si="16"/>
        <v>7.4958408924139294E-3</v>
      </c>
      <c r="W80" s="108">
        <f t="shared" si="16"/>
        <v>9.5463560456279892E-2</v>
      </c>
      <c r="Z80" s="272">
        <v>605</v>
      </c>
      <c r="AA80" s="272">
        <v>1634</v>
      </c>
      <c r="AB80" s="272">
        <v>1739</v>
      </c>
      <c r="AC80" s="272">
        <v>1070</v>
      </c>
      <c r="AD80" s="272">
        <v>581</v>
      </c>
      <c r="AE80" s="272">
        <v>327</v>
      </c>
      <c r="AF80" s="272">
        <v>6</v>
      </c>
      <c r="AG80" s="272">
        <v>112</v>
      </c>
      <c r="AH80" s="272">
        <v>3731</v>
      </c>
      <c r="AI80" s="9">
        <f t="shared" si="13"/>
        <v>3849</v>
      </c>
      <c r="AJ80" s="7"/>
      <c r="AK80" s="7"/>
    </row>
    <row r="81" spans="2:37" ht="15.75" customHeight="1">
      <c r="B81" s="205" t="s">
        <v>248</v>
      </c>
      <c r="C81" s="191" t="s">
        <v>176</v>
      </c>
      <c r="D81" s="207" t="s">
        <v>253</v>
      </c>
      <c r="E81" s="18">
        <f t="shared" si="14"/>
        <v>9200</v>
      </c>
      <c r="F81" s="13">
        <v>1634</v>
      </c>
      <c r="G81" s="13">
        <v>1739</v>
      </c>
      <c r="H81" s="13">
        <v>1070</v>
      </c>
      <c r="I81" s="13">
        <v>581</v>
      </c>
      <c r="J81" s="13">
        <v>327</v>
      </c>
      <c r="K81" s="14">
        <v>3849</v>
      </c>
      <c r="L81" s="9"/>
      <c r="N81" s="205" t="s">
        <v>248</v>
      </c>
      <c r="O81" s="191" t="s">
        <v>176</v>
      </c>
      <c r="P81" s="207" t="s">
        <v>253</v>
      </c>
      <c r="Q81" s="106">
        <f t="shared" si="18"/>
        <v>0.28496585210829822</v>
      </c>
      <c r="R81" s="107">
        <f t="shared" si="17"/>
        <v>5.061241329836514E-2</v>
      </c>
      <c r="S81" s="107">
        <f t="shared" si="17"/>
        <v>5.3864740958296797E-2</v>
      </c>
      <c r="T81" s="107">
        <f t="shared" si="16"/>
        <v>3.3142767582160768E-2</v>
      </c>
      <c r="U81" s="107">
        <f t="shared" si="16"/>
        <v>1.7996213051621874E-2</v>
      </c>
      <c r="V81" s="107">
        <f t="shared" si="16"/>
        <v>1.0128677569501468E-2</v>
      </c>
      <c r="W81" s="108">
        <f t="shared" si="16"/>
        <v>0.11922103964835214</v>
      </c>
      <c r="Z81" s="272">
        <v>606</v>
      </c>
      <c r="AA81" s="272">
        <v>2367</v>
      </c>
      <c r="AB81" s="272">
        <v>2854</v>
      </c>
      <c r="AC81" s="272">
        <v>2098</v>
      </c>
      <c r="AD81" s="272">
        <v>1033</v>
      </c>
      <c r="AE81" s="272">
        <v>473</v>
      </c>
      <c r="AF81" s="272">
        <v>8</v>
      </c>
      <c r="AG81" s="272">
        <v>30</v>
      </c>
      <c r="AH81" s="272">
        <v>6011</v>
      </c>
      <c r="AI81" s="9">
        <f t="shared" si="13"/>
        <v>6049</v>
      </c>
      <c r="AJ81" s="7"/>
      <c r="AK81" s="7"/>
    </row>
    <row r="82" spans="2:37" ht="15.75" customHeight="1">
      <c r="B82" s="205" t="s">
        <v>248</v>
      </c>
      <c r="C82" s="191" t="s">
        <v>178</v>
      </c>
      <c r="D82" s="207" t="s">
        <v>254</v>
      </c>
      <c r="E82" s="18">
        <f t="shared" si="14"/>
        <v>14874</v>
      </c>
      <c r="F82" s="13">
        <v>2367</v>
      </c>
      <c r="G82" s="13">
        <v>2854</v>
      </c>
      <c r="H82" s="13">
        <v>2098</v>
      </c>
      <c r="I82" s="13">
        <v>1033</v>
      </c>
      <c r="J82" s="13">
        <v>473</v>
      </c>
      <c r="K82" s="14">
        <v>6049</v>
      </c>
      <c r="L82" s="9"/>
      <c r="N82" s="205" t="s">
        <v>248</v>
      </c>
      <c r="O82" s="191" t="s">
        <v>178</v>
      </c>
      <c r="P82" s="207" t="s">
        <v>254</v>
      </c>
      <c r="Q82" s="106">
        <f t="shared" si="18"/>
        <v>0.46071544394117686</v>
      </c>
      <c r="R82" s="107">
        <f t="shared" si="17"/>
        <v>7.3316757819602368E-2</v>
      </c>
      <c r="S82" s="107">
        <f t="shared" si="17"/>
        <v>8.8401363251856852E-2</v>
      </c>
      <c r="T82" s="107">
        <f t="shared" si="16"/>
        <v>6.4984604100348856E-2</v>
      </c>
      <c r="U82" s="107">
        <f t="shared" si="16"/>
        <v>3.199670926389913E-2</v>
      </c>
      <c r="V82" s="107">
        <f t="shared" si="16"/>
        <v>1.4650961744263591E-2</v>
      </c>
      <c r="W82" s="108">
        <f t="shared" si="16"/>
        <v>0.18736504776120605</v>
      </c>
      <c r="Z82" s="272">
        <v>607</v>
      </c>
      <c r="AA82" s="272">
        <v>1729</v>
      </c>
      <c r="AB82" s="272">
        <v>1507</v>
      </c>
      <c r="AC82" s="272">
        <v>952</v>
      </c>
      <c r="AD82" s="272">
        <v>305</v>
      </c>
      <c r="AE82" s="272">
        <v>175</v>
      </c>
      <c r="AF82" s="272">
        <v>8</v>
      </c>
      <c r="AG82" s="272">
        <v>39</v>
      </c>
      <c r="AH82" s="272">
        <v>3779</v>
      </c>
      <c r="AI82" s="9">
        <f t="shared" si="13"/>
        <v>3826</v>
      </c>
      <c r="AJ82" s="7"/>
      <c r="AK82" s="7"/>
    </row>
    <row r="83" spans="2:37" ht="15.75" customHeight="1">
      <c r="B83" s="205" t="s">
        <v>248</v>
      </c>
      <c r="C83" s="191" t="s">
        <v>180</v>
      </c>
      <c r="D83" s="207" t="s">
        <v>255</v>
      </c>
      <c r="E83" s="18">
        <f t="shared" si="14"/>
        <v>8494</v>
      </c>
      <c r="F83" s="13">
        <v>1729</v>
      </c>
      <c r="G83" s="13">
        <v>1507</v>
      </c>
      <c r="H83" s="13">
        <v>952</v>
      </c>
      <c r="I83" s="13">
        <v>305</v>
      </c>
      <c r="J83" s="13">
        <v>175</v>
      </c>
      <c r="K83" s="14">
        <v>3826</v>
      </c>
      <c r="L83" s="9"/>
      <c r="N83" s="205" t="s">
        <v>248</v>
      </c>
      <c r="O83" s="191" t="s">
        <v>180</v>
      </c>
      <c r="P83" s="207" t="s">
        <v>255</v>
      </c>
      <c r="Q83" s="106">
        <f t="shared" si="18"/>
        <v>0.26309782041390051</v>
      </c>
      <c r="R83" s="107">
        <f t="shared" si="17"/>
        <v>5.3554995466874734E-2</v>
      </c>
      <c r="S83" s="107">
        <f t="shared" si="17"/>
        <v>4.6678645557304929E-2</v>
      </c>
      <c r="T83" s="107">
        <f t="shared" si="16"/>
        <v>2.948777078338042E-2</v>
      </c>
      <c r="U83" s="107">
        <f t="shared" si="16"/>
        <v>9.4472374883729279E-3</v>
      </c>
      <c r="V83" s="107">
        <f t="shared" si="16"/>
        <v>5.4205460998861064E-3</v>
      </c>
      <c r="W83" s="108">
        <f t="shared" si="16"/>
        <v>0.11850862501808139</v>
      </c>
      <c r="Z83" s="272">
        <v>608</v>
      </c>
      <c r="AA83" s="272">
        <v>2033</v>
      </c>
      <c r="AB83" s="272">
        <v>2119</v>
      </c>
      <c r="AC83" s="272">
        <v>1322</v>
      </c>
      <c r="AD83" s="272">
        <v>429</v>
      </c>
      <c r="AE83" s="272">
        <v>195</v>
      </c>
      <c r="AF83" s="272">
        <v>5</v>
      </c>
      <c r="AG83" s="272">
        <v>67</v>
      </c>
      <c r="AH83" s="272">
        <v>4010</v>
      </c>
      <c r="AI83" s="9">
        <f t="shared" ref="AI83:AI94" si="19">SUM(AF83:AH83)</f>
        <v>4082</v>
      </c>
      <c r="AJ83" s="7"/>
      <c r="AK83" s="7"/>
    </row>
    <row r="84" spans="2:37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20">SUM(F84:K84)</f>
        <v>10180</v>
      </c>
      <c r="F84" s="13">
        <v>2033</v>
      </c>
      <c r="G84" s="13">
        <v>2119</v>
      </c>
      <c r="H84" s="13">
        <v>1322</v>
      </c>
      <c r="I84" s="13">
        <v>429</v>
      </c>
      <c r="J84" s="13">
        <v>195</v>
      </c>
      <c r="K84" s="14">
        <v>4082</v>
      </c>
      <c r="L84" s="9"/>
      <c r="N84" s="205" t="s">
        <v>248</v>
      </c>
      <c r="O84" s="191" t="s">
        <v>182</v>
      </c>
      <c r="P84" s="207" t="s">
        <v>256</v>
      </c>
      <c r="Q84" s="106">
        <f t="shared" si="18"/>
        <v>0.31532091026766035</v>
      </c>
      <c r="R84" s="107">
        <f t="shared" si="17"/>
        <v>6.2971258406105457E-2</v>
      </c>
      <c r="S84" s="107">
        <f t="shared" si="17"/>
        <v>6.5635069632335188E-2</v>
      </c>
      <c r="T84" s="107">
        <f t="shared" si="16"/>
        <v>4.0948353965996755E-2</v>
      </c>
      <c r="U84" s="107">
        <f t="shared" si="16"/>
        <v>1.3288081582006514E-2</v>
      </c>
      <c r="V84" s="107">
        <f t="shared" si="16"/>
        <v>6.0400370827302331E-3</v>
      </c>
      <c r="W84" s="108">
        <f t="shared" si="16"/>
        <v>0.12643810959848623</v>
      </c>
      <c r="Z84" s="272">
        <v>609</v>
      </c>
      <c r="AA84" s="272">
        <v>2907</v>
      </c>
      <c r="AB84" s="272">
        <v>3665</v>
      </c>
      <c r="AC84" s="272">
        <v>2727</v>
      </c>
      <c r="AD84" s="272">
        <v>1156</v>
      </c>
      <c r="AE84" s="272">
        <v>465</v>
      </c>
      <c r="AF84" s="272">
        <v>5</v>
      </c>
      <c r="AG84" s="272">
        <v>5</v>
      </c>
      <c r="AH84" s="272">
        <v>6089</v>
      </c>
      <c r="AI84" s="9">
        <f t="shared" si="19"/>
        <v>6099</v>
      </c>
      <c r="AJ84" s="7"/>
      <c r="AK84" s="7"/>
    </row>
    <row r="85" spans="2:37" ht="15.75" customHeight="1">
      <c r="B85" s="205" t="s">
        <v>248</v>
      </c>
      <c r="C85" s="191" t="s">
        <v>185</v>
      </c>
      <c r="D85" s="207" t="s">
        <v>257</v>
      </c>
      <c r="E85" s="18">
        <f t="shared" si="20"/>
        <v>17019</v>
      </c>
      <c r="F85" s="13">
        <v>2907</v>
      </c>
      <c r="G85" s="13">
        <v>3665</v>
      </c>
      <c r="H85" s="13">
        <v>2727</v>
      </c>
      <c r="I85" s="13">
        <v>1156</v>
      </c>
      <c r="J85" s="13">
        <v>465</v>
      </c>
      <c r="K85" s="14">
        <v>6099</v>
      </c>
      <c r="L85" s="9"/>
      <c r="N85" s="205" t="s">
        <v>248</v>
      </c>
      <c r="O85" s="191" t="s">
        <v>185</v>
      </c>
      <c r="P85" s="207" t="s">
        <v>257</v>
      </c>
      <c r="Q85" s="106">
        <f t="shared" si="18"/>
        <v>0.52715585185120939</v>
      </c>
      <c r="R85" s="107">
        <f t="shared" si="17"/>
        <v>9.004301435639378E-2</v>
      </c>
      <c r="S85" s="107">
        <f t="shared" si="17"/>
        <v>0.11352172260618618</v>
      </c>
      <c r="T85" s="107">
        <f t="shared" si="16"/>
        <v>8.4467595510796648E-2</v>
      </c>
      <c r="U85" s="107">
        <f t="shared" si="16"/>
        <v>3.5806578808390513E-2</v>
      </c>
      <c r="V85" s="107">
        <f t="shared" si="16"/>
        <v>1.440316535112594E-2</v>
      </c>
      <c r="W85" s="108">
        <f t="shared" si="16"/>
        <v>0.18891377521831634</v>
      </c>
      <c r="Z85" s="272">
        <v>610</v>
      </c>
      <c r="AA85" s="272">
        <v>5502</v>
      </c>
      <c r="AB85" s="272">
        <v>8657</v>
      </c>
      <c r="AC85" s="272">
        <v>6192</v>
      </c>
      <c r="AD85" s="272">
        <v>3107</v>
      </c>
      <c r="AE85" s="272">
        <v>1110</v>
      </c>
      <c r="AF85" s="272">
        <v>22</v>
      </c>
      <c r="AG85" s="272">
        <v>185</v>
      </c>
      <c r="AH85" s="272">
        <v>11133</v>
      </c>
      <c r="AI85" s="9">
        <f t="shared" si="19"/>
        <v>11340</v>
      </c>
      <c r="AJ85" s="7"/>
      <c r="AK85" s="7"/>
    </row>
    <row r="86" spans="2:37" ht="15.75" customHeight="1">
      <c r="B86" s="205" t="s">
        <v>248</v>
      </c>
      <c r="C86" s="191" t="s">
        <v>187</v>
      </c>
      <c r="D86" s="207" t="s">
        <v>258</v>
      </c>
      <c r="E86" s="18">
        <f t="shared" si="20"/>
        <v>35908</v>
      </c>
      <c r="F86" s="13">
        <v>5502</v>
      </c>
      <c r="G86" s="13">
        <v>8657</v>
      </c>
      <c r="H86" s="13">
        <v>6192</v>
      </c>
      <c r="I86" s="13">
        <v>3107</v>
      </c>
      <c r="J86" s="13">
        <v>1110</v>
      </c>
      <c r="K86" s="14">
        <v>11340</v>
      </c>
      <c r="L86" s="9"/>
      <c r="N86" s="205" t="s">
        <v>248</v>
      </c>
      <c r="O86" s="191" t="s">
        <v>187</v>
      </c>
      <c r="P86" s="207" t="s">
        <v>258</v>
      </c>
      <c r="Q86" s="106">
        <f t="shared" si="18"/>
        <v>1.1122341105983446</v>
      </c>
      <c r="R86" s="107">
        <f t="shared" si="17"/>
        <v>0.1704219693804192</v>
      </c>
      <c r="S86" s="107">
        <f t="shared" si="17"/>
        <v>0.26814667192408015</v>
      </c>
      <c r="T86" s="107">
        <f t="shared" si="16"/>
        <v>0.19179440828854155</v>
      </c>
      <c r="U86" s="107">
        <f t="shared" si="16"/>
        <v>9.6237924184835039E-2</v>
      </c>
      <c r="V86" s="107">
        <f t="shared" si="16"/>
        <v>3.4381749547849019E-2</v>
      </c>
      <c r="W86" s="108">
        <f t="shared" si="16"/>
        <v>0.35125138727261968</v>
      </c>
      <c r="Z86" s="272">
        <v>701</v>
      </c>
      <c r="AA86" s="272">
        <v>1423</v>
      </c>
      <c r="AB86" s="272">
        <v>1765</v>
      </c>
      <c r="AC86" s="272">
        <v>1442</v>
      </c>
      <c r="AD86" s="272">
        <v>674</v>
      </c>
      <c r="AE86" s="272">
        <v>405</v>
      </c>
      <c r="AF86" s="272">
        <v>6</v>
      </c>
      <c r="AG86" s="273"/>
      <c r="AH86" s="272">
        <v>3144</v>
      </c>
      <c r="AI86" s="9">
        <f t="shared" si="19"/>
        <v>3150</v>
      </c>
      <c r="AJ86" s="7"/>
      <c r="AK86" s="7"/>
    </row>
    <row r="87" spans="2:37" ht="15.75" customHeight="1">
      <c r="B87" s="205" t="s">
        <v>259</v>
      </c>
      <c r="C87" s="191" t="s">
        <v>168</v>
      </c>
      <c r="D87" s="207" t="s">
        <v>260</v>
      </c>
      <c r="E87" s="18">
        <f t="shared" si="20"/>
        <v>8859</v>
      </c>
      <c r="F87" s="13">
        <v>1423</v>
      </c>
      <c r="G87" s="13">
        <v>1765</v>
      </c>
      <c r="H87" s="13">
        <v>1442</v>
      </c>
      <c r="I87" s="13">
        <v>674</v>
      </c>
      <c r="J87" s="13">
        <v>405</v>
      </c>
      <c r="K87" s="14">
        <v>3150</v>
      </c>
      <c r="L87" s="9"/>
      <c r="N87" s="205" t="s">
        <v>259</v>
      </c>
      <c r="O87" s="191" t="s">
        <v>168</v>
      </c>
      <c r="P87" s="207" t="s">
        <v>260</v>
      </c>
      <c r="Q87" s="106">
        <f t="shared" si="18"/>
        <v>0.27440353085080582</v>
      </c>
      <c r="R87" s="107">
        <f t="shared" si="17"/>
        <v>4.4076783429359598E-2</v>
      </c>
      <c r="S87" s="107">
        <f t="shared" si="17"/>
        <v>5.4670079235994158E-2</v>
      </c>
      <c r="T87" s="107">
        <f t="shared" si="16"/>
        <v>4.4665299863061517E-2</v>
      </c>
      <c r="U87" s="107">
        <f t="shared" si="16"/>
        <v>2.0876846121847065E-2</v>
      </c>
      <c r="V87" s="107">
        <f t="shared" si="16"/>
        <v>1.2544692402593561E-2</v>
      </c>
      <c r="W87" s="108">
        <f t="shared" si="16"/>
        <v>9.7569829797949911E-2</v>
      </c>
      <c r="Z87" s="272">
        <v>702</v>
      </c>
      <c r="AA87" s="272">
        <v>2003</v>
      </c>
      <c r="AB87" s="272">
        <v>2585</v>
      </c>
      <c r="AC87" s="272">
        <v>1915</v>
      </c>
      <c r="AD87" s="272">
        <v>1067</v>
      </c>
      <c r="AE87" s="272">
        <v>689</v>
      </c>
      <c r="AF87" s="272">
        <v>7</v>
      </c>
      <c r="AG87" s="272">
        <v>157</v>
      </c>
      <c r="AH87" s="272">
        <v>7023</v>
      </c>
      <c r="AI87" s="9">
        <f t="shared" si="19"/>
        <v>7187</v>
      </c>
      <c r="AJ87" s="7"/>
      <c r="AK87" s="7"/>
    </row>
    <row r="88" spans="2:37" ht="15.75" customHeight="1">
      <c r="B88" s="205" t="s">
        <v>259</v>
      </c>
      <c r="C88" s="191" t="s">
        <v>170</v>
      </c>
      <c r="D88" s="207" t="s">
        <v>261</v>
      </c>
      <c r="E88" s="18">
        <f t="shared" si="20"/>
        <v>15446</v>
      </c>
      <c r="F88" s="13">
        <v>2003</v>
      </c>
      <c r="G88" s="13">
        <v>2585</v>
      </c>
      <c r="H88" s="13">
        <v>1915</v>
      </c>
      <c r="I88" s="13">
        <v>1067</v>
      </c>
      <c r="J88" s="13">
        <v>689</v>
      </c>
      <c r="K88" s="14">
        <v>7187</v>
      </c>
      <c r="L88" s="9"/>
      <c r="N88" s="205" t="s">
        <v>259</v>
      </c>
      <c r="O88" s="191" t="s">
        <v>170</v>
      </c>
      <c r="P88" s="207" t="s">
        <v>261</v>
      </c>
      <c r="Q88" s="106">
        <f t="shared" si="18"/>
        <v>0.47843288605051892</v>
      </c>
      <c r="R88" s="107">
        <f t="shared" si="17"/>
        <v>6.2042021931839268E-2</v>
      </c>
      <c r="S88" s="107">
        <f t="shared" si="17"/>
        <v>8.0069209532603353E-2</v>
      </c>
      <c r="T88" s="107">
        <f t="shared" si="16"/>
        <v>5.9316261607325109E-2</v>
      </c>
      <c r="U88" s="107">
        <f t="shared" si="16"/>
        <v>3.3049843934734147E-2</v>
      </c>
      <c r="V88" s="107">
        <f t="shared" si="16"/>
        <v>2.1341464358980156E-2</v>
      </c>
      <c r="W88" s="108">
        <f t="shared" si="16"/>
        <v>0.22261408468503685</v>
      </c>
      <c r="Z88" s="272">
        <v>703</v>
      </c>
      <c r="AA88" s="272">
        <v>1199</v>
      </c>
      <c r="AB88" s="272">
        <v>1568</v>
      </c>
      <c r="AC88" s="272">
        <v>1521</v>
      </c>
      <c r="AD88" s="272">
        <v>882</v>
      </c>
      <c r="AE88" s="272">
        <v>536</v>
      </c>
      <c r="AF88" s="272">
        <v>9</v>
      </c>
      <c r="AG88" s="272">
        <v>6</v>
      </c>
      <c r="AH88" s="272">
        <v>5116</v>
      </c>
      <c r="AI88" s="9">
        <f t="shared" si="19"/>
        <v>5131</v>
      </c>
      <c r="AJ88" s="7"/>
      <c r="AK88" s="7"/>
    </row>
    <row r="89" spans="2:37" ht="15.75" customHeight="1">
      <c r="B89" s="205" t="s">
        <v>259</v>
      </c>
      <c r="C89" s="191" t="s">
        <v>172</v>
      </c>
      <c r="D89" s="207" t="s">
        <v>262</v>
      </c>
      <c r="E89" s="18">
        <f t="shared" si="20"/>
        <v>10837</v>
      </c>
      <c r="F89" s="13">
        <v>1199</v>
      </c>
      <c r="G89" s="13">
        <v>1568</v>
      </c>
      <c r="H89" s="13">
        <v>1521</v>
      </c>
      <c r="I89" s="13">
        <v>882</v>
      </c>
      <c r="J89" s="13">
        <v>536</v>
      </c>
      <c r="K89" s="14">
        <v>5131</v>
      </c>
      <c r="L89" s="9"/>
      <c r="N89" s="205" t="s">
        <v>259</v>
      </c>
      <c r="O89" s="191" t="s">
        <v>172</v>
      </c>
      <c r="P89" s="207" t="s">
        <v>262</v>
      </c>
      <c r="Q89" s="106">
        <f t="shared" si="18"/>
        <v>0.33567118905408988</v>
      </c>
      <c r="R89" s="107">
        <f t="shared" si="17"/>
        <v>3.7138484421505379E-2</v>
      </c>
      <c r="S89" s="107">
        <f t="shared" si="17"/>
        <v>4.8568093054979514E-2</v>
      </c>
      <c r="T89" s="107">
        <f t="shared" si="16"/>
        <v>4.711228924529582E-2</v>
      </c>
      <c r="U89" s="107">
        <f t="shared" si="16"/>
        <v>2.7319552343425976E-2</v>
      </c>
      <c r="V89" s="107">
        <f t="shared" si="16"/>
        <v>1.6602358340222591E-2</v>
      </c>
      <c r="W89" s="108">
        <f t="shared" si="16"/>
        <v>0.15893041164866065</v>
      </c>
      <c r="Z89" s="272">
        <v>704</v>
      </c>
      <c r="AA89" s="272">
        <v>1135</v>
      </c>
      <c r="AB89" s="272">
        <v>1554</v>
      </c>
      <c r="AC89" s="272">
        <v>1314</v>
      </c>
      <c r="AD89" s="272">
        <v>740</v>
      </c>
      <c r="AE89" s="272">
        <v>391</v>
      </c>
      <c r="AF89" s="272">
        <v>8</v>
      </c>
      <c r="AG89" s="272">
        <v>21</v>
      </c>
      <c r="AH89" s="272">
        <v>7105</v>
      </c>
      <c r="AI89" s="9">
        <f t="shared" si="19"/>
        <v>7134</v>
      </c>
      <c r="AJ89" s="7"/>
      <c r="AK89" s="7"/>
    </row>
    <row r="90" spans="2:37" ht="15.75" customHeight="1">
      <c r="B90" s="205" t="s">
        <v>259</v>
      </c>
      <c r="C90" s="191" t="s">
        <v>174</v>
      </c>
      <c r="D90" s="207" t="s">
        <v>263</v>
      </c>
      <c r="E90" s="18">
        <f t="shared" si="20"/>
        <v>12268</v>
      </c>
      <c r="F90" s="13">
        <v>1135</v>
      </c>
      <c r="G90" s="13">
        <v>1554</v>
      </c>
      <c r="H90" s="13">
        <v>1314</v>
      </c>
      <c r="I90" s="13">
        <v>740</v>
      </c>
      <c r="J90" s="13">
        <v>391</v>
      </c>
      <c r="K90" s="14">
        <v>7134</v>
      </c>
      <c r="L90" s="9"/>
      <c r="N90" s="205" t="s">
        <v>259</v>
      </c>
      <c r="O90" s="191" t="s">
        <v>174</v>
      </c>
      <c r="P90" s="207" t="s">
        <v>263</v>
      </c>
      <c r="Q90" s="106">
        <f t="shared" si="18"/>
        <v>0.37999576887658715</v>
      </c>
      <c r="R90" s="107">
        <f t="shared" si="17"/>
        <v>3.5156113276404173E-2</v>
      </c>
      <c r="S90" s="107">
        <f t="shared" si="17"/>
        <v>4.8134449366988623E-2</v>
      </c>
      <c r="T90" s="107">
        <f t="shared" si="16"/>
        <v>4.0700557572859113E-2</v>
      </c>
      <c r="U90" s="107">
        <f t="shared" si="16"/>
        <v>2.2921166365232681E-2</v>
      </c>
      <c r="V90" s="107">
        <f t="shared" si="16"/>
        <v>1.2111048714602671E-2</v>
      </c>
      <c r="W90" s="108">
        <f t="shared" si="16"/>
        <v>0.22097243358049989</v>
      </c>
      <c r="Z90" s="272">
        <v>705</v>
      </c>
      <c r="AA90" s="272">
        <v>1309</v>
      </c>
      <c r="AB90" s="272">
        <v>2150</v>
      </c>
      <c r="AC90" s="272">
        <v>1801</v>
      </c>
      <c r="AD90" s="272">
        <v>978</v>
      </c>
      <c r="AE90" s="272">
        <v>534</v>
      </c>
      <c r="AF90" s="272">
        <v>8</v>
      </c>
      <c r="AG90" s="272">
        <v>29</v>
      </c>
      <c r="AH90" s="272">
        <v>4660</v>
      </c>
      <c r="AI90" s="9">
        <f t="shared" si="19"/>
        <v>4697</v>
      </c>
      <c r="AJ90" s="7"/>
      <c r="AK90" s="7"/>
    </row>
    <row r="91" spans="2:37" ht="15.75" customHeight="1">
      <c r="B91" s="205" t="s">
        <v>259</v>
      </c>
      <c r="C91" s="191" t="s">
        <v>176</v>
      </c>
      <c r="D91" s="207" t="s">
        <v>264</v>
      </c>
      <c r="E91" s="18">
        <f t="shared" si="20"/>
        <v>11469</v>
      </c>
      <c r="F91" s="13">
        <v>1309</v>
      </c>
      <c r="G91" s="13">
        <v>2150</v>
      </c>
      <c r="H91" s="13">
        <v>1801</v>
      </c>
      <c r="I91" s="13">
        <v>978</v>
      </c>
      <c r="J91" s="13">
        <v>534</v>
      </c>
      <c r="K91" s="14">
        <v>4697</v>
      </c>
      <c r="L91" s="9"/>
      <c r="N91" s="205" t="s">
        <v>259</v>
      </c>
      <c r="O91" s="191" t="s">
        <v>176</v>
      </c>
      <c r="P91" s="207" t="s">
        <v>264</v>
      </c>
      <c r="Q91" s="106">
        <f t="shared" si="18"/>
        <v>0.35524710411196431</v>
      </c>
      <c r="R91" s="107">
        <f t="shared" si="17"/>
        <v>4.0545684827148078E-2</v>
      </c>
      <c r="S91" s="107">
        <f t="shared" si="17"/>
        <v>6.6595280655743605E-2</v>
      </c>
      <c r="T91" s="107">
        <f t="shared" si="16"/>
        <v>5.5785163005113589E-2</v>
      </c>
      <c r="U91" s="107">
        <f t="shared" si="16"/>
        <v>3.0293109061077784E-2</v>
      </c>
      <c r="V91" s="107">
        <f t="shared" si="16"/>
        <v>1.6540409241938177E-2</v>
      </c>
      <c r="W91" s="108">
        <f t="shared" si="16"/>
        <v>0.14548745732094309</v>
      </c>
      <c r="Z91" s="272">
        <v>706</v>
      </c>
      <c r="AA91" s="272">
        <v>1422</v>
      </c>
      <c r="AB91" s="272">
        <v>1826</v>
      </c>
      <c r="AC91" s="272">
        <v>1506</v>
      </c>
      <c r="AD91" s="272">
        <v>728</v>
      </c>
      <c r="AE91" s="272">
        <v>314</v>
      </c>
      <c r="AF91" s="272">
        <v>7</v>
      </c>
      <c r="AG91" s="273"/>
      <c r="AH91" s="272">
        <v>4023</v>
      </c>
      <c r="AI91" s="9">
        <f t="shared" si="19"/>
        <v>4030</v>
      </c>
      <c r="AJ91" s="7"/>
      <c r="AK91" s="7"/>
    </row>
    <row r="92" spans="2:37" ht="15.75" customHeight="1">
      <c r="B92" s="205" t="s">
        <v>259</v>
      </c>
      <c r="C92" s="191" t="s">
        <v>178</v>
      </c>
      <c r="D92" s="207" t="s">
        <v>265</v>
      </c>
      <c r="E92" s="18">
        <f t="shared" si="20"/>
        <v>9826</v>
      </c>
      <c r="F92" s="13">
        <v>1422</v>
      </c>
      <c r="G92" s="13">
        <v>1826</v>
      </c>
      <c r="H92" s="13">
        <v>1506</v>
      </c>
      <c r="I92" s="13">
        <v>728</v>
      </c>
      <c r="J92" s="13">
        <v>314</v>
      </c>
      <c r="K92" s="14">
        <v>4030</v>
      </c>
      <c r="L92" s="9"/>
      <c r="N92" s="205" t="s">
        <v>259</v>
      </c>
      <c r="O92" s="191" t="s">
        <v>178</v>
      </c>
      <c r="P92" s="207" t="s">
        <v>265</v>
      </c>
      <c r="Q92" s="106">
        <f t="shared" si="18"/>
        <v>0.30435591987131932</v>
      </c>
      <c r="R92" s="107">
        <f t="shared" si="17"/>
        <v>4.4045808880217391E-2</v>
      </c>
      <c r="S92" s="107">
        <f t="shared" si="17"/>
        <v>5.655952673366875E-2</v>
      </c>
      <c r="T92" s="107">
        <f t="shared" si="16"/>
        <v>4.6647671008162722E-2</v>
      </c>
      <c r="U92" s="107">
        <f t="shared" si="16"/>
        <v>2.2549471775526204E-2</v>
      </c>
      <c r="V92" s="107">
        <f t="shared" si="16"/>
        <v>9.7260084306527855E-3</v>
      </c>
      <c r="W92" s="108">
        <f t="shared" si="16"/>
        <v>0.12482743304309148</v>
      </c>
      <c r="Z92" s="272">
        <v>707</v>
      </c>
      <c r="AA92" s="272">
        <v>1755</v>
      </c>
      <c r="AB92" s="272">
        <v>2021</v>
      </c>
      <c r="AC92" s="272">
        <v>1293</v>
      </c>
      <c r="AD92" s="272">
        <v>600</v>
      </c>
      <c r="AE92" s="272">
        <v>333</v>
      </c>
      <c r="AF92" s="272">
        <v>6</v>
      </c>
      <c r="AG92" s="273"/>
      <c r="AH92" s="272">
        <v>7672</v>
      </c>
      <c r="AI92" s="9">
        <f t="shared" si="19"/>
        <v>7678</v>
      </c>
      <c r="AJ92" s="7"/>
      <c r="AK92" s="7"/>
    </row>
    <row r="93" spans="2:37" ht="15.75" customHeight="1">
      <c r="B93" s="205" t="s">
        <v>259</v>
      </c>
      <c r="C93" s="191" t="s">
        <v>180</v>
      </c>
      <c r="D93" s="207" t="s">
        <v>266</v>
      </c>
      <c r="E93" s="18">
        <f t="shared" si="20"/>
        <v>13680</v>
      </c>
      <c r="F93" s="13">
        <v>1755</v>
      </c>
      <c r="G93" s="13">
        <v>2021</v>
      </c>
      <c r="H93" s="13">
        <v>1293</v>
      </c>
      <c r="I93" s="13">
        <v>600</v>
      </c>
      <c r="J93" s="13">
        <v>333</v>
      </c>
      <c r="K93" s="14">
        <v>7678</v>
      </c>
      <c r="L93" s="9"/>
      <c r="N93" s="205" t="s">
        <v>259</v>
      </c>
      <c r="O93" s="191" t="s">
        <v>180</v>
      </c>
      <c r="P93" s="207" t="s">
        <v>266</v>
      </c>
      <c r="Q93" s="106">
        <f t="shared" si="18"/>
        <v>0.42373183226538252</v>
      </c>
      <c r="R93" s="107">
        <f t="shared" si="17"/>
        <v>5.4360333744572095E-2</v>
      </c>
      <c r="S93" s="107">
        <f t="shared" si="17"/>
        <v>6.2599563816398987E-2</v>
      </c>
      <c r="T93" s="107">
        <f t="shared" si="16"/>
        <v>4.005009204087278E-2</v>
      </c>
      <c r="U93" s="107">
        <f t="shared" si="16"/>
        <v>1.8584729485323793E-2</v>
      </c>
      <c r="V93" s="107">
        <f t="shared" si="16"/>
        <v>1.0314524864354704E-2</v>
      </c>
      <c r="W93" s="108">
        <f t="shared" si="16"/>
        <v>0.23782258831386016</v>
      </c>
      <c r="Z93" s="272">
        <v>708</v>
      </c>
      <c r="AA93" s="272">
        <v>11360</v>
      </c>
      <c r="AB93" s="272">
        <v>20113</v>
      </c>
      <c r="AC93" s="272">
        <v>14601</v>
      </c>
      <c r="AD93" s="272">
        <v>5989</v>
      </c>
      <c r="AE93" s="272">
        <v>2529</v>
      </c>
      <c r="AF93" s="272">
        <v>26</v>
      </c>
      <c r="AG93" s="273"/>
      <c r="AH93" s="272">
        <v>12135</v>
      </c>
      <c r="AI93" s="9">
        <f t="shared" si="19"/>
        <v>12161</v>
      </c>
      <c r="AJ93" s="7"/>
      <c r="AK93" s="7"/>
    </row>
    <row r="94" spans="2:37" ht="15.75" customHeight="1">
      <c r="B94" s="205" t="s">
        <v>259</v>
      </c>
      <c r="C94" s="191" t="s">
        <v>182</v>
      </c>
      <c r="D94" s="207" t="s">
        <v>267</v>
      </c>
      <c r="E94" s="18">
        <f t="shared" si="20"/>
        <v>66753</v>
      </c>
      <c r="F94" s="13">
        <v>11360</v>
      </c>
      <c r="G94" s="13">
        <v>20113</v>
      </c>
      <c r="H94" s="13">
        <v>14601</v>
      </c>
      <c r="I94" s="13">
        <v>5989</v>
      </c>
      <c r="J94" s="13">
        <v>2529</v>
      </c>
      <c r="K94" s="14">
        <v>12161</v>
      </c>
      <c r="L94" s="9"/>
      <c r="N94" s="205" t="s">
        <v>259</v>
      </c>
      <c r="O94" s="191" t="s">
        <v>182</v>
      </c>
      <c r="P94" s="207" t="s">
        <v>267</v>
      </c>
      <c r="Q94" s="106">
        <f t="shared" si="18"/>
        <v>2.0676440788896988</v>
      </c>
      <c r="R94" s="107">
        <f t="shared" si="17"/>
        <v>0.35187087825546387</v>
      </c>
      <c r="S94" s="107">
        <f t="shared" si="17"/>
        <v>0.62299110689719583</v>
      </c>
      <c r="T94" s="107">
        <f t="shared" si="16"/>
        <v>0.45225939202535453</v>
      </c>
      <c r="U94" s="107">
        <f t="shared" si="16"/>
        <v>0.18550657481267366</v>
      </c>
      <c r="V94" s="107">
        <f t="shared" si="16"/>
        <v>7.8334634780639789E-2</v>
      </c>
      <c r="W94" s="108">
        <f t="shared" si="16"/>
        <v>0.3766814921183711</v>
      </c>
      <c r="Z94" s="272">
        <v>709</v>
      </c>
      <c r="AA94" s="272">
        <v>5215</v>
      </c>
      <c r="AB94" s="272">
        <v>8819</v>
      </c>
      <c r="AC94" s="272">
        <v>7721</v>
      </c>
      <c r="AD94" s="272">
        <v>3886</v>
      </c>
      <c r="AE94" s="272">
        <v>2165</v>
      </c>
      <c r="AF94" s="272">
        <v>32</v>
      </c>
      <c r="AG94" s="272">
        <v>4</v>
      </c>
      <c r="AH94" s="272">
        <v>8220</v>
      </c>
      <c r="AI94" s="9">
        <f t="shared" si="19"/>
        <v>8256</v>
      </c>
      <c r="AJ94" s="7"/>
      <c r="AK94" s="7"/>
    </row>
    <row r="95" spans="2:37" ht="15.75" customHeight="1">
      <c r="B95" s="209" t="s">
        <v>259</v>
      </c>
      <c r="C95" s="210" t="s">
        <v>185</v>
      </c>
      <c r="D95" s="211" t="s">
        <v>268</v>
      </c>
      <c r="E95" s="71">
        <f t="shared" si="20"/>
        <v>36062</v>
      </c>
      <c r="F95" s="236">
        <v>5215</v>
      </c>
      <c r="G95" s="236">
        <v>8819</v>
      </c>
      <c r="H95" s="236">
        <v>7721</v>
      </c>
      <c r="I95" s="236">
        <v>3886</v>
      </c>
      <c r="J95" s="236">
        <v>2165</v>
      </c>
      <c r="K95" s="237">
        <v>8256</v>
      </c>
      <c r="L95" s="9"/>
      <c r="N95" s="209" t="s">
        <v>259</v>
      </c>
      <c r="O95" s="210" t="s">
        <v>185</v>
      </c>
      <c r="P95" s="211" t="s">
        <v>268</v>
      </c>
      <c r="Q95" s="163">
        <f t="shared" si="18"/>
        <v>1.1170041911662445</v>
      </c>
      <c r="R95" s="161">
        <f>F95/$E$9*100</f>
        <v>0.16153227377660598</v>
      </c>
      <c r="S95" s="161">
        <f t="shared" si="17"/>
        <v>0.27316454888511754</v>
      </c>
      <c r="T95" s="161">
        <f t="shared" si="16"/>
        <v>0.23915449392697502</v>
      </c>
      <c r="U95" s="161">
        <f t="shared" si="16"/>
        <v>0.12036709796661377</v>
      </c>
      <c r="V95" s="161">
        <f t="shared" si="16"/>
        <v>6.7059898892876696E-2</v>
      </c>
      <c r="W95" s="162">
        <f>K95/$E$9*100</f>
        <v>0.25572587771805538</v>
      </c>
      <c r="AJ95" s="7"/>
      <c r="AK95" s="7"/>
    </row>
    <row r="96" spans="2:37" ht="6.75" customHeight="1"/>
    <row r="97" spans="2:15" ht="14.65">
      <c r="B97" s="234" t="s">
        <v>275</v>
      </c>
      <c r="N97" s="234" t="s">
        <v>152</v>
      </c>
      <c r="O97" s="7"/>
    </row>
    <row r="98" spans="2:15" ht="14.65">
      <c r="B98" s="240" t="s">
        <v>276</v>
      </c>
      <c r="N98" s="240" t="s">
        <v>274</v>
      </c>
      <c r="O98" s="7"/>
    </row>
  </sheetData>
  <mergeCells count="4">
    <mergeCell ref="G7:H7"/>
    <mergeCell ref="E5:K5"/>
    <mergeCell ref="Q5:V5"/>
    <mergeCell ref="S7:T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13" orientation="portrait" useFirstPageNumber="1" verticalDpi="360" r:id="rId1"/>
  <headerFooter>
    <oddFooter>&amp;CIV-2-&amp;P</oddFooter>
  </headerFooter>
  <rowBreaks count="1" manualBreakCount="1">
    <brk id="53" max="16383" man="1"/>
  </rowBreaks>
  <colBreaks count="1" manualBreakCount="1">
    <brk id="12" max="1048575" man="1"/>
  </colBreaks>
  <ignoredErrors>
    <ignoredError sqref="Q10:W10 Q9 R9:W9 Q12:W16 Q11 S11:V11 Q18:W18 Q17 S17:V17 Q20:W94 Q19 S19:V19 Q95 S95:V95" evalError="1"/>
    <ignoredError sqref="N19:O95 B19:C95" numberStoredAsText="1"/>
    <ignoredError sqref="F11:J17 K11:K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9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6" customWidth="1"/>
    <col min="4" max="4" width="21.6640625" style="6" customWidth="1"/>
    <col min="5" max="9" width="12.6640625" style="6" customWidth="1"/>
    <col min="10" max="12" width="2.6640625" style="26" customWidth="1"/>
    <col min="13" max="14" width="12.6640625" style="26" customWidth="1"/>
    <col min="15" max="16" width="9.1328125" style="26"/>
    <col min="17" max="17" width="7.6640625" style="26" customWidth="1"/>
    <col min="18" max="18" width="9.1328125" style="26"/>
    <col min="19" max="21" width="8.6640625" style="26" customWidth="1"/>
    <col min="22" max="22" width="7.6640625" style="26" customWidth="1"/>
    <col min="23" max="23" width="1.53125" style="26" customWidth="1"/>
    <col min="24" max="34" width="9.1328125" style="26"/>
    <col min="35" max="16384" width="9.1328125" style="6"/>
  </cols>
  <sheetData>
    <row r="1" spans="2:32">
      <c r="Q1" s="113"/>
      <c r="V1" s="113"/>
    </row>
    <row r="2" spans="2:32" ht="18" customHeight="1">
      <c r="D2" s="16" t="s">
        <v>324</v>
      </c>
      <c r="E2" s="16"/>
      <c r="F2" s="16"/>
      <c r="G2" s="16"/>
      <c r="H2" s="16"/>
      <c r="M2" s="15"/>
    </row>
    <row r="3" spans="2:32" ht="18" customHeight="1">
      <c r="D3" s="16" t="s">
        <v>21</v>
      </c>
      <c r="E3" s="16"/>
      <c r="F3" s="16"/>
      <c r="G3" s="16"/>
      <c r="H3" s="16"/>
      <c r="M3" s="15"/>
    </row>
    <row r="4" spans="2:32">
      <c r="D4" s="16"/>
      <c r="E4" s="16"/>
      <c r="F4" s="16"/>
      <c r="G4" s="17"/>
      <c r="H4" s="17"/>
      <c r="M4" s="15"/>
      <c r="U4" s="114"/>
      <c r="V4" s="114"/>
    </row>
    <row r="5" spans="2:32" ht="18" customHeight="1">
      <c r="B5" s="215" t="s">
        <v>269</v>
      </c>
      <c r="C5" s="216"/>
      <c r="D5" s="217"/>
      <c r="E5" s="43" t="s">
        <v>32</v>
      </c>
      <c r="F5" s="110"/>
      <c r="G5" s="232" t="s">
        <v>107</v>
      </c>
      <c r="H5" s="232"/>
      <c r="I5" s="30"/>
      <c r="J5" s="15"/>
      <c r="K5" s="15"/>
      <c r="M5" s="27"/>
      <c r="N5" s="15"/>
      <c r="O5" s="15"/>
      <c r="P5" s="15"/>
      <c r="Q5" s="15"/>
      <c r="R5" s="27"/>
      <c r="S5" s="15"/>
      <c r="T5" s="15"/>
      <c r="U5" s="15"/>
      <c r="V5" s="15"/>
    </row>
    <row r="6" spans="2:32" ht="40.5" customHeight="1">
      <c r="B6" s="218"/>
      <c r="C6" s="219" t="s">
        <v>270</v>
      </c>
      <c r="D6" s="220"/>
      <c r="E6" s="33" t="s">
        <v>56</v>
      </c>
      <c r="F6" s="34" t="s">
        <v>18</v>
      </c>
      <c r="G6" s="51" t="s">
        <v>22</v>
      </c>
      <c r="H6" s="51" t="s">
        <v>106</v>
      </c>
      <c r="I6" s="112" t="s">
        <v>134</v>
      </c>
      <c r="J6" s="28"/>
      <c r="K6" s="28"/>
      <c r="M6" s="27"/>
      <c r="N6" s="1"/>
      <c r="O6" s="28"/>
      <c r="P6" s="28"/>
      <c r="Q6" s="27"/>
      <c r="R6" s="28"/>
      <c r="S6" s="28"/>
      <c r="T6" s="28"/>
      <c r="U6" s="28"/>
      <c r="V6" s="1"/>
    </row>
    <row r="7" spans="2:32" ht="18" customHeight="1">
      <c r="B7" s="214"/>
      <c r="C7" s="221"/>
      <c r="D7" s="222" t="s">
        <v>271</v>
      </c>
      <c r="E7" s="56"/>
      <c r="F7" s="117"/>
      <c r="G7" s="231" t="s">
        <v>303</v>
      </c>
      <c r="H7" s="231"/>
      <c r="I7" s="52"/>
      <c r="J7" s="28"/>
      <c r="K7" s="28"/>
      <c r="M7" s="27"/>
      <c r="N7" s="28"/>
      <c r="O7" s="28"/>
      <c r="P7" s="28"/>
      <c r="Q7" s="27"/>
      <c r="R7" s="27"/>
      <c r="S7" s="28"/>
      <c r="T7" s="28"/>
      <c r="U7" s="28"/>
      <c r="V7" s="15"/>
    </row>
    <row r="8" spans="2:32" ht="6.75" customHeight="1">
      <c r="B8" s="195"/>
      <c r="C8" s="196"/>
      <c r="D8" s="197"/>
      <c r="E8" s="69"/>
      <c r="F8" s="24"/>
      <c r="G8" s="24"/>
      <c r="H8" s="24"/>
      <c r="I8" s="72"/>
      <c r="J8" s="8"/>
      <c r="K8" s="8"/>
      <c r="L8" s="1"/>
      <c r="M8" s="8"/>
      <c r="N8" s="8"/>
      <c r="O8" s="11"/>
      <c r="P8" s="11"/>
      <c r="Q8" s="8"/>
      <c r="R8" s="8"/>
      <c r="S8" s="8"/>
      <c r="T8" s="8"/>
      <c r="U8" s="8"/>
    </row>
    <row r="9" spans="2:32" ht="15.75" customHeight="1">
      <c r="B9" s="201"/>
      <c r="C9" s="26"/>
      <c r="D9" s="202" t="s">
        <v>160</v>
      </c>
      <c r="E9" s="241">
        <f>SUM(E19:E95)</f>
        <v>3228457</v>
      </c>
      <c r="F9" s="115">
        <f>SUM(F19:F95)</f>
        <v>2356457</v>
      </c>
      <c r="G9" s="115">
        <f>SUM(G19:G95)</f>
        <v>27042</v>
      </c>
      <c r="H9" s="115">
        <f>SUM(H19:H95)</f>
        <v>10506</v>
      </c>
      <c r="I9" s="203">
        <f>SUM(I19:I95)</f>
        <v>834452</v>
      </c>
      <c r="J9" s="11"/>
      <c r="K9" s="11"/>
      <c r="L9" s="19"/>
      <c r="M9" s="11"/>
      <c r="N9" s="11"/>
      <c r="O9" s="11"/>
      <c r="P9" s="11"/>
      <c r="Q9" s="11"/>
      <c r="R9" s="11"/>
      <c r="S9" s="11"/>
      <c r="T9" s="11"/>
      <c r="U9" s="11"/>
      <c r="V9" s="11"/>
      <c r="X9" s="115"/>
    </row>
    <row r="10" spans="2:32" ht="6.75" customHeight="1">
      <c r="B10" s="201"/>
      <c r="C10" s="26"/>
      <c r="D10" s="202"/>
      <c r="E10" s="18"/>
      <c r="F10" s="115"/>
      <c r="G10" s="115"/>
      <c r="H10" s="115"/>
      <c r="I10" s="38"/>
      <c r="J10" s="11"/>
      <c r="K10" s="11"/>
      <c r="L10" s="19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41"/>
    </row>
    <row r="11" spans="2:32" ht="15.75" customHeight="1">
      <c r="B11" s="201"/>
      <c r="C11" s="26"/>
      <c r="D11" s="202" t="s">
        <v>161</v>
      </c>
      <c r="E11" s="18">
        <f>SUM(E19:E32)</f>
        <v>544079</v>
      </c>
      <c r="F11" s="13">
        <f>SUM(F19:F32)</f>
        <v>389974</v>
      </c>
      <c r="G11" s="13">
        <f>SUM(G19:G32)</f>
        <v>2252</v>
      </c>
      <c r="H11" s="13">
        <f>SUM(H19:H32)</f>
        <v>593</v>
      </c>
      <c r="I11" s="14">
        <f>SUM(I19:I32)</f>
        <v>151260</v>
      </c>
      <c r="J11" s="8"/>
      <c r="K11" s="8"/>
      <c r="L11" s="116"/>
      <c r="M11" s="171"/>
      <c r="N11" s="171"/>
      <c r="O11" s="171"/>
      <c r="P11" s="171"/>
      <c r="Q11" s="171"/>
      <c r="R11" s="171"/>
      <c r="S11" s="172"/>
      <c r="T11" s="171"/>
      <c r="U11" s="171"/>
      <c r="V11" s="172"/>
      <c r="W11" s="171"/>
      <c r="X11" s="172"/>
      <c r="Y11" s="172"/>
      <c r="Z11" s="171"/>
      <c r="AA11" s="171"/>
      <c r="AB11" s="172"/>
      <c r="AC11" s="171"/>
      <c r="AD11" s="171"/>
      <c r="AE11" s="171"/>
      <c r="AF11" s="142"/>
    </row>
    <row r="12" spans="2:32" ht="15.75" customHeight="1">
      <c r="B12" s="201"/>
      <c r="C12" s="26"/>
      <c r="D12" s="202" t="s">
        <v>162</v>
      </c>
      <c r="E12" s="18">
        <f>SUM(E33:E40)</f>
        <v>354994</v>
      </c>
      <c r="F12" s="13">
        <f>SUM(F33:F40)</f>
        <v>286655</v>
      </c>
      <c r="G12" s="13">
        <f>SUM(G33:G40)</f>
        <v>2531</v>
      </c>
      <c r="H12" s="13">
        <f>SUM(H33:H40)</f>
        <v>543</v>
      </c>
      <c r="I12" s="14">
        <f>SUM(I33:I40)</f>
        <v>65265</v>
      </c>
      <c r="J12" s="8"/>
      <c r="K12" s="8"/>
      <c r="L12" s="116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2"/>
      <c r="AC12" s="171"/>
      <c r="AD12" s="171"/>
      <c r="AE12" s="171"/>
      <c r="AF12" s="142"/>
    </row>
    <row r="13" spans="2:32" ht="15.75" customHeight="1">
      <c r="B13" s="201"/>
      <c r="C13" s="26"/>
      <c r="D13" s="202" t="s">
        <v>163</v>
      </c>
      <c r="E13" s="18">
        <f>SUM(E41:E53)</f>
        <v>1218497</v>
      </c>
      <c r="F13" s="13">
        <f>SUM(F41:F53)</f>
        <v>906838</v>
      </c>
      <c r="G13" s="13">
        <f>SUM(G41:G53)</f>
        <v>15706</v>
      </c>
      <c r="H13" s="13">
        <f>SUM(H41:H53)</f>
        <v>8345</v>
      </c>
      <c r="I13" s="14">
        <f>SUM(I41:I53)</f>
        <v>287608</v>
      </c>
      <c r="J13" s="8"/>
      <c r="K13" s="8"/>
      <c r="L13" s="116"/>
      <c r="M13" s="171"/>
      <c r="N13" s="171"/>
      <c r="O13" s="171"/>
      <c r="P13" s="171"/>
      <c r="Q13" s="171"/>
      <c r="R13" s="172"/>
      <c r="S13" s="172"/>
      <c r="T13" s="171"/>
      <c r="U13" s="172"/>
      <c r="V13" s="171"/>
      <c r="W13" s="171"/>
      <c r="X13" s="171"/>
      <c r="Y13" s="171"/>
      <c r="Z13" s="171"/>
      <c r="AA13" s="171"/>
      <c r="AB13" s="172"/>
      <c r="AC13" s="171"/>
      <c r="AD13" s="171"/>
      <c r="AE13" s="171"/>
      <c r="AF13" s="142"/>
    </row>
    <row r="14" spans="2:32" ht="15.75" customHeight="1">
      <c r="B14" s="201"/>
      <c r="C14" s="26"/>
      <c r="D14" s="202" t="s">
        <v>164</v>
      </c>
      <c r="E14" s="18">
        <f>SUM(E54:E64)</f>
        <v>332472</v>
      </c>
      <c r="F14" s="13">
        <f>SUM(F54:F64)</f>
        <v>223780</v>
      </c>
      <c r="G14" s="13">
        <f>SUM(G54:G64)</f>
        <v>2738</v>
      </c>
      <c r="H14" s="13">
        <f>SUM(H54:H64)</f>
        <v>832</v>
      </c>
      <c r="I14" s="14">
        <f>SUM(I54:I64)</f>
        <v>105122</v>
      </c>
      <c r="J14" s="8"/>
      <c r="K14" s="8"/>
      <c r="L14" s="116"/>
      <c r="M14" s="171"/>
      <c r="N14" s="171"/>
      <c r="O14" s="171"/>
      <c r="P14" s="171"/>
      <c r="Q14" s="171"/>
      <c r="R14" s="171"/>
      <c r="S14" s="171"/>
      <c r="T14" s="172"/>
      <c r="U14" s="171"/>
      <c r="V14" s="172"/>
      <c r="W14" s="171"/>
      <c r="X14" s="172"/>
      <c r="Y14" s="171"/>
      <c r="Z14" s="172"/>
      <c r="AA14" s="172"/>
      <c r="AB14" s="172"/>
      <c r="AC14" s="171"/>
      <c r="AD14" s="171"/>
      <c r="AE14" s="171"/>
      <c r="AF14" s="142"/>
    </row>
    <row r="15" spans="2:32" ht="15.75" customHeight="1">
      <c r="B15" s="201"/>
      <c r="C15" s="26"/>
      <c r="D15" s="202" t="s">
        <v>165</v>
      </c>
      <c r="E15" s="18">
        <f>SUM(E65:E76)</f>
        <v>474264</v>
      </c>
      <c r="F15" s="13">
        <f>SUM(F65:F76)</f>
        <v>353628</v>
      </c>
      <c r="G15" s="13">
        <f>SUM(G65:G76)</f>
        <v>2411</v>
      </c>
      <c r="H15" s="13">
        <f>SUM(H65:H76)</f>
        <v>193</v>
      </c>
      <c r="I15" s="14">
        <f>SUM(I65:I76)</f>
        <v>118032</v>
      </c>
      <c r="J15" s="8"/>
      <c r="K15" s="8"/>
      <c r="L15" s="116"/>
      <c r="M15" s="171"/>
      <c r="N15" s="171"/>
      <c r="O15" s="171"/>
      <c r="P15" s="171"/>
      <c r="Q15" s="171"/>
      <c r="R15" s="171"/>
      <c r="S15" s="171"/>
      <c r="T15" s="172"/>
      <c r="U15" s="172"/>
      <c r="V15" s="171"/>
      <c r="W15" s="172"/>
      <c r="X15" s="172"/>
      <c r="Y15" s="171"/>
      <c r="Z15" s="171"/>
      <c r="AA15" s="171"/>
      <c r="AB15" s="171"/>
      <c r="AC15" s="171"/>
      <c r="AD15" s="171"/>
      <c r="AE15" s="171"/>
      <c r="AF15" s="142"/>
    </row>
    <row r="16" spans="2:32" ht="15.75" customHeight="1">
      <c r="B16" s="201"/>
      <c r="C16" s="26"/>
      <c r="D16" s="202" t="s">
        <v>166</v>
      </c>
      <c r="E16" s="18">
        <f>SUM(E77:E86)</f>
        <v>118951</v>
      </c>
      <c r="F16" s="13">
        <f>SUM(F77:F86)</f>
        <v>72888</v>
      </c>
      <c r="G16" s="13">
        <f>SUM(G77:G86)</f>
        <v>86</v>
      </c>
      <c r="H16" s="13">
        <f>SUM(H77:H86)</f>
        <v>0</v>
      </c>
      <c r="I16" s="14">
        <f>SUM(I77:I86)</f>
        <v>45977</v>
      </c>
      <c r="J16" s="8"/>
      <c r="K16" s="8"/>
      <c r="L16" s="116"/>
      <c r="M16" s="171"/>
      <c r="N16" s="171"/>
      <c r="O16" s="171"/>
      <c r="P16" s="171"/>
      <c r="Q16" s="171"/>
      <c r="R16" s="172"/>
      <c r="S16" s="172"/>
      <c r="T16" s="172"/>
      <c r="U16" s="172"/>
      <c r="V16" s="172"/>
      <c r="W16" s="172"/>
      <c r="X16" s="172"/>
      <c r="Y16" s="172"/>
      <c r="Z16" s="172"/>
      <c r="AA16" s="171"/>
      <c r="AB16" s="172"/>
      <c r="AC16" s="171"/>
      <c r="AD16" s="171"/>
      <c r="AE16" s="171"/>
      <c r="AF16" s="142"/>
    </row>
    <row r="17" spans="2:32" ht="15.75" customHeight="1">
      <c r="B17" s="201"/>
      <c r="C17" s="26"/>
      <c r="D17" s="202" t="s">
        <v>348</v>
      </c>
      <c r="E17" s="18">
        <f>SUM(E87:E95)</f>
        <v>185200</v>
      </c>
      <c r="F17" s="13">
        <f>SUM(F87:F95)</f>
        <v>122694</v>
      </c>
      <c r="G17" s="13">
        <f>SUM(G87:G95)</f>
        <v>1318</v>
      </c>
      <c r="H17" s="13">
        <f>SUM(H87:H95)</f>
        <v>0</v>
      </c>
      <c r="I17" s="14">
        <f>SUM(I87:I95)</f>
        <v>61188</v>
      </c>
      <c r="J17" s="8"/>
      <c r="K17" s="8"/>
      <c r="L17" s="116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142"/>
    </row>
    <row r="18" spans="2:32" ht="6.75" customHeight="1">
      <c r="B18" s="201"/>
      <c r="C18" s="26"/>
      <c r="D18" s="202"/>
      <c r="E18" s="204"/>
      <c r="F18" s="115"/>
      <c r="G18" s="115"/>
      <c r="H18" s="115"/>
      <c r="I18" s="38"/>
      <c r="J18" s="8"/>
      <c r="K18" s="8"/>
      <c r="L18" s="116"/>
      <c r="M18" s="274"/>
      <c r="N18" s="274"/>
      <c r="O18" s="274"/>
      <c r="P18" s="274"/>
      <c r="Q18" s="274"/>
      <c r="R18" s="274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142"/>
    </row>
    <row r="19" spans="2:32" ht="15.75" customHeight="1">
      <c r="B19" s="205" t="s">
        <v>167</v>
      </c>
      <c r="C19" s="191" t="s">
        <v>168</v>
      </c>
      <c r="D19" s="206" t="s">
        <v>169</v>
      </c>
      <c r="E19" s="18">
        <f>SUM(F19:I19)</f>
        <v>11573</v>
      </c>
      <c r="F19" s="115">
        <v>6077</v>
      </c>
      <c r="G19" s="115">
        <v>24</v>
      </c>
      <c r="H19" s="115">
        <v>7</v>
      </c>
      <c r="I19" s="38">
        <v>5465</v>
      </c>
      <c r="J19" s="8"/>
      <c r="K19" s="8"/>
      <c r="L19" s="116"/>
      <c r="M19" s="274"/>
      <c r="N19" s="274"/>
      <c r="O19" s="274"/>
      <c r="P19" s="274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142"/>
    </row>
    <row r="20" spans="2:32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0">SUM(F20:I20)</f>
        <v>19227</v>
      </c>
      <c r="F20" s="115">
        <v>10109</v>
      </c>
      <c r="G20" s="115">
        <v>12</v>
      </c>
      <c r="H20" s="115">
        <v>0</v>
      </c>
      <c r="I20" s="38">
        <v>9106</v>
      </c>
      <c r="J20" s="8"/>
      <c r="K20" s="8"/>
      <c r="L20" s="116"/>
      <c r="M20" s="274"/>
      <c r="N20" s="274"/>
      <c r="O20" s="274"/>
      <c r="P20" s="274"/>
      <c r="Q20" s="274"/>
      <c r="R20" s="276"/>
      <c r="S20" s="276"/>
      <c r="T20" s="276"/>
      <c r="U20" s="276"/>
      <c r="V20" s="276"/>
      <c r="W20" s="276"/>
      <c r="X20" s="276"/>
      <c r="Y20" s="276"/>
      <c r="Z20" s="274"/>
      <c r="AA20" s="276"/>
      <c r="AB20" s="276"/>
      <c r="AC20" s="276"/>
      <c r="AD20" s="276"/>
      <c r="AE20" s="276"/>
      <c r="AF20" s="142"/>
    </row>
    <row r="21" spans="2:32" ht="15.75" customHeight="1">
      <c r="B21" s="205" t="s">
        <v>167</v>
      </c>
      <c r="C21" s="191" t="s">
        <v>172</v>
      </c>
      <c r="D21" s="207" t="s">
        <v>173</v>
      </c>
      <c r="E21" s="18">
        <f t="shared" si="0"/>
        <v>19134</v>
      </c>
      <c r="F21" s="115">
        <v>10687</v>
      </c>
      <c r="G21" s="115">
        <v>15</v>
      </c>
      <c r="H21" s="115">
        <v>17</v>
      </c>
      <c r="I21" s="38">
        <v>8415</v>
      </c>
      <c r="J21" s="8"/>
      <c r="K21" s="8"/>
      <c r="L21" s="116"/>
      <c r="M21" s="274"/>
      <c r="N21" s="274"/>
      <c r="O21" s="274"/>
      <c r="P21" s="274"/>
      <c r="Q21" s="274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142"/>
    </row>
    <row r="22" spans="2:32" ht="15.75" customHeight="1">
      <c r="B22" s="205" t="s">
        <v>167</v>
      </c>
      <c r="C22" s="191" t="s">
        <v>174</v>
      </c>
      <c r="D22" s="207" t="s">
        <v>175</v>
      </c>
      <c r="E22" s="18">
        <f t="shared" si="0"/>
        <v>22031</v>
      </c>
      <c r="F22" s="115">
        <v>10191</v>
      </c>
      <c r="G22" s="115">
        <v>3</v>
      </c>
      <c r="H22" s="115">
        <v>17</v>
      </c>
      <c r="I22" s="38">
        <v>11820</v>
      </c>
      <c r="J22" s="8"/>
      <c r="K22" s="8"/>
      <c r="L22" s="116"/>
      <c r="M22" s="274"/>
      <c r="N22" s="274"/>
      <c r="O22" s="274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142"/>
    </row>
    <row r="23" spans="2:32" ht="15.75" customHeight="1">
      <c r="B23" s="205" t="s">
        <v>167</v>
      </c>
      <c r="C23" s="191" t="s">
        <v>176</v>
      </c>
      <c r="D23" s="207" t="s">
        <v>177</v>
      </c>
      <c r="E23" s="18">
        <f t="shared" si="0"/>
        <v>11314</v>
      </c>
      <c r="F23" s="115">
        <v>5605</v>
      </c>
      <c r="G23" s="115"/>
      <c r="H23" s="115">
        <v>0</v>
      </c>
      <c r="I23" s="38">
        <v>5709</v>
      </c>
      <c r="J23" s="8"/>
      <c r="K23" s="8"/>
      <c r="L23" s="116"/>
      <c r="M23" s="274"/>
      <c r="N23" s="274"/>
      <c r="O23" s="274"/>
      <c r="P23" s="274"/>
      <c r="Q23" s="274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142"/>
    </row>
    <row r="24" spans="2:32" ht="15.75" customHeight="1">
      <c r="B24" s="205" t="s">
        <v>167</v>
      </c>
      <c r="C24" s="191" t="s">
        <v>178</v>
      </c>
      <c r="D24" s="207" t="s">
        <v>179</v>
      </c>
      <c r="E24" s="18">
        <f t="shared" si="0"/>
        <v>10362</v>
      </c>
      <c r="F24" s="115">
        <v>5526</v>
      </c>
      <c r="G24" s="115">
        <v>7</v>
      </c>
      <c r="H24" s="115">
        <v>1</v>
      </c>
      <c r="I24" s="38">
        <v>4828</v>
      </c>
      <c r="J24" s="8"/>
      <c r="K24" s="8"/>
      <c r="L24" s="116"/>
      <c r="M24" s="274"/>
      <c r="N24" s="274"/>
      <c r="O24" s="274"/>
      <c r="P24" s="274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4"/>
      <c r="AF24" s="142"/>
    </row>
    <row r="25" spans="2:32" ht="15.75" customHeight="1">
      <c r="B25" s="205" t="s">
        <v>167</v>
      </c>
      <c r="C25" s="191" t="s">
        <v>180</v>
      </c>
      <c r="D25" s="207" t="s">
        <v>181</v>
      </c>
      <c r="E25" s="18">
        <f t="shared" si="0"/>
        <v>15820</v>
      </c>
      <c r="F25" s="115">
        <v>10400</v>
      </c>
      <c r="G25" s="115">
        <v>37</v>
      </c>
      <c r="H25" s="115">
        <v>0</v>
      </c>
      <c r="I25" s="38">
        <v>5383</v>
      </c>
      <c r="J25" s="8"/>
      <c r="K25" s="8"/>
      <c r="L25" s="116"/>
      <c r="M25" s="274"/>
      <c r="N25" s="274"/>
      <c r="O25" s="274"/>
      <c r="P25" s="274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142"/>
    </row>
    <row r="26" spans="2:32" ht="15.75" customHeight="1">
      <c r="B26" s="205" t="s">
        <v>167</v>
      </c>
      <c r="C26" s="191" t="s">
        <v>182</v>
      </c>
      <c r="D26" s="207" t="s">
        <v>183</v>
      </c>
      <c r="E26" s="18">
        <f t="shared" si="0"/>
        <v>8955</v>
      </c>
      <c r="F26" s="115">
        <v>4637</v>
      </c>
      <c r="G26" s="115">
        <v>10</v>
      </c>
      <c r="H26" s="115">
        <v>0</v>
      </c>
      <c r="I26" s="38">
        <v>4308</v>
      </c>
      <c r="J26" s="8"/>
      <c r="K26" s="8"/>
      <c r="L26" s="116"/>
      <c r="M26" s="274"/>
      <c r="N26" s="274"/>
      <c r="O26" s="274"/>
      <c r="P26" s="274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142"/>
    </row>
    <row r="27" spans="2:32" ht="15.75" customHeight="1">
      <c r="B27" s="205" t="s">
        <v>184</v>
      </c>
      <c r="C27" s="191" t="s">
        <v>185</v>
      </c>
      <c r="D27" s="207" t="s">
        <v>186</v>
      </c>
      <c r="E27" s="18">
        <f t="shared" si="0"/>
        <v>13534</v>
      </c>
      <c r="F27" s="115">
        <v>8430</v>
      </c>
      <c r="G27" s="115">
        <v>26</v>
      </c>
      <c r="H27" s="115">
        <v>0</v>
      </c>
      <c r="I27" s="38">
        <v>5078</v>
      </c>
      <c r="J27" s="8"/>
      <c r="K27" s="8"/>
      <c r="L27" s="116"/>
      <c r="M27" s="274"/>
      <c r="N27" s="274"/>
      <c r="O27" s="274"/>
      <c r="P27" s="274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142"/>
    </row>
    <row r="28" spans="2:32" ht="15.75" customHeight="1">
      <c r="B28" s="205" t="s">
        <v>184</v>
      </c>
      <c r="C28" s="191" t="s">
        <v>187</v>
      </c>
      <c r="D28" s="207" t="s">
        <v>188</v>
      </c>
      <c r="E28" s="18">
        <f t="shared" si="0"/>
        <v>26804</v>
      </c>
      <c r="F28" s="115">
        <v>18781</v>
      </c>
      <c r="G28" s="115">
        <v>451</v>
      </c>
      <c r="H28" s="115">
        <v>0</v>
      </c>
      <c r="I28" s="38">
        <v>7572</v>
      </c>
      <c r="J28" s="8"/>
      <c r="K28" s="8"/>
      <c r="L28" s="116"/>
      <c r="M28" s="274"/>
      <c r="N28" s="274"/>
      <c r="O28" s="274"/>
      <c r="P28" s="274"/>
      <c r="Q28" s="276"/>
      <c r="R28" s="276"/>
      <c r="S28" s="276"/>
      <c r="T28" s="276"/>
      <c r="U28" s="274"/>
      <c r="V28" s="276"/>
      <c r="W28" s="276"/>
      <c r="X28" s="276"/>
      <c r="Y28" s="276"/>
      <c r="Z28" s="276"/>
      <c r="AA28" s="276"/>
      <c r="AB28" s="276"/>
      <c r="AC28" s="276"/>
      <c r="AD28" s="276"/>
      <c r="AE28" s="274"/>
      <c r="AF28" s="142"/>
    </row>
    <row r="29" spans="2:32" ht="15.75" customHeight="1">
      <c r="B29" s="205" t="s">
        <v>167</v>
      </c>
      <c r="C29" s="191" t="s">
        <v>189</v>
      </c>
      <c r="D29" s="207" t="s">
        <v>190</v>
      </c>
      <c r="E29" s="18">
        <f t="shared" si="0"/>
        <v>116837</v>
      </c>
      <c r="F29" s="115">
        <v>93141</v>
      </c>
      <c r="G29" s="115">
        <v>642</v>
      </c>
      <c r="H29" s="115">
        <v>534</v>
      </c>
      <c r="I29" s="38">
        <v>22520</v>
      </c>
      <c r="J29" s="8"/>
      <c r="K29" s="8"/>
      <c r="L29" s="116"/>
      <c r="M29" s="274"/>
      <c r="N29" s="274"/>
      <c r="O29" s="274"/>
      <c r="P29" s="274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4"/>
      <c r="AF29" s="142"/>
    </row>
    <row r="30" spans="2:32" ht="15.75" customHeight="1">
      <c r="B30" s="205" t="s">
        <v>167</v>
      </c>
      <c r="C30" s="191" t="s">
        <v>191</v>
      </c>
      <c r="D30" s="207" t="s">
        <v>192</v>
      </c>
      <c r="E30" s="18">
        <f t="shared" si="0"/>
        <v>127887</v>
      </c>
      <c r="F30" s="115">
        <v>102328</v>
      </c>
      <c r="G30" s="115">
        <v>438</v>
      </c>
      <c r="H30" s="115">
        <v>0</v>
      </c>
      <c r="I30" s="38">
        <v>25121</v>
      </c>
      <c r="M30" s="274"/>
      <c r="N30" s="274"/>
      <c r="O30" s="274"/>
      <c r="P30" s="274"/>
      <c r="Q30" s="276"/>
      <c r="R30" s="276"/>
      <c r="S30" s="276"/>
      <c r="T30" s="276"/>
      <c r="U30" s="276"/>
      <c r="V30" s="276"/>
      <c r="W30" s="274"/>
      <c r="X30" s="276"/>
      <c r="Y30" s="276"/>
      <c r="Z30" s="276"/>
      <c r="AA30" s="276"/>
      <c r="AB30" s="276"/>
      <c r="AC30" s="276"/>
      <c r="AD30" s="276"/>
      <c r="AE30" s="274"/>
      <c r="AF30" s="142"/>
    </row>
    <row r="31" spans="2:32" ht="15.75" customHeight="1">
      <c r="B31" s="205" t="s">
        <v>167</v>
      </c>
      <c r="C31" s="191" t="s">
        <v>193</v>
      </c>
      <c r="D31" s="207" t="s">
        <v>194</v>
      </c>
      <c r="E31" s="18">
        <f t="shared" si="0"/>
        <v>112708</v>
      </c>
      <c r="F31" s="115">
        <v>84350</v>
      </c>
      <c r="G31" s="115">
        <v>561</v>
      </c>
      <c r="H31" s="115">
        <v>17</v>
      </c>
      <c r="I31" s="38">
        <v>27780</v>
      </c>
      <c r="M31" s="274"/>
      <c r="N31" s="274"/>
      <c r="O31" s="274"/>
      <c r="P31" s="274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4"/>
      <c r="AF31" s="142"/>
    </row>
    <row r="32" spans="2:32" ht="15.75" customHeight="1">
      <c r="B32" s="205" t="s">
        <v>167</v>
      </c>
      <c r="C32" s="191" t="s">
        <v>195</v>
      </c>
      <c r="D32" s="207" t="s">
        <v>196</v>
      </c>
      <c r="E32" s="18">
        <f t="shared" si="0"/>
        <v>27893</v>
      </c>
      <c r="F32" s="115">
        <v>19712</v>
      </c>
      <c r="G32" s="115">
        <v>26</v>
      </c>
      <c r="H32" s="115">
        <v>0</v>
      </c>
      <c r="I32" s="38">
        <v>8155</v>
      </c>
      <c r="M32" s="274"/>
      <c r="N32" s="274"/>
      <c r="O32" s="274"/>
      <c r="P32" s="274"/>
      <c r="Q32" s="276"/>
      <c r="R32" s="276"/>
      <c r="S32" s="276"/>
      <c r="T32" s="276"/>
      <c r="U32" s="274"/>
      <c r="V32" s="276"/>
      <c r="W32" s="274"/>
      <c r="X32" s="276"/>
      <c r="Y32" s="276"/>
      <c r="Z32" s="276"/>
      <c r="AA32" s="276"/>
      <c r="AB32" s="276"/>
      <c r="AC32" s="276"/>
      <c r="AD32" s="276"/>
      <c r="AE32" s="274"/>
      <c r="AF32" s="142"/>
    </row>
    <row r="33" spans="2:32" ht="15.75" customHeight="1">
      <c r="B33" s="205" t="s">
        <v>197</v>
      </c>
      <c r="C33" s="191" t="s">
        <v>168</v>
      </c>
      <c r="D33" s="207" t="s">
        <v>198</v>
      </c>
      <c r="E33" s="18">
        <f t="shared" si="0"/>
        <v>42252</v>
      </c>
      <c r="F33" s="115">
        <v>33889</v>
      </c>
      <c r="G33" s="115">
        <v>132</v>
      </c>
      <c r="H33" s="115">
        <v>535</v>
      </c>
      <c r="I33" s="203">
        <v>7696</v>
      </c>
      <c r="M33" s="274"/>
      <c r="N33" s="274"/>
      <c r="O33" s="274"/>
      <c r="P33" s="274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4"/>
      <c r="AF33" s="142"/>
    </row>
    <row r="34" spans="2:32" ht="15.75" customHeight="1">
      <c r="B34" s="205" t="s">
        <v>197</v>
      </c>
      <c r="C34" s="191" t="s">
        <v>170</v>
      </c>
      <c r="D34" s="207" t="s">
        <v>199</v>
      </c>
      <c r="E34" s="18">
        <f t="shared" si="0"/>
        <v>40513</v>
      </c>
      <c r="F34" s="115">
        <v>33694</v>
      </c>
      <c r="G34" s="115">
        <v>188</v>
      </c>
      <c r="H34" s="115">
        <v>0</v>
      </c>
      <c r="I34" s="38">
        <v>6631</v>
      </c>
      <c r="M34" s="274"/>
      <c r="N34" s="274"/>
      <c r="O34" s="274"/>
      <c r="P34" s="274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4"/>
      <c r="AF34" s="142"/>
    </row>
    <row r="35" spans="2:32" ht="15.75" customHeight="1">
      <c r="B35" s="205" t="s">
        <v>197</v>
      </c>
      <c r="C35" s="191" t="s">
        <v>172</v>
      </c>
      <c r="D35" s="207" t="s">
        <v>200</v>
      </c>
      <c r="E35" s="18">
        <f t="shared" si="0"/>
        <v>56475</v>
      </c>
      <c r="F35" s="115">
        <v>44863</v>
      </c>
      <c r="G35" s="115">
        <v>310</v>
      </c>
      <c r="H35" s="115">
        <v>0</v>
      </c>
      <c r="I35" s="38">
        <v>11302</v>
      </c>
      <c r="M35" s="274"/>
      <c r="N35" s="274"/>
      <c r="O35" s="274"/>
      <c r="P35" s="274"/>
      <c r="Q35" s="276"/>
      <c r="R35" s="276"/>
      <c r="S35" s="276"/>
      <c r="T35" s="276"/>
      <c r="U35" s="276"/>
      <c r="V35" s="274"/>
      <c r="W35" s="276"/>
      <c r="X35" s="276"/>
      <c r="Y35" s="276"/>
      <c r="Z35" s="274"/>
      <c r="AA35" s="276"/>
      <c r="AB35" s="276"/>
      <c r="AC35" s="276"/>
      <c r="AD35" s="276"/>
      <c r="AE35" s="276"/>
      <c r="AF35" s="142"/>
    </row>
    <row r="36" spans="2:32" ht="15.75" customHeight="1">
      <c r="B36" s="205" t="s">
        <v>197</v>
      </c>
      <c r="C36" s="191" t="s">
        <v>174</v>
      </c>
      <c r="D36" s="207" t="s">
        <v>201</v>
      </c>
      <c r="E36" s="18">
        <f t="shared" si="0"/>
        <v>36998</v>
      </c>
      <c r="F36" s="115">
        <v>31124</v>
      </c>
      <c r="G36" s="115">
        <v>495</v>
      </c>
      <c r="H36" s="115">
        <v>5</v>
      </c>
      <c r="I36" s="38">
        <v>5374</v>
      </c>
      <c r="M36" s="274"/>
      <c r="N36" s="274"/>
      <c r="O36" s="274"/>
      <c r="P36" s="274"/>
      <c r="Q36" s="276"/>
      <c r="R36" s="276"/>
      <c r="S36" s="276"/>
      <c r="T36" s="274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4"/>
      <c r="AF36" s="142"/>
    </row>
    <row r="37" spans="2:32" ht="15.75" customHeight="1">
      <c r="B37" s="205" t="s">
        <v>197</v>
      </c>
      <c r="C37" s="191" t="s">
        <v>176</v>
      </c>
      <c r="D37" s="207" t="s">
        <v>203</v>
      </c>
      <c r="E37" s="18">
        <f t="shared" si="0"/>
        <v>38657</v>
      </c>
      <c r="F37" s="115">
        <v>32695</v>
      </c>
      <c r="G37" s="115">
        <v>123</v>
      </c>
      <c r="H37" s="115">
        <v>2</v>
      </c>
      <c r="I37" s="38">
        <v>5837</v>
      </c>
      <c r="M37" s="274"/>
      <c r="N37" s="274"/>
      <c r="O37" s="274"/>
      <c r="P37" s="274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4"/>
      <c r="AF37" s="142"/>
    </row>
    <row r="38" spans="2:32" ht="15.75" customHeight="1">
      <c r="B38" s="205" t="s">
        <v>197</v>
      </c>
      <c r="C38" s="191" t="s">
        <v>178</v>
      </c>
      <c r="D38" s="207" t="s">
        <v>204</v>
      </c>
      <c r="E38" s="18">
        <f t="shared" si="0"/>
        <v>41265</v>
      </c>
      <c r="F38" s="115">
        <v>33332</v>
      </c>
      <c r="G38" s="115">
        <v>231</v>
      </c>
      <c r="H38" s="115">
        <v>0</v>
      </c>
      <c r="I38" s="203">
        <v>7702</v>
      </c>
      <c r="M38" s="274"/>
      <c r="N38" s="274"/>
      <c r="O38" s="274"/>
      <c r="P38" s="274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142"/>
    </row>
    <row r="39" spans="2:32" ht="15.75" customHeight="1">
      <c r="B39" s="205" t="s">
        <v>197</v>
      </c>
      <c r="C39" s="191" t="s">
        <v>180</v>
      </c>
      <c r="D39" s="207" t="s">
        <v>205</v>
      </c>
      <c r="E39" s="18">
        <f t="shared" si="0"/>
        <v>48724</v>
      </c>
      <c r="F39" s="115">
        <v>35557</v>
      </c>
      <c r="G39" s="115">
        <v>240</v>
      </c>
      <c r="H39" s="115">
        <v>0</v>
      </c>
      <c r="I39" s="203">
        <v>12927</v>
      </c>
      <c r="M39" s="274"/>
      <c r="N39" s="274"/>
      <c r="O39" s="274"/>
      <c r="P39" s="274"/>
      <c r="Q39" s="274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142"/>
    </row>
    <row r="40" spans="2:32" ht="15.75" customHeight="1">
      <c r="B40" s="205" t="s">
        <v>197</v>
      </c>
      <c r="C40" s="191" t="s">
        <v>182</v>
      </c>
      <c r="D40" s="207" t="s">
        <v>206</v>
      </c>
      <c r="E40" s="18">
        <f t="shared" si="0"/>
        <v>50110</v>
      </c>
      <c r="F40" s="115">
        <v>41501</v>
      </c>
      <c r="G40" s="115">
        <v>812</v>
      </c>
      <c r="H40" s="115">
        <v>1</v>
      </c>
      <c r="I40" s="203">
        <v>7796</v>
      </c>
      <c r="M40" s="274"/>
      <c r="N40" s="274"/>
      <c r="O40" s="274"/>
      <c r="P40" s="274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142"/>
    </row>
    <row r="41" spans="2:32" ht="15.75" customHeight="1">
      <c r="B41" s="205" t="s">
        <v>207</v>
      </c>
      <c r="C41" s="191" t="s">
        <v>168</v>
      </c>
      <c r="D41" s="207" t="s">
        <v>208</v>
      </c>
      <c r="E41" s="18">
        <f t="shared" si="0"/>
        <v>22331</v>
      </c>
      <c r="F41" s="115">
        <v>11166</v>
      </c>
      <c r="G41" s="115">
        <v>12</v>
      </c>
      <c r="H41" s="115">
        <v>0</v>
      </c>
      <c r="I41" s="203">
        <v>11153</v>
      </c>
      <c r="M41" s="274"/>
      <c r="N41" s="274"/>
      <c r="O41" s="274"/>
      <c r="P41" s="274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142"/>
    </row>
    <row r="42" spans="2:32" ht="15.75" customHeight="1">
      <c r="B42" s="205" t="s">
        <v>207</v>
      </c>
      <c r="C42" s="191" t="s">
        <v>170</v>
      </c>
      <c r="D42" s="208" t="s">
        <v>209</v>
      </c>
      <c r="E42" s="18">
        <f t="shared" si="0"/>
        <v>32949</v>
      </c>
      <c r="F42" s="115">
        <v>15395</v>
      </c>
      <c r="G42" s="115">
        <v>114</v>
      </c>
      <c r="H42" s="115">
        <v>0</v>
      </c>
      <c r="I42" s="203">
        <v>17440</v>
      </c>
      <c r="M42" s="274"/>
      <c r="N42" s="274"/>
      <c r="O42" s="274"/>
      <c r="P42" s="274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142"/>
    </row>
    <row r="43" spans="2:32" ht="15.75" customHeight="1">
      <c r="B43" s="205" t="s">
        <v>207</v>
      </c>
      <c r="C43" s="191" t="s">
        <v>172</v>
      </c>
      <c r="D43" s="207" t="s">
        <v>210</v>
      </c>
      <c r="E43" s="18">
        <f t="shared" si="0"/>
        <v>4174</v>
      </c>
      <c r="F43" s="115">
        <v>2636</v>
      </c>
      <c r="G43" s="115">
        <v>5</v>
      </c>
      <c r="H43" s="115">
        <v>0</v>
      </c>
      <c r="I43" s="203">
        <v>1533</v>
      </c>
      <c r="M43" s="274"/>
      <c r="N43" s="274"/>
      <c r="O43" s="274"/>
      <c r="P43" s="274"/>
      <c r="Q43" s="274"/>
      <c r="R43" s="276"/>
      <c r="S43" s="274"/>
      <c r="T43" s="276"/>
      <c r="U43" s="274"/>
      <c r="V43" s="276"/>
      <c r="W43" s="274"/>
      <c r="X43" s="276"/>
      <c r="Y43" s="274"/>
      <c r="Z43" s="276"/>
      <c r="AA43" s="276"/>
      <c r="AB43" s="276"/>
      <c r="AC43" s="274"/>
      <c r="AD43" s="276"/>
      <c r="AE43" s="274"/>
      <c r="AF43" s="142"/>
    </row>
    <row r="44" spans="2:32" ht="15.75" customHeight="1">
      <c r="B44" s="205" t="s">
        <v>207</v>
      </c>
      <c r="C44" s="191" t="s">
        <v>174</v>
      </c>
      <c r="D44" s="207" t="s">
        <v>211</v>
      </c>
      <c r="E44" s="18">
        <f t="shared" si="0"/>
        <v>55521</v>
      </c>
      <c r="F44" s="115">
        <v>30352</v>
      </c>
      <c r="G44" s="115">
        <v>232</v>
      </c>
      <c r="H44" s="115">
        <v>31</v>
      </c>
      <c r="I44" s="203">
        <v>24906</v>
      </c>
      <c r="M44" s="274"/>
      <c r="N44" s="274"/>
      <c r="O44" s="274"/>
      <c r="P44" s="274"/>
      <c r="Q44" s="274"/>
      <c r="R44" s="276"/>
      <c r="S44" s="276"/>
      <c r="T44" s="274"/>
      <c r="U44" s="276"/>
      <c r="V44" s="276"/>
      <c r="W44" s="274"/>
      <c r="X44" s="276"/>
      <c r="Y44" s="274"/>
      <c r="Z44" s="276"/>
      <c r="AA44" s="276"/>
      <c r="AB44" s="276"/>
      <c r="AC44" s="276"/>
      <c r="AD44" s="274"/>
      <c r="AE44" s="274"/>
      <c r="AF44" s="142"/>
    </row>
    <row r="45" spans="2:32" ht="15.75" customHeight="1">
      <c r="B45" s="205" t="s">
        <v>207</v>
      </c>
      <c r="C45" s="191" t="s">
        <v>176</v>
      </c>
      <c r="D45" s="207" t="s">
        <v>212</v>
      </c>
      <c r="E45" s="18">
        <f t="shared" si="0"/>
        <v>30129</v>
      </c>
      <c r="F45" s="115">
        <v>15930</v>
      </c>
      <c r="G45" s="115">
        <v>89</v>
      </c>
      <c r="H45" s="115">
        <v>61</v>
      </c>
      <c r="I45" s="203">
        <v>14049</v>
      </c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6"/>
      <c r="Y45" s="274"/>
      <c r="Z45" s="274"/>
      <c r="AA45" s="274"/>
      <c r="AB45" s="274"/>
      <c r="AC45" s="274"/>
      <c r="AD45" s="274"/>
      <c r="AE45" s="274"/>
      <c r="AF45" s="142"/>
    </row>
    <row r="46" spans="2:32" ht="15.75" customHeight="1">
      <c r="B46" s="205" t="s">
        <v>207</v>
      </c>
      <c r="C46" s="191" t="s">
        <v>178</v>
      </c>
      <c r="D46" s="207" t="s">
        <v>213</v>
      </c>
      <c r="E46" s="18">
        <f t="shared" si="0"/>
        <v>590002</v>
      </c>
      <c r="F46" s="115">
        <v>493742</v>
      </c>
      <c r="G46" s="115">
        <v>9885</v>
      </c>
      <c r="H46" s="115">
        <v>6072</v>
      </c>
      <c r="I46" s="203">
        <v>80303</v>
      </c>
      <c r="M46" s="274"/>
      <c r="N46" s="274"/>
      <c r="O46" s="274"/>
      <c r="P46" s="274"/>
      <c r="Q46" s="276"/>
      <c r="R46" s="276"/>
      <c r="S46" s="276"/>
      <c r="T46" s="276"/>
      <c r="U46" s="274"/>
      <c r="V46" s="276"/>
      <c r="W46" s="276"/>
      <c r="X46" s="276"/>
      <c r="Y46" s="276"/>
      <c r="Z46" s="276"/>
      <c r="AA46" s="276"/>
      <c r="AB46" s="276"/>
      <c r="AC46" s="276"/>
      <c r="AD46" s="276"/>
      <c r="AE46" s="274"/>
      <c r="AF46" s="142"/>
    </row>
    <row r="47" spans="2:32" ht="15.75" customHeight="1">
      <c r="B47" s="205" t="s">
        <v>207</v>
      </c>
      <c r="C47" s="191" t="s">
        <v>180</v>
      </c>
      <c r="D47" s="207" t="s">
        <v>215</v>
      </c>
      <c r="E47" s="18">
        <f t="shared" si="0"/>
        <v>86296</v>
      </c>
      <c r="F47" s="115">
        <v>65067</v>
      </c>
      <c r="G47" s="115">
        <v>438</v>
      </c>
      <c r="H47" s="115">
        <v>17</v>
      </c>
      <c r="I47" s="203">
        <v>20774</v>
      </c>
      <c r="M47" s="274"/>
      <c r="N47" s="274"/>
      <c r="O47" s="274"/>
      <c r="P47" s="274"/>
      <c r="Q47" s="274"/>
      <c r="R47" s="276"/>
      <c r="S47" s="276"/>
      <c r="T47" s="276"/>
      <c r="U47" s="274"/>
      <c r="V47" s="276"/>
      <c r="W47" s="274"/>
      <c r="X47" s="274"/>
      <c r="Y47" s="276"/>
      <c r="Z47" s="276"/>
      <c r="AA47" s="274"/>
      <c r="AB47" s="274"/>
      <c r="AC47" s="274"/>
      <c r="AD47" s="274"/>
      <c r="AE47" s="274"/>
      <c r="AF47" s="142"/>
    </row>
    <row r="48" spans="2:32" ht="15.75" customHeight="1">
      <c r="B48" s="205" t="s">
        <v>207</v>
      </c>
      <c r="C48" s="191" t="s">
        <v>182</v>
      </c>
      <c r="D48" s="207" t="s">
        <v>216</v>
      </c>
      <c r="E48" s="18">
        <f t="shared" si="0"/>
        <v>134408</v>
      </c>
      <c r="F48" s="115">
        <v>102355</v>
      </c>
      <c r="G48" s="115">
        <v>1769</v>
      </c>
      <c r="H48" s="115">
        <v>1471</v>
      </c>
      <c r="I48" s="203">
        <v>28813</v>
      </c>
      <c r="M48" s="274"/>
      <c r="N48" s="274"/>
      <c r="O48" s="274"/>
      <c r="P48" s="274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4"/>
      <c r="AB48" s="276"/>
      <c r="AC48" s="274"/>
      <c r="AD48" s="276"/>
      <c r="AE48" s="276"/>
      <c r="AF48" s="142"/>
    </row>
    <row r="49" spans="2:32" ht="15.75" customHeight="1">
      <c r="B49" s="205" t="s">
        <v>207</v>
      </c>
      <c r="C49" s="191" t="s">
        <v>185</v>
      </c>
      <c r="D49" s="207" t="s">
        <v>217</v>
      </c>
      <c r="E49" s="18">
        <f t="shared" si="0"/>
        <v>54575</v>
      </c>
      <c r="F49" s="115">
        <v>34820</v>
      </c>
      <c r="G49" s="115">
        <v>304</v>
      </c>
      <c r="H49" s="115">
        <v>321</v>
      </c>
      <c r="I49" s="203">
        <v>19130</v>
      </c>
      <c r="M49" s="274"/>
      <c r="N49" s="274"/>
      <c r="O49" s="274"/>
      <c r="P49" s="274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4"/>
      <c r="AD49" s="276"/>
      <c r="AE49" s="276"/>
      <c r="AF49" s="142"/>
    </row>
    <row r="50" spans="2:32" ht="15.75" customHeight="1">
      <c r="B50" s="205" t="s">
        <v>207</v>
      </c>
      <c r="C50" s="191" t="s">
        <v>187</v>
      </c>
      <c r="D50" s="207" t="s">
        <v>218</v>
      </c>
      <c r="E50" s="18">
        <f t="shared" si="0"/>
        <v>22818</v>
      </c>
      <c r="F50" s="115">
        <v>8758</v>
      </c>
      <c r="G50" s="115">
        <v>38</v>
      </c>
      <c r="H50" s="115">
        <v>4</v>
      </c>
      <c r="I50" s="203">
        <v>14018</v>
      </c>
      <c r="M50" s="274"/>
      <c r="N50" s="274"/>
      <c r="O50" s="274"/>
      <c r="P50" s="274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4"/>
      <c r="AF50" s="142"/>
    </row>
    <row r="51" spans="2:32" ht="15.75" customHeight="1">
      <c r="B51" s="205" t="s">
        <v>207</v>
      </c>
      <c r="C51" s="191" t="s">
        <v>189</v>
      </c>
      <c r="D51" s="207" t="s">
        <v>220</v>
      </c>
      <c r="E51" s="18">
        <f t="shared" si="0"/>
        <v>34085</v>
      </c>
      <c r="F51" s="115">
        <v>14223</v>
      </c>
      <c r="G51" s="115">
        <v>39</v>
      </c>
      <c r="H51" s="115">
        <v>0</v>
      </c>
      <c r="I51" s="203">
        <v>19823</v>
      </c>
      <c r="M51" s="274"/>
      <c r="N51" s="274"/>
      <c r="O51" s="274"/>
      <c r="P51" s="274"/>
      <c r="Q51" s="274"/>
      <c r="R51" s="276"/>
      <c r="S51" s="276"/>
      <c r="T51" s="276"/>
      <c r="U51" s="274"/>
      <c r="V51" s="276"/>
      <c r="W51" s="276"/>
      <c r="X51" s="276"/>
      <c r="Y51" s="276"/>
      <c r="Z51" s="276"/>
      <c r="AA51" s="276"/>
      <c r="AB51" s="276"/>
      <c r="AC51" s="276"/>
      <c r="AD51" s="274"/>
      <c r="AE51" s="276"/>
      <c r="AF51" s="142"/>
    </row>
    <row r="52" spans="2:32" ht="15.75" customHeight="1">
      <c r="B52" s="205" t="s">
        <v>207</v>
      </c>
      <c r="C52" s="191" t="s">
        <v>191</v>
      </c>
      <c r="D52" s="207" t="s">
        <v>221</v>
      </c>
      <c r="E52" s="18">
        <f t="shared" si="0"/>
        <v>46582</v>
      </c>
      <c r="F52" s="115">
        <v>32259</v>
      </c>
      <c r="G52" s="115">
        <v>737</v>
      </c>
      <c r="H52" s="115">
        <v>272</v>
      </c>
      <c r="I52" s="203">
        <v>13314</v>
      </c>
      <c r="M52" s="274"/>
      <c r="N52" s="274"/>
      <c r="O52" s="274"/>
      <c r="P52" s="274"/>
      <c r="Q52" s="274"/>
      <c r="R52" s="276"/>
      <c r="S52" s="276"/>
      <c r="T52" s="276"/>
      <c r="U52" s="276"/>
      <c r="V52" s="276"/>
      <c r="W52" s="276"/>
      <c r="X52" s="276"/>
      <c r="Y52" s="276"/>
      <c r="Z52" s="274"/>
      <c r="AA52" s="276"/>
      <c r="AB52" s="276"/>
      <c r="AC52" s="276"/>
      <c r="AD52" s="274"/>
      <c r="AE52" s="276"/>
      <c r="AF52" s="142"/>
    </row>
    <row r="53" spans="2:32" ht="15.75" customHeight="1">
      <c r="B53" s="205" t="s">
        <v>207</v>
      </c>
      <c r="C53" s="191" t="s">
        <v>193</v>
      </c>
      <c r="D53" s="207" t="s">
        <v>222</v>
      </c>
      <c r="E53" s="18">
        <f t="shared" si="0"/>
        <v>104627</v>
      </c>
      <c r="F53" s="115">
        <v>80135</v>
      </c>
      <c r="G53" s="115">
        <v>2044</v>
      </c>
      <c r="H53" s="115">
        <v>96</v>
      </c>
      <c r="I53" s="203">
        <v>22352</v>
      </c>
      <c r="M53" s="274"/>
      <c r="N53" s="274"/>
      <c r="O53" s="274"/>
      <c r="P53" s="274"/>
      <c r="Q53" s="276"/>
      <c r="R53" s="276"/>
      <c r="S53" s="276"/>
      <c r="T53" s="276"/>
      <c r="U53" s="274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142"/>
    </row>
    <row r="54" spans="2:32" ht="15.75" customHeight="1">
      <c r="B54" s="205" t="s">
        <v>223</v>
      </c>
      <c r="C54" s="191" t="s">
        <v>168</v>
      </c>
      <c r="D54" s="207" t="s">
        <v>224</v>
      </c>
      <c r="E54" s="18">
        <f t="shared" si="0"/>
        <v>30423</v>
      </c>
      <c r="F54" s="115">
        <v>19063</v>
      </c>
      <c r="G54" s="115">
        <v>190</v>
      </c>
      <c r="H54" s="115">
        <v>4</v>
      </c>
      <c r="I54" s="203">
        <v>11166</v>
      </c>
      <c r="M54" s="274"/>
      <c r="N54" s="274"/>
      <c r="O54" s="274"/>
      <c r="P54" s="274"/>
      <c r="Q54" s="274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142"/>
    </row>
    <row r="55" spans="2:32" ht="15.75" customHeight="1">
      <c r="B55" s="205" t="s">
        <v>223</v>
      </c>
      <c r="C55" s="191" t="s">
        <v>170</v>
      </c>
      <c r="D55" s="207" t="s">
        <v>225</v>
      </c>
      <c r="E55" s="18">
        <f t="shared" si="0"/>
        <v>1695</v>
      </c>
      <c r="F55" s="115">
        <v>1137</v>
      </c>
      <c r="G55" s="115">
        <v>2</v>
      </c>
      <c r="H55" s="115">
        <v>11</v>
      </c>
      <c r="I55" s="203">
        <v>545</v>
      </c>
      <c r="M55" s="274"/>
      <c r="N55" s="274"/>
      <c r="O55" s="274"/>
      <c r="P55" s="274"/>
      <c r="Q55" s="274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4"/>
      <c r="AD55" s="276"/>
      <c r="AE55" s="276"/>
      <c r="AF55" s="142"/>
    </row>
    <row r="56" spans="2:32" ht="15.75" customHeight="1">
      <c r="B56" s="205" t="s">
        <v>223</v>
      </c>
      <c r="C56" s="191" t="s">
        <v>172</v>
      </c>
      <c r="D56" s="207" t="s">
        <v>226</v>
      </c>
      <c r="E56" s="18">
        <f t="shared" si="0"/>
        <v>3106</v>
      </c>
      <c r="F56" s="115">
        <v>2314</v>
      </c>
      <c r="G56" s="115">
        <v>4</v>
      </c>
      <c r="H56" s="115">
        <v>7</v>
      </c>
      <c r="I56" s="203">
        <v>781</v>
      </c>
      <c r="M56" s="274"/>
      <c r="N56" s="274"/>
      <c r="O56" s="274"/>
      <c r="P56" s="274"/>
      <c r="Q56" s="274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142"/>
    </row>
    <row r="57" spans="2:32" ht="15.75" customHeight="1">
      <c r="B57" s="205" t="s">
        <v>223</v>
      </c>
      <c r="C57" s="191" t="s">
        <v>174</v>
      </c>
      <c r="D57" s="207" t="s">
        <v>227</v>
      </c>
      <c r="E57" s="18">
        <f t="shared" si="0"/>
        <v>16652</v>
      </c>
      <c r="F57" s="115">
        <v>8945</v>
      </c>
      <c r="G57" s="115">
        <v>104</v>
      </c>
      <c r="H57" s="115">
        <v>2</v>
      </c>
      <c r="I57" s="203">
        <v>7601</v>
      </c>
      <c r="M57" s="274"/>
      <c r="N57" s="274"/>
      <c r="O57" s="274"/>
      <c r="P57" s="274"/>
      <c r="Q57" s="274"/>
      <c r="R57" s="276"/>
      <c r="S57" s="274"/>
      <c r="T57" s="274"/>
      <c r="U57" s="274"/>
      <c r="V57" s="274"/>
      <c r="W57" s="276"/>
      <c r="X57" s="274"/>
      <c r="Y57" s="274"/>
      <c r="Z57" s="274"/>
      <c r="AA57" s="274"/>
      <c r="AB57" s="274"/>
      <c r="AC57" s="274"/>
      <c r="AD57" s="274"/>
      <c r="AE57" s="274"/>
      <c r="AF57" s="142"/>
    </row>
    <row r="58" spans="2:32" ht="15.75" customHeight="1">
      <c r="B58" s="205" t="s">
        <v>223</v>
      </c>
      <c r="C58" s="191" t="s">
        <v>176</v>
      </c>
      <c r="D58" s="207" t="s">
        <v>228</v>
      </c>
      <c r="E58" s="18">
        <f t="shared" si="0"/>
        <v>111818</v>
      </c>
      <c r="F58" s="115">
        <v>90289</v>
      </c>
      <c r="G58" s="115">
        <v>1763</v>
      </c>
      <c r="H58" s="115">
        <v>451</v>
      </c>
      <c r="I58" s="203">
        <v>19315</v>
      </c>
      <c r="M58" s="274"/>
      <c r="N58" s="274"/>
      <c r="O58" s="274"/>
      <c r="P58" s="274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142"/>
    </row>
    <row r="59" spans="2:32" ht="15.75" customHeight="1">
      <c r="B59" s="205" t="s">
        <v>223</v>
      </c>
      <c r="C59" s="191" t="s">
        <v>178</v>
      </c>
      <c r="D59" s="207" t="s">
        <v>229</v>
      </c>
      <c r="E59" s="18">
        <f t="shared" si="0"/>
        <v>29395</v>
      </c>
      <c r="F59" s="115">
        <v>11110</v>
      </c>
      <c r="G59" s="115">
        <v>102</v>
      </c>
      <c r="H59" s="115">
        <v>0</v>
      </c>
      <c r="I59" s="203">
        <v>18183</v>
      </c>
      <c r="M59" s="274"/>
      <c r="N59" s="274"/>
      <c r="O59" s="274"/>
      <c r="P59" s="274"/>
      <c r="Q59" s="274"/>
      <c r="R59" s="274"/>
      <c r="S59" s="276"/>
      <c r="T59" s="276"/>
      <c r="U59" s="274"/>
      <c r="V59" s="276"/>
      <c r="W59" s="276"/>
      <c r="X59" s="276"/>
      <c r="Y59" s="276"/>
      <c r="Z59" s="276"/>
      <c r="AA59" s="276"/>
      <c r="AB59" s="276"/>
      <c r="AC59" s="276"/>
      <c r="AD59" s="274"/>
      <c r="AE59" s="274"/>
      <c r="AF59" s="142"/>
    </row>
    <row r="60" spans="2:32" ht="15.75" customHeight="1">
      <c r="B60" s="205" t="s">
        <v>223</v>
      </c>
      <c r="C60" s="191" t="s">
        <v>180</v>
      </c>
      <c r="D60" s="207" t="s">
        <v>230</v>
      </c>
      <c r="E60" s="18">
        <f t="shared" si="0"/>
        <v>36686</v>
      </c>
      <c r="F60" s="115">
        <v>24251</v>
      </c>
      <c r="G60" s="115">
        <v>256</v>
      </c>
      <c r="H60" s="115">
        <v>47</v>
      </c>
      <c r="I60" s="203">
        <v>12132</v>
      </c>
      <c r="M60" s="274"/>
      <c r="N60" s="274"/>
      <c r="O60" s="274"/>
      <c r="P60" s="274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4"/>
      <c r="AC60" s="274"/>
      <c r="AD60" s="276"/>
      <c r="AE60" s="276"/>
      <c r="AF60" s="142"/>
    </row>
    <row r="61" spans="2:32" ht="15.75" customHeight="1">
      <c r="B61" s="205" t="s">
        <v>223</v>
      </c>
      <c r="C61" s="191" t="s">
        <v>182</v>
      </c>
      <c r="D61" s="207" t="s">
        <v>231</v>
      </c>
      <c r="E61" s="18">
        <f t="shared" si="0"/>
        <v>38396</v>
      </c>
      <c r="F61" s="115">
        <v>28728</v>
      </c>
      <c r="G61" s="115">
        <v>166</v>
      </c>
      <c r="H61" s="115">
        <v>301</v>
      </c>
      <c r="I61" s="203">
        <v>9201</v>
      </c>
      <c r="M61" s="274"/>
      <c r="N61" s="274"/>
      <c r="O61" s="274"/>
      <c r="P61" s="274"/>
      <c r="Q61" s="276"/>
      <c r="R61" s="276"/>
      <c r="S61" s="276"/>
      <c r="T61" s="276"/>
      <c r="U61" s="276"/>
      <c r="V61" s="276"/>
      <c r="W61" s="276"/>
      <c r="X61" s="276"/>
      <c r="Y61" s="276"/>
      <c r="Z61" s="274"/>
      <c r="AA61" s="274"/>
      <c r="AB61" s="276"/>
      <c r="AC61" s="276"/>
      <c r="AD61" s="276"/>
      <c r="AE61" s="276"/>
      <c r="AF61" s="142"/>
    </row>
    <row r="62" spans="2:32" ht="15.75" customHeight="1">
      <c r="B62" s="205" t="s">
        <v>223</v>
      </c>
      <c r="C62" s="191" t="s">
        <v>185</v>
      </c>
      <c r="D62" s="207" t="s">
        <v>232</v>
      </c>
      <c r="E62" s="18">
        <f t="shared" si="0"/>
        <v>20946</v>
      </c>
      <c r="F62" s="115">
        <v>12861</v>
      </c>
      <c r="G62" s="115">
        <v>65</v>
      </c>
      <c r="H62" s="115">
        <v>9</v>
      </c>
      <c r="I62" s="203">
        <v>8011</v>
      </c>
      <c r="M62" s="274"/>
      <c r="N62" s="274"/>
      <c r="O62" s="274"/>
      <c r="P62" s="274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142"/>
    </row>
    <row r="63" spans="2:32" ht="15.75" customHeight="1">
      <c r="B63" s="205" t="s">
        <v>223</v>
      </c>
      <c r="C63" s="191" t="s">
        <v>187</v>
      </c>
      <c r="D63" s="207" t="s">
        <v>233</v>
      </c>
      <c r="E63" s="18">
        <f t="shared" si="0"/>
        <v>12983</v>
      </c>
      <c r="F63" s="115">
        <v>8037</v>
      </c>
      <c r="G63" s="115">
        <v>46</v>
      </c>
      <c r="H63" s="115">
        <v>0</v>
      </c>
      <c r="I63" s="203">
        <v>4900</v>
      </c>
      <c r="M63" s="274"/>
      <c r="N63" s="274"/>
      <c r="O63" s="274"/>
      <c r="P63" s="274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142"/>
    </row>
    <row r="64" spans="2:32" ht="15.75" customHeight="1">
      <c r="B64" s="205" t="s">
        <v>223</v>
      </c>
      <c r="C64" s="191" t="s">
        <v>189</v>
      </c>
      <c r="D64" s="207" t="s">
        <v>234</v>
      </c>
      <c r="E64" s="18">
        <f t="shared" si="0"/>
        <v>30372</v>
      </c>
      <c r="F64" s="115">
        <v>17045</v>
      </c>
      <c r="G64" s="115">
        <v>40</v>
      </c>
      <c r="H64" s="115">
        <v>0</v>
      </c>
      <c r="I64" s="203">
        <v>13287</v>
      </c>
      <c r="M64" s="274"/>
      <c r="N64" s="274"/>
      <c r="O64" s="274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142"/>
    </row>
    <row r="65" spans="2:32" ht="15.75" customHeight="1">
      <c r="B65" s="205" t="s">
        <v>235</v>
      </c>
      <c r="C65" s="191" t="s">
        <v>168</v>
      </c>
      <c r="D65" s="207" t="s">
        <v>236</v>
      </c>
      <c r="E65" s="18">
        <f t="shared" si="0"/>
        <v>2602</v>
      </c>
      <c r="F65" s="115">
        <v>1574</v>
      </c>
      <c r="G65" s="115"/>
      <c r="H65" s="115">
        <v>0</v>
      </c>
      <c r="I65" s="203">
        <v>1028</v>
      </c>
      <c r="M65" s="274"/>
      <c r="N65" s="274"/>
      <c r="O65" s="274"/>
      <c r="P65" s="274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142"/>
    </row>
    <row r="66" spans="2:32" ht="15.75" customHeight="1">
      <c r="B66" s="205" t="s">
        <v>235</v>
      </c>
      <c r="C66" s="191" t="s">
        <v>170</v>
      </c>
      <c r="D66" s="207" t="s">
        <v>237</v>
      </c>
      <c r="E66" s="18">
        <f t="shared" si="0"/>
        <v>15456</v>
      </c>
      <c r="F66" s="115">
        <v>8107</v>
      </c>
      <c r="G66" s="115">
        <v>5</v>
      </c>
      <c r="H66" s="115">
        <v>0</v>
      </c>
      <c r="I66" s="203">
        <v>7344</v>
      </c>
      <c r="M66" s="274"/>
      <c r="N66" s="274"/>
      <c r="O66" s="274"/>
      <c r="P66" s="274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142"/>
    </row>
    <row r="67" spans="2:32" ht="15.75" customHeight="1">
      <c r="B67" s="205" t="s">
        <v>235</v>
      </c>
      <c r="C67" s="191" t="s">
        <v>172</v>
      </c>
      <c r="D67" s="207" t="s">
        <v>238</v>
      </c>
      <c r="E67" s="18">
        <f t="shared" si="0"/>
        <v>21373</v>
      </c>
      <c r="F67" s="115">
        <v>10470</v>
      </c>
      <c r="G67" s="115">
        <v>4</v>
      </c>
      <c r="H67" s="115">
        <v>0</v>
      </c>
      <c r="I67" s="203">
        <v>10899</v>
      </c>
      <c r="M67" s="274"/>
      <c r="N67" s="274"/>
      <c r="O67" s="274"/>
      <c r="P67" s="274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4"/>
      <c r="AF67" s="142"/>
    </row>
    <row r="68" spans="2:32" ht="15.75" customHeight="1">
      <c r="B68" s="205" t="s">
        <v>235</v>
      </c>
      <c r="C68" s="191" t="s">
        <v>174</v>
      </c>
      <c r="D68" s="207" t="s">
        <v>239</v>
      </c>
      <c r="E68" s="18">
        <f t="shared" si="0"/>
        <v>22876</v>
      </c>
      <c r="F68" s="115">
        <v>13627</v>
      </c>
      <c r="G68" s="115">
        <v>41</v>
      </c>
      <c r="H68" s="115">
        <v>0</v>
      </c>
      <c r="I68" s="203">
        <v>9208</v>
      </c>
      <c r="M68" s="274"/>
      <c r="N68" s="274"/>
      <c r="O68" s="274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142"/>
    </row>
    <row r="69" spans="2:32" ht="15.75" customHeight="1">
      <c r="B69" s="205" t="s">
        <v>235</v>
      </c>
      <c r="C69" s="191" t="s">
        <v>176</v>
      </c>
      <c r="D69" s="207" t="s">
        <v>240</v>
      </c>
      <c r="E69" s="18">
        <f t="shared" si="0"/>
        <v>14613</v>
      </c>
      <c r="F69" s="115">
        <v>9261</v>
      </c>
      <c r="G69" s="115"/>
      <c r="H69" s="115">
        <v>0</v>
      </c>
      <c r="I69" s="203">
        <v>5352</v>
      </c>
      <c r="M69" s="274"/>
      <c r="N69" s="274"/>
      <c r="O69" s="274"/>
      <c r="P69" s="274"/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142"/>
    </row>
    <row r="70" spans="2:32" ht="15.75" customHeight="1">
      <c r="B70" s="205" t="s">
        <v>235</v>
      </c>
      <c r="C70" s="191" t="s">
        <v>178</v>
      </c>
      <c r="D70" s="207" t="s">
        <v>241</v>
      </c>
      <c r="E70" s="18">
        <f t="shared" si="0"/>
        <v>24902</v>
      </c>
      <c r="F70" s="115">
        <v>16012</v>
      </c>
      <c r="G70" s="115">
        <v>100</v>
      </c>
      <c r="H70" s="115">
        <v>0</v>
      </c>
      <c r="I70" s="203">
        <v>8790</v>
      </c>
      <c r="M70" s="274"/>
      <c r="N70" s="274"/>
      <c r="O70" s="274"/>
      <c r="P70" s="274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142"/>
    </row>
    <row r="71" spans="2:32" ht="15.75" customHeight="1">
      <c r="B71" s="205" t="s">
        <v>235</v>
      </c>
      <c r="C71" s="191" t="s">
        <v>180</v>
      </c>
      <c r="D71" s="207" t="s">
        <v>242</v>
      </c>
      <c r="E71" s="18">
        <f t="shared" si="0"/>
        <v>43866</v>
      </c>
      <c r="F71" s="115">
        <v>28468</v>
      </c>
      <c r="G71" s="115">
        <v>267</v>
      </c>
      <c r="H71" s="115">
        <v>0</v>
      </c>
      <c r="I71" s="203">
        <v>15131</v>
      </c>
      <c r="M71" s="274"/>
      <c r="N71" s="274"/>
      <c r="O71" s="274"/>
      <c r="P71" s="274"/>
      <c r="Q71" s="276"/>
      <c r="R71" s="276"/>
      <c r="S71" s="276"/>
      <c r="T71" s="276"/>
      <c r="U71" s="276"/>
      <c r="V71" s="276"/>
      <c r="W71" s="276"/>
      <c r="X71" s="276"/>
      <c r="Y71" s="274"/>
      <c r="Z71" s="276"/>
      <c r="AA71" s="276"/>
      <c r="AB71" s="276"/>
      <c r="AC71" s="276"/>
      <c r="AD71" s="276"/>
      <c r="AE71" s="276"/>
      <c r="AF71" s="142"/>
    </row>
    <row r="72" spans="2:32" ht="15.75" customHeight="1">
      <c r="B72" s="205" t="s">
        <v>235</v>
      </c>
      <c r="C72" s="191" t="s">
        <v>182</v>
      </c>
      <c r="D72" s="207" t="s">
        <v>243</v>
      </c>
      <c r="E72" s="18">
        <f t="shared" si="0"/>
        <v>134772</v>
      </c>
      <c r="F72" s="115">
        <v>112657</v>
      </c>
      <c r="G72" s="115">
        <v>712</v>
      </c>
      <c r="H72" s="115">
        <v>40</v>
      </c>
      <c r="I72" s="203">
        <v>21363</v>
      </c>
      <c r="M72" s="274"/>
      <c r="N72" s="274"/>
      <c r="O72" s="274"/>
      <c r="P72" s="274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4"/>
      <c r="AF72" s="142"/>
    </row>
    <row r="73" spans="2:32" ht="15.75" customHeight="1">
      <c r="B73" s="205" t="s">
        <v>235</v>
      </c>
      <c r="C73" s="191" t="s">
        <v>185</v>
      </c>
      <c r="D73" s="207" t="s">
        <v>244</v>
      </c>
      <c r="E73" s="18">
        <f t="shared" si="0"/>
        <v>40610</v>
      </c>
      <c r="F73" s="115">
        <v>34235</v>
      </c>
      <c r="G73" s="115">
        <v>461</v>
      </c>
      <c r="H73" s="115">
        <v>0</v>
      </c>
      <c r="I73" s="203">
        <v>5914</v>
      </c>
      <c r="M73" s="274"/>
      <c r="N73" s="274"/>
      <c r="O73" s="274"/>
      <c r="P73" s="274"/>
      <c r="Q73" s="276"/>
      <c r="R73" s="276"/>
      <c r="S73" s="276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4"/>
      <c r="AE73" s="276"/>
      <c r="AF73" s="142"/>
    </row>
    <row r="74" spans="2:32" ht="15.75" customHeight="1">
      <c r="B74" s="205" t="s">
        <v>235</v>
      </c>
      <c r="C74" s="191" t="s">
        <v>187</v>
      </c>
      <c r="D74" s="207" t="s">
        <v>245</v>
      </c>
      <c r="E74" s="18">
        <f t="shared" si="0"/>
        <v>47598</v>
      </c>
      <c r="F74" s="115">
        <v>36459</v>
      </c>
      <c r="G74" s="115">
        <v>247</v>
      </c>
      <c r="H74" s="115">
        <v>26</v>
      </c>
      <c r="I74" s="203">
        <v>10866</v>
      </c>
      <c r="M74" s="274"/>
      <c r="N74" s="274"/>
      <c r="O74" s="274"/>
      <c r="P74" s="274"/>
      <c r="Q74" s="276"/>
      <c r="R74" s="276"/>
      <c r="S74" s="276"/>
      <c r="T74" s="276"/>
      <c r="U74" s="276"/>
      <c r="V74" s="276"/>
      <c r="W74" s="276"/>
      <c r="X74" s="274"/>
      <c r="Y74" s="276"/>
      <c r="Z74" s="276"/>
      <c r="AA74" s="276"/>
      <c r="AB74" s="276"/>
      <c r="AC74" s="276"/>
      <c r="AD74" s="274"/>
      <c r="AE74" s="274"/>
      <c r="AF74" s="142"/>
    </row>
    <row r="75" spans="2:32" ht="15.75" customHeight="1">
      <c r="B75" s="205" t="s">
        <v>235</v>
      </c>
      <c r="C75" s="191" t="s">
        <v>189</v>
      </c>
      <c r="D75" s="207" t="s">
        <v>246</v>
      </c>
      <c r="E75" s="18">
        <f t="shared" si="0"/>
        <v>64882</v>
      </c>
      <c r="F75" s="115">
        <v>53661</v>
      </c>
      <c r="G75" s="115">
        <v>461</v>
      </c>
      <c r="H75" s="115">
        <v>15</v>
      </c>
      <c r="I75" s="203">
        <v>10745</v>
      </c>
      <c r="M75" s="274"/>
      <c r="N75" s="274"/>
      <c r="O75" s="274"/>
      <c r="P75" s="274"/>
      <c r="Q75" s="274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4"/>
      <c r="AC75" s="276"/>
      <c r="AD75" s="276"/>
      <c r="AE75" s="276"/>
      <c r="AF75" s="142"/>
    </row>
    <row r="76" spans="2:32" ht="15.75" customHeight="1">
      <c r="B76" s="205" t="s">
        <v>235</v>
      </c>
      <c r="C76" s="191" t="s">
        <v>191</v>
      </c>
      <c r="D76" s="207" t="s">
        <v>247</v>
      </c>
      <c r="E76" s="18">
        <f t="shared" si="0"/>
        <v>40714</v>
      </c>
      <c r="F76" s="115">
        <v>29097</v>
      </c>
      <c r="G76" s="115">
        <v>113</v>
      </c>
      <c r="H76" s="115">
        <v>112</v>
      </c>
      <c r="I76" s="203">
        <v>11392</v>
      </c>
      <c r="M76" s="274"/>
      <c r="N76" s="274"/>
      <c r="O76" s="274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142"/>
    </row>
    <row r="77" spans="2:32" ht="15.75" customHeight="1">
      <c r="B77" s="205" t="s">
        <v>248</v>
      </c>
      <c r="C77" s="191" t="s">
        <v>168</v>
      </c>
      <c r="D77" s="207" t="s">
        <v>249</v>
      </c>
      <c r="E77" s="18">
        <f t="shared" si="0"/>
        <v>3225</v>
      </c>
      <c r="F77" s="115">
        <v>1957</v>
      </c>
      <c r="G77" s="115"/>
      <c r="H77" s="115">
        <v>0</v>
      </c>
      <c r="I77" s="203">
        <v>1268</v>
      </c>
      <c r="M77" s="274"/>
      <c r="N77" s="274"/>
      <c r="O77" s="274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142"/>
    </row>
    <row r="78" spans="2:32" ht="15.75" customHeight="1">
      <c r="B78" s="205" t="s">
        <v>248</v>
      </c>
      <c r="C78" s="191" t="s">
        <v>170</v>
      </c>
      <c r="D78" s="207" t="s">
        <v>250</v>
      </c>
      <c r="E78" s="18">
        <f t="shared" si="0"/>
        <v>5849</v>
      </c>
      <c r="F78" s="115">
        <v>2725</v>
      </c>
      <c r="G78" s="115"/>
      <c r="H78" s="115">
        <v>0</v>
      </c>
      <c r="I78" s="203">
        <v>3124</v>
      </c>
      <c r="M78" s="274"/>
      <c r="N78" s="274"/>
      <c r="O78" s="274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142"/>
    </row>
    <row r="79" spans="2:32" ht="15.75" customHeight="1">
      <c r="B79" s="205" t="s">
        <v>248</v>
      </c>
      <c r="C79" s="191" t="s">
        <v>172</v>
      </c>
      <c r="D79" s="207" t="s">
        <v>251</v>
      </c>
      <c r="E79" s="18">
        <f t="shared" si="0"/>
        <v>5739</v>
      </c>
      <c r="F79" s="115">
        <v>3180</v>
      </c>
      <c r="G79" s="115"/>
      <c r="H79" s="115">
        <v>0</v>
      </c>
      <c r="I79" s="203">
        <v>2559</v>
      </c>
      <c r="M79" s="274"/>
      <c r="N79" s="274"/>
      <c r="O79" s="274"/>
      <c r="P79" s="274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4"/>
      <c r="AF79" s="142"/>
    </row>
    <row r="80" spans="2:32" ht="15.75" customHeight="1">
      <c r="B80" s="205" t="s">
        <v>248</v>
      </c>
      <c r="C80" s="191" t="s">
        <v>174</v>
      </c>
      <c r="D80" s="207" t="s">
        <v>252</v>
      </c>
      <c r="E80" s="18">
        <f t="shared" si="0"/>
        <v>8463</v>
      </c>
      <c r="F80" s="115">
        <v>5365</v>
      </c>
      <c r="G80" s="115">
        <v>16</v>
      </c>
      <c r="H80" s="115">
        <v>0</v>
      </c>
      <c r="I80" s="203">
        <v>3082</v>
      </c>
      <c r="M80" s="274"/>
      <c r="N80" s="274"/>
      <c r="O80" s="274"/>
      <c r="P80" s="276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142"/>
    </row>
    <row r="81" spans="2:32" ht="15.75" customHeight="1">
      <c r="B81" s="205" t="s">
        <v>248</v>
      </c>
      <c r="C81" s="191" t="s">
        <v>176</v>
      </c>
      <c r="D81" s="207" t="s">
        <v>253</v>
      </c>
      <c r="E81" s="18">
        <f t="shared" si="0"/>
        <v>9200</v>
      </c>
      <c r="F81" s="115">
        <v>5472</v>
      </c>
      <c r="G81" s="115"/>
      <c r="H81" s="115">
        <v>0</v>
      </c>
      <c r="I81" s="203">
        <v>3728</v>
      </c>
      <c r="M81" s="274"/>
      <c r="N81" s="274"/>
      <c r="O81" s="274"/>
      <c r="P81" s="274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142"/>
    </row>
    <row r="82" spans="2:32" ht="15.75" customHeight="1">
      <c r="B82" s="205" t="s">
        <v>248</v>
      </c>
      <c r="C82" s="191" t="s">
        <v>178</v>
      </c>
      <c r="D82" s="207" t="s">
        <v>254</v>
      </c>
      <c r="E82" s="18">
        <f t="shared" si="0"/>
        <v>14874</v>
      </c>
      <c r="F82" s="115">
        <v>8788</v>
      </c>
      <c r="G82" s="115">
        <v>3</v>
      </c>
      <c r="H82" s="115">
        <v>0</v>
      </c>
      <c r="I82" s="203">
        <v>6083</v>
      </c>
      <c r="M82" s="274"/>
      <c r="N82" s="274"/>
      <c r="O82" s="274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142"/>
    </row>
    <row r="83" spans="2:32" ht="15.75" customHeight="1">
      <c r="B83" s="205" t="s">
        <v>248</v>
      </c>
      <c r="C83" s="191" t="s">
        <v>180</v>
      </c>
      <c r="D83" s="207" t="s">
        <v>255</v>
      </c>
      <c r="E83" s="18">
        <f t="shared" si="0"/>
        <v>8494</v>
      </c>
      <c r="F83" s="115">
        <v>4673</v>
      </c>
      <c r="G83" s="115"/>
      <c r="H83" s="115">
        <v>0</v>
      </c>
      <c r="I83" s="203">
        <v>3821</v>
      </c>
      <c r="M83" s="274"/>
      <c r="N83" s="274"/>
      <c r="O83" s="274"/>
      <c r="P83" s="274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142"/>
    </row>
    <row r="84" spans="2:32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1">SUM(F84:I84)</f>
        <v>10180</v>
      </c>
      <c r="F84" s="115">
        <v>6169</v>
      </c>
      <c r="G84" s="115">
        <v>1</v>
      </c>
      <c r="H84" s="115">
        <v>0</v>
      </c>
      <c r="I84" s="203">
        <v>4010</v>
      </c>
      <c r="M84" s="274"/>
      <c r="N84" s="274"/>
      <c r="O84" s="274"/>
      <c r="P84" s="274"/>
      <c r="Q84" s="276"/>
      <c r="R84" s="276"/>
      <c r="S84" s="276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  <c r="AF84" s="142"/>
    </row>
    <row r="85" spans="2:32" ht="15.75" customHeight="1">
      <c r="B85" s="205" t="s">
        <v>248</v>
      </c>
      <c r="C85" s="191" t="s">
        <v>185</v>
      </c>
      <c r="D85" s="207" t="s">
        <v>257</v>
      </c>
      <c r="E85" s="18">
        <f t="shared" si="1"/>
        <v>17019</v>
      </c>
      <c r="F85" s="115">
        <v>10210</v>
      </c>
      <c r="G85" s="115">
        <v>40</v>
      </c>
      <c r="H85" s="115">
        <v>0</v>
      </c>
      <c r="I85" s="203">
        <v>6769</v>
      </c>
      <c r="M85" s="274"/>
      <c r="N85" s="274"/>
      <c r="O85" s="274"/>
      <c r="P85" s="274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4"/>
      <c r="AF85" s="142"/>
    </row>
    <row r="86" spans="2:32" ht="15.75" customHeight="1">
      <c r="B86" s="205" t="s">
        <v>248</v>
      </c>
      <c r="C86" s="191" t="s">
        <v>187</v>
      </c>
      <c r="D86" s="207" t="s">
        <v>258</v>
      </c>
      <c r="E86" s="18">
        <f t="shared" si="1"/>
        <v>35908</v>
      </c>
      <c r="F86" s="115">
        <v>24349</v>
      </c>
      <c r="G86" s="115">
        <v>26</v>
      </c>
      <c r="H86" s="115">
        <v>0</v>
      </c>
      <c r="I86" s="203">
        <v>11533</v>
      </c>
      <c r="M86" s="274"/>
      <c r="N86" s="274"/>
      <c r="O86" s="274"/>
      <c r="P86" s="274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142"/>
    </row>
    <row r="87" spans="2:32" ht="15.75" customHeight="1">
      <c r="B87" s="205" t="s">
        <v>259</v>
      </c>
      <c r="C87" s="191" t="s">
        <v>168</v>
      </c>
      <c r="D87" s="207" t="s">
        <v>260</v>
      </c>
      <c r="E87" s="18">
        <f t="shared" si="1"/>
        <v>8859</v>
      </c>
      <c r="F87" s="115">
        <v>5707</v>
      </c>
      <c r="G87" s="115">
        <v>8</v>
      </c>
      <c r="H87" s="115">
        <v>0</v>
      </c>
      <c r="I87" s="203">
        <v>3144</v>
      </c>
      <c r="M87" s="274"/>
      <c r="N87" s="274"/>
      <c r="O87" s="274"/>
      <c r="P87" s="274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142"/>
    </row>
    <row r="88" spans="2:32" ht="15.75" customHeight="1">
      <c r="B88" s="205" t="s">
        <v>259</v>
      </c>
      <c r="C88" s="191" t="s">
        <v>170</v>
      </c>
      <c r="D88" s="207" t="s">
        <v>261</v>
      </c>
      <c r="E88" s="18">
        <f t="shared" si="1"/>
        <v>15446</v>
      </c>
      <c r="F88" s="115">
        <v>8415</v>
      </c>
      <c r="G88" s="115">
        <v>8</v>
      </c>
      <c r="H88" s="115">
        <v>0</v>
      </c>
      <c r="I88" s="203">
        <v>7023</v>
      </c>
      <c r="M88" s="274"/>
      <c r="N88" s="274"/>
      <c r="O88" s="274"/>
      <c r="P88" s="274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142"/>
    </row>
    <row r="89" spans="2:32" ht="15.75" customHeight="1">
      <c r="B89" s="205" t="s">
        <v>259</v>
      </c>
      <c r="C89" s="191" t="s">
        <v>172</v>
      </c>
      <c r="D89" s="207" t="s">
        <v>262</v>
      </c>
      <c r="E89" s="18">
        <f t="shared" si="1"/>
        <v>10837</v>
      </c>
      <c r="F89" s="115">
        <v>5657</v>
      </c>
      <c r="G89" s="115">
        <v>18</v>
      </c>
      <c r="H89" s="115">
        <v>0</v>
      </c>
      <c r="I89" s="203">
        <v>5162</v>
      </c>
      <c r="M89" s="274"/>
      <c r="N89" s="274"/>
      <c r="O89" s="274"/>
      <c r="P89" s="274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142"/>
    </row>
    <row r="90" spans="2:32" ht="15.75" customHeight="1">
      <c r="B90" s="205" t="s">
        <v>259</v>
      </c>
      <c r="C90" s="191" t="s">
        <v>174</v>
      </c>
      <c r="D90" s="207" t="s">
        <v>263</v>
      </c>
      <c r="E90" s="18">
        <f t="shared" si="1"/>
        <v>12268</v>
      </c>
      <c r="F90" s="115">
        <v>5138</v>
      </c>
      <c r="G90" s="115">
        <v>25</v>
      </c>
      <c r="H90" s="115">
        <v>0</v>
      </c>
      <c r="I90" s="203">
        <v>7105</v>
      </c>
      <c r="M90" s="274"/>
      <c r="N90" s="274"/>
      <c r="O90" s="274"/>
      <c r="P90" s="274"/>
      <c r="Q90" s="276"/>
      <c r="R90" s="276"/>
      <c r="S90" s="276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142"/>
    </row>
    <row r="91" spans="2:32" ht="15.75" customHeight="1">
      <c r="B91" s="205" t="s">
        <v>259</v>
      </c>
      <c r="C91" s="191" t="s">
        <v>176</v>
      </c>
      <c r="D91" s="207" t="s">
        <v>264</v>
      </c>
      <c r="E91" s="18">
        <f t="shared" si="1"/>
        <v>11469</v>
      </c>
      <c r="F91" s="115">
        <v>6782</v>
      </c>
      <c r="G91" s="115">
        <v>27</v>
      </c>
      <c r="H91" s="115">
        <v>0</v>
      </c>
      <c r="I91" s="203">
        <v>4660</v>
      </c>
      <c r="M91" s="274"/>
      <c r="N91" s="274"/>
      <c r="O91" s="274"/>
      <c r="P91" s="274"/>
      <c r="Q91" s="276"/>
      <c r="R91" s="276"/>
      <c r="S91" s="276"/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142"/>
    </row>
    <row r="92" spans="2:32" ht="15.75" customHeight="1">
      <c r="B92" s="205" t="s">
        <v>259</v>
      </c>
      <c r="C92" s="191" t="s">
        <v>178</v>
      </c>
      <c r="D92" s="207" t="s">
        <v>265</v>
      </c>
      <c r="E92" s="18">
        <f t="shared" si="1"/>
        <v>9826</v>
      </c>
      <c r="F92" s="115">
        <v>5788</v>
      </c>
      <c r="G92" s="115">
        <v>15</v>
      </c>
      <c r="H92" s="115">
        <v>0</v>
      </c>
      <c r="I92" s="203">
        <v>4023</v>
      </c>
      <c r="M92" s="274"/>
      <c r="N92" s="274"/>
      <c r="O92" s="274"/>
      <c r="P92" s="274"/>
      <c r="Q92" s="276"/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142"/>
    </row>
    <row r="93" spans="2:32" ht="15.75" customHeight="1">
      <c r="B93" s="205" t="s">
        <v>259</v>
      </c>
      <c r="C93" s="191" t="s">
        <v>180</v>
      </c>
      <c r="D93" s="207" t="s">
        <v>266</v>
      </c>
      <c r="E93" s="18">
        <f t="shared" si="1"/>
        <v>13680</v>
      </c>
      <c r="F93" s="115">
        <v>5982</v>
      </c>
      <c r="G93" s="115">
        <v>26</v>
      </c>
      <c r="H93" s="115">
        <v>0</v>
      </c>
      <c r="I93" s="203">
        <v>7672</v>
      </c>
      <c r="M93" s="274"/>
      <c r="N93" s="274"/>
      <c r="O93" s="274"/>
      <c r="P93" s="274"/>
      <c r="Q93" s="276"/>
      <c r="R93" s="276"/>
      <c r="S93" s="276"/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6"/>
      <c r="AE93" s="276"/>
      <c r="AF93" s="142"/>
    </row>
    <row r="94" spans="2:32" ht="15.75" customHeight="1">
      <c r="B94" s="205" t="s">
        <v>259</v>
      </c>
      <c r="C94" s="191" t="s">
        <v>182</v>
      </c>
      <c r="D94" s="207" t="s">
        <v>267</v>
      </c>
      <c r="E94" s="18">
        <f t="shared" si="1"/>
        <v>66753</v>
      </c>
      <c r="F94" s="115">
        <v>52432</v>
      </c>
      <c r="G94" s="115">
        <v>791</v>
      </c>
      <c r="H94" s="115">
        <v>0</v>
      </c>
      <c r="I94" s="203">
        <v>13530</v>
      </c>
      <c r="M94" s="274"/>
      <c r="N94" s="274"/>
      <c r="O94" s="274"/>
      <c r="P94" s="274"/>
      <c r="Q94" s="276"/>
      <c r="R94" s="276"/>
      <c r="S94" s="276"/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142"/>
    </row>
    <row r="95" spans="2:32" ht="15.75" customHeight="1">
      <c r="B95" s="209" t="s">
        <v>259</v>
      </c>
      <c r="C95" s="210" t="s">
        <v>185</v>
      </c>
      <c r="D95" s="211" t="s">
        <v>268</v>
      </c>
      <c r="E95" s="71">
        <f t="shared" si="1"/>
        <v>36062</v>
      </c>
      <c r="F95" s="212">
        <v>26793</v>
      </c>
      <c r="G95" s="212">
        <v>400</v>
      </c>
      <c r="H95" s="212">
        <v>0</v>
      </c>
      <c r="I95" s="213">
        <v>8869</v>
      </c>
    </row>
    <row r="96" spans="2:32" ht="6.75" customHeight="1"/>
    <row r="97" spans="2:2" ht="15.75" customHeight="1">
      <c r="B97" s="154" t="s">
        <v>152</v>
      </c>
    </row>
    <row r="98" spans="2:2" ht="15.75" customHeight="1">
      <c r="B98" s="240" t="s">
        <v>277</v>
      </c>
    </row>
    <row r="99" spans="2:2" ht="15.75" customHeight="1"/>
  </sheetData>
  <phoneticPr fontId="3"/>
  <pageMargins left="0.70866141732283472" right="0.51181102362204722" top="0.55118110236220474" bottom="0.55118110236220474" header="0.31496062992125984" footer="0.31496062992125984"/>
  <pageSetup paperSize="9" scale="85" firstPageNumber="17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ignoredErrors>
    <ignoredError sqref="G11:H17 F11:F17 I11:I17" formulaRange="1"/>
    <ignoredError sqref="B19:C9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0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6" customWidth="1"/>
    <col min="4" max="4" width="18.6640625" style="6" customWidth="1"/>
    <col min="5" max="9" width="12.6640625" style="6" customWidth="1"/>
    <col min="10" max="10" width="1.6640625" style="26" customWidth="1"/>
    <col min="11" max="13" width="2.6640625" style="26" customWidth="1"/>
    <col min="14" max="14" width="21.6640625" style="6" customWidth="1"/>
    <col min="15" max="19" width="12.6640625" style="6" customWidth="1"/>
    <col min="20" max="21" width="2.6640625" style="26" customWidth="1"/>
    <col min="22" max="22" width="2.53125" style="6" customWidth="1"/>
    <col min="23" max="16384" width="9.1328125" style="6"/>
  </cols>
  <sheetData>
    <row r="2" spans="2:21" ht="18" customHeight="1">
      <c r="D2" s="16" t="s">
        <v>324</v>
      </c>
      <c r="E2" s="16"/>
      <c r="F2" s="16"/>
      <c r="G2" s="16"/>
      <c r="H2" s="16"/>
      <c r="N2" s="16" t="s">
        <v>325</v>
      </c>
      <c r="O2" s="16"/>
      <c r="P2" s="16"/>
      <c r="Q2" s="16"/>
      <c r="R2" s="16"/>
    </row>
    <row r="3" spans="2:21" ht="18" customHeight="1">
      <c r="D3" s="16" t="s">
        <v>21</v>
      </c>
      <c r="E3" s="16"/>
      <c r="F3" s="16"/>
      <c r="G3" s="16"/>
      <c r="H3" s="16"/>
      <c r="N3" s="16" t="s">
        <v>21</v>
      </c>
      <c r="O3" s="16"/>
      <c r="P3" s="16"/>
      <c r="Q3" s="16"/>
      <c r="R3" s="16"/>
    </row>
    <row r="4" spans="2:21">
      <c r="D4" s="16"/>
      <c r="E4" s="16"/>
      <c r="F4" s="16"/>
      <c r="G4" s="17"/>
      <c r="H4" s="17"/>
      <c r="N4" s="16"/>
      <c r="O4" s="16"/>
      <c r="P4" s="16"/>
      <c r="Q4" s="17"/>
      <c r="R4" s="17"/>
    </row>
    <row r="5" spans="2:21" ht="18" customHeight="1">
      <c r="B5" s="215" t="s">
        <v>269</v>
      </c>
      <c r="C5" s="216"/>
      <c r="D5" s="217"/>
      <c r="E5" s="43" t="s">
        <v>32</v>
      </c>
      <c r="F5" s="110"/>
      <c r="G5" s="259" t="s">
        <v>107</v>
      </c>
      <c r="H5" s="259"/>
      <c r="I5" s="30"/>
      <c r="J5" s="15"/>
      <c r="K5" s="15"/>
      <c r="L5" s="215" t="s">
        <v>269</v>
      </c>
      <c r="M5" s="216"/>
      <c r="N5" s="217"/>
      <c r="O5" s="43" t="s">
        <v>32</v>
      </c>
      <c r="P5" s="110"/>
      <c r="Q5" s="232" t="s">
        <v>107</v>
      </c>
      <c r="R5" s="232"/>
      <c r="S5" s="30"/>
      <c r="T5" s="15"/>
      <c r="U5" s="15"/>
    </row>
    <row r="6" spans="2:21" ht="40.5" customHeight="1">
      <c r="B6" s="218"/>
      <c r="C6" s="219" t="s">
        <v>270</v>
      </c>
      <c r="D6" s="220"/>
      <c r="E6" s="33" t="s">
        <v>56</v>
      </c>
      <c r="F6" s="34" t="s">
        <v>18</v>
      </c>
      <c r="G6" s="51" t="s">
        <v>22</v>
      </c>
      <c r="H6" s="51" t="s">
        <v>106</v>
      </c>
      <c r="I6" s="112" t="s">
        <v>134</v>
      </c>
      <c r="J6" s="28"/>
      <c r="K6" s="28"/>
      <c r="L6" s="218"/>
      <c r="M6" s="219" t="s">
        <v>270</v>
      </c>
      <c r="N6" s="220"/>
      <c r="O6" s="33" t="s">
        <v>56</v>
      </c>
      <c r="P6" s="34" t="s">
        <v>18</v>
      </c>
      <c r="Q6" s="51" t="s">
        <v>22</v>
      </c>
      <c r="R6" s="51" t="s">
        <v>106</v>
      </c>
      <c r="S6" s="112" t="s">
        <v>134</v>
      </c>
      <c r="T6" s="28"/>
      <c r="U6" s="28"/>
    </row>
    <row r="7" spans="2:21" ht="18" customHeight="1">
      <c r="B7" s="214"/>
      <c r="C7" s="221"/>
      <c r="D7" s="222" t="s">
        <v>271</v>
      </c>
      <c r="E7" s="56"/>
      <c r="F7" s="117"/>
      <c r="G7" s="258" t="s">
        <v>303</v>
      </c>
      <c r="H7" s="258"/>
      <c r="I7" s="52"/>
      <c r="J7" s="28"/>
      <c r="K7" s="28"/>
      <c r="L7" s="214"/>
      <c r="M7" s="221"/>
      <c r="N7" s="222" t="s">
        <v>271</v>
      </c>
      <c r="O7" s="56"/>
      <c r="P7" s="117"/>
      <c r="Q7" s="231" t="s">
        <v>108</v>
      </c>
      <c r="R7" s="231"/>
      <c r="S7" s="52"/>
      <c r="T7" s="28"/>
      <c r="U7" s="28"/>
    </row>
    <row r="8" spans="2:21" ht="6.75" customHeight="1">
      <c r="B8" s="195"/>
      <c r="C8" s="196"/>
      <c r="D8" s="197"/>
      <c r="E8" s="69"/>
      <c r="F8" s="24"/>
      <c r="G8" s="24"/>
      <c r="H8" s="24"/>
      <c r="I8" s="72"/>
      <c r="J8" s="8"/>
      <c r="K8" s="8"/>
      <c r="L8" s="195"/>
      <c r="M8" s="196"/>
      <c r="N8" s="197"/>
      <c r="O8" s="143"/>
      <c r="P8" s="144"/>
      <c r="Q8" s="144"/>
      <c r="R8" s="144"/>
      <c r="S8" s="145"/>
      <c r="T8" s="8"/>
      <c r="U8" s="8"/>
    </row>
    <row r="9" spans="2:21" ht="15.75" customHeight="1">
      <c r="B9" s="201"/>
      <c r="C9" s="26"/>
      <c r="D9" s="202" t="s">
        <v>160</v>
      </c>
      <c r="E9" s="241">
        <f>SUM(E19:E95)</f>
        <v>3228457</v>
      </c>
      <c r="F9" s="115">
        <f>SUM(F19:F95)</f>
        <v>2356457</v>
      </c>
      <c r="G9" s="115">
        <f>SUM(G19:G95)</f>
        <v>27042</v>
      </c>
      <c r="H9" s="115">
        <f>SUM(H19:H95)</f>
        <v>10506</v>
      </c>
      <c r="I9" s="203">
        <f>SUM(I19:I95)</f>
        <v>834452</v>
      </c>
      <c r="J9" s="11"/>
      <c r="K9" s="11"/>
      <c r="L9" s="201"/>
      <c r="N9" s="202" t="s">
        <v>160</v>
      </c>
      <c r="O9" s="92">
        <f t="shared" ref="O9:O25" si="0">SUM(P9:S9)</f>
        <v>100</v>
      </c>
      <c r="P9" s="90">
        <f t="shared" ref="P9:S9" si="1">SUM(P19:P95)</f>
        <v>72.990193147996081</v>
      </c>
      <c r="Q9" s="90">
        <f t="shared" si="1"/>
        <v>0.83761375790354298</v>
      </c>
      <c r="R9" s="90">
        <f t="shared" si="1"/>
        <v>0.32541861328801969</v>
      </c>
      <c r="S9" s="91">
        <f t="shared" si="1"/>
        <v>25.846774480812361</v>
      </c>
      <c r="T9" s="11"/>
      <c r="U9" s="11"/>
    </row>
    <row r="10" spans="2:21" ht="6.75" customHeight="1">
      <c r="B10" s="201"/>
      <c r="C10" s="26"/>
      <c r="D10" s="202"/>
      <c r="E10" s="18"/>
      <c r="F10" s="115"/>
      <c r="G10" s="115"/>
      <c r="H10" s="115"/>
      <c r="I10" s="38"/>
      <c r="J10" s="11"/>
      <c r="K10" s="11"/>
      <c r="L10" s="201"/>
      <c r="N10" s="202"/>
      <c r="O10" s="92"/>
      <c r="P10" s="90"/>
      <c r="Q10" s="90"/>
      <c r="R10" s="90"/>
      <c r="S10" s="91"/>
      <c r="T10" s="11"/>
      <c r="U10" s="11"/>
    </row>
    <row r="11" spans="2:21" ht="15.75" customHeight="1">
      <c r="B11" s="201"/>
      <c r="C11" s="26"/>
      <c r="D11" s="202" t="s">
        <v>161</v>
      </c>
      <c r="E11" s="18">
        <f>SUM(E19:E32)</f>
        <v>544079</v>
      </c>
      <c r="F11" s="13">
        <f>SUM(F19:F32)</f>
        <v>389974</v>
      </c>
      <c r="G11" s="13">
        <f>SUM(G19:G32)</f>
        <v>2252</v>
      </c>
      <c r="H11" s="13">
        <f>SUM(H19:H32)</f>
        <v>593</v>
      </c>
      <c r="I11" s="14">
        <f>SUM(I19:I32)</f>
        <v>151260</v>
      </c>
      <c r="J11" s="8"/>
      <c r="K11" s="8"/>
      <c r="L11" s="201"/>
      <c r="N11" s="202" t="s">
        <v>161</v>
      </c>
      <c r="O11" s="92">
        <f t="shared" si="0"/>
        <v>16.852601722742474</v>
      </c>
      <c r="P11" s="90">
        <f>F11/$E$9*100</f>
        <v>12.079268827182768</v>
      </c>
      <c r="Q11" s="90">
        <f>G11/$E$9*100</f>
        <v>6.9754684668248648E-2</v>
      </c>
      <c r="R11" s="90">
        <f>H11/$E$9*100</f>
        <v>1.8367907641328347E-2</v>
      </c>
      <c r="S11" s="91">
        <f>I11/$E$9*100</f>
        <v>4.6852103032501287</v>
      </c>
      <c r="T11" s="8"/>
      <c r="U11" s="8"/>
    </row>
    <row r="12" spans="2:21" ht="15.75" customHeight="1">
      <c r="B12" s="201"/>
      <c r="C12" s="26"/>
      <c r="D12" s="202" t="s">
        <v>162</v>
      </c>
      <c r="E12" s="18">
        <f>SUM(E33:E40)</f>
        <v>354994</v>
      </c>
      <c r="F12" s="13">
        <f>SUM(F33:F40)</f>
        <v>286655</v>
      </c>
      <c r="G12" s="13">
        <f>SUM(G33:G40)</f>
        <v>2531</v>
      </c>
      <c r="H12" s="13">
        <f>SUM(H33:H40)</f>
        <v>543</v>
      </c>
      <c r="I12" s="14">
        <f>SUM(I33:I40)</f>
        <v>65265</v>
      </c>
      <c r="J12" s="8"/>
      <c r="K12" s="8"/>
      <c r="L12" s="201"/>
      <c r="N12" s="202" t="s">
        <v>162</v>
      </c>
      <c r="O12" s="92">
        <f t="shared" si="0"/>
        <v>10.99577909818839</v>
      </c>
      <c r="P12" s="90">
        <f t="shared" ref="P12:P25" si="2">F12/$E$9*100</f>
        <v>8.8790093843591524</v>
      </c>
      <c r="Q12" s="90">
        <f t="shared" ref="Q12:Q25" si="3">G12/$E$9*100</f>
        <v>7.8396583878924203E-2</v>
      </c>
      <c r="R12" s="90">
        <f t="shared" ref="R12:R25" si="4">H12/$E$9*100</f>
        <v>1.6819180184218033E-2</v>
      </c>
      <c r="S12" s="91">
        <f t="shared" ref="S12:S25" si="5">I12/$E$9*100</f>
        <v>2.0215539497660955</v>
      </c>
      <c r="T12" s="8"/>
      <c r="U12" s="8"/>
    </row>
    <row r="13" spans="2:21" ht="15.75" customHeight="1">
      <c r="B13" s="201"/>
      <c r="C13" s="26"/>
      <c r="D13" s="202" t="s">
        <v>163</v>
      </c>
      <c r="E13" s="18">
        <f>SUM(E41:E53)</f>
        <v>1218497</v>
      </c>
      <c r="F13" s="13">
        <f>SUM(F41:F53)</f>
        <v>906838</v>
      </c>
      <c r="G13" s="13">
        <f>SUM(G41:G53)</f>
        <v>15706</v>
      </c>
      <c r="H13" s="13">
        <f>SUM(H41:H53)</f>
        <v>8345</v>
      </c>
      <c r="I13" s="14">
        <f>SUM(I41:I53)</f>
        <v>287608</v>
      </c>
      <c r="J13" s="8"/>
      <c r="K13" s="8"/>
      <c r="L13" s="201"/>
      <c r="N13" s="202" t="s">
        <v>163</v>
      </c>
      <c r="O13" s="92">
        <f t="shared" si="0"/>
        <v>37.742395206130979</v>
      </c>
      <c r="P13" s="90">
        <f t="shared" si="2"/>
        <v>28.088898195020096</v>
      </c>
      <c r="Q13" s="90">
        <f t="shared" si="3"/>
        <v>0.48648626882749252</v>
      </c>
      <c r="R13" s="90">
        <f t="shared" si="4"/>
        <v>0.25848261259171174</v>
      </c>
      <c r="S13" s="91">
        <f t="shared" si="5"/>
        <v>8.9085281296916765</v>
      </c>
      <c r="T13" s="8"/>
      <c r="U13" s="8"/>
    </row>
    <row r="14" spans="2:21" ht="15.75" customHeight="1">
      <c r="B14" s="201"/>
      <c r="C14" s="26"/>
      <c r="D14" s="202" t="s">
        <v>164</v>
      </c>
      <c r="E14" s="18">
        <f>SUM(E54:E64)</f>
        <v>332472</v>
      </c>
      <c r="F14" s="13">
        <f>SUM(F54:F64)</f>
        <v>223780</v>
      </c>
      <c r="G14" s="13">
        <f>SUM(G54:G64)</f>
        <v>2738</v>
      </c>
      <c r="H14" s="13">
        <f>SUM(H54:H64)</f>
        <v>832</v>
      </c>
      <c r="I14" s="14">
        <f>SUM(I54:I64)</f>
        <v>105122</v>
      </c>
      <c r="J14" s="8"/>
      <c r="K14" s="8"/>
      <c r="L14" s="201"/>
      <c r="N14" s="202" t="s">
        <v>164</v>
      </c>
      <c r="O14" s="92">
        <f t="shared" si="0"/>
        <v>10.29817030240762</v>
      </c>
      <c r="P14" s="90">
        <f t="shared" si="2"/>
        <v>6.9314846070429317</v>
      </c>
      <c r="Q14" s="90">
        <f t="shared" si="3"/>
        <v>8.480831555136091E-2</v>
      </c>
      <c r="R14" s="90">
        <f t="shared" si="4"/>
        <v>2.5770824886315657E-2</v>
      </c>
      <c r="S14" s="91">
        <f t="shared" si="5"/>
        <v>3.2561065549270127</v>
      </c>
      <c r="T14" s="8"/>
      <c r="U14" s="8"/>
    </row>
    <row r="15" spans="2:21" ht="15.75" customHeight="1">
      <c r="B15" s="201"/>
      <c r="C15" s="26"/>
      <c r="D15" s="202" t="s">
        <v>165</v>
      </c>
      <c r="E15" s="18">
        <f>SUM(E65:E76)</f>
        <v>474264</v>
      </c>
      <c r="F15" s="13">
        <f>SUM(F65:F76)</f>
        <v>353628</v>
      </c>
      <c r="G15" s="13">
        <f>SUM(G65:G76)</f>
        <v>2411</v>
      </c>
      <c r="H15" s="13">
        <f>SUM(H65:H76)</f>
        <v>193</v>
      </c>
      <c r="I15" s="14">
        <f>SUM(I65:I76)</f>
        <v>118032</v>
      </c>
      <c r="J15" s="8"/>
      <c r="K15" s="8"/>
      <c r="L15" s="201"/>
      <c r="N15" s="202" t="s">
        <v>165</v>
      </c>
      <c r="O15" s="92">
        <f t="shared" si="0"/>
        <v>14.690113574379339</v>
      </c>
      <c r="P15" s="90">
        <f t="shared" si="2"/>
        <v>10.953467864060137</v>
      </c>
      <c r="Q15" s="90">
        <f t="shared" si="3"/>
        <v>7.4679637981859448E-2</v>
      </c>
      <c r="R15" s="90">
        <f t="shared" si="4"/>
        <v>5.97808798444582E-3</v>
      </c>
      <c r="S15" s="91">
        <f t="shared" si="5"/>
        <v>3.6559879843528966</v>
      </c>
      <c r="T15" s="8"/>
      <c r="U15" s="8"/>
    </row>
    <row r="16" spans="2:21" ht="15.75" customHeight="1">
      <c r="B16" s="201"/>
      <c r="C16" s="26"/>
      <c r="D16" s="202" t="s">
        <v>166</v>
      </c>
      <c r="E16" s="18">
        <f>SUM(E77:E86)</f>
        <v>118951</v>
      </c>
      <c r="F16" s="13">
        <f>SUM(F77:F86)</f>
        <v>72888</v>
      </c>
      <c r="G16" s="13">
        <f>SUM(G77:G86)</f>
        <v>86</v>
      </c>
      <c r="H16" s="13">
        <f>SUM(H77:H86)</f>
        <v>0</v>
      </c>
      <c r="I16" s="14">
        <f>SUM(I77:I86)</f>
        <v>45977</v>
      </c>
      <c r="J16" s="8"/>
      <c r="K16" s="8"/>
      <c r="L16" s="201"/>
      <c r="N16" s="202" t="s">
        <v>166</v>
      </c>
      <c r="O16" s="92">
        <f t="shared" si="0"/>
        <v>3.6844535950145847</v>
      </c>
      <c r="P16" s="90">
        <f t="shared" si="2"/>
        <v>2.2576729378771345</v>
      </c>
      <c r="Q16" s="90">
        <f t="shared" si="3"/>
        <v>2.6638112262297436E-3</v>
      </c>
      <c r="R16" s="90">
        <f t="shared" si="4"/>
        <v>0</v>
      </c>
      <c r="S16" s="91">
        <f t="shared" si="5"/>
        <v>1.4241168459112201</v>
      </c>
      <c r="T16" s="8"/>
      <c r="U16" s="8"/>
    </row>
    <row r="17" spans="2:23" ht="15.75" customHeight="1">
      <c r="B17" s="201"/>
      <c r="C17" s="26"/>
      <c r="D17" s="202" t="s">
        <v>348</v>
      </c>
      <c r="E17" s="18">
        <f>SUM(E87:E95)</f>
        <v>185200</v>
      </c>
      <c r="F17" s="13">
        <f>SUM(F87:F95)</f>
        <v>122694</v>
      </c>
      <c r="G17" s="13">
        <f>SUM(G87:G95)</f>
        <v>1318</v>
      </c>
      <c r="H17" s="13">
        <f>SUM(H87:H95)</f>
        <v>0</v>
      </c>
      <c r="I17" s="14">
        <f>SUM(I87:I95)</f>
        <v>61188</v>
      </c>
      <c r="J17" s="8"/>
      <c r="K17" s="8"/>
      <c r="L17" s="201"/>
      <c r="N17" s="202" t="s">
        <v>348</v>
      </c>
      <c r="O17" s="92">
        <f t="shared" si="0"/>
        <v>5.7364865011366106</v>
      </c>
      <c r="P17" s="90">
        <f>F17/$E$9*100</f>
        <v>3.8003913324538625</v>
      </c>
      <c r="Q17" s="90">
        <f t="shared" si="3"/>
        <v>4.0824455769427934E-2</v>
      </c>
      <c r="R17" s="90">
        <f t="shared" si="4"/>
        <v>0</v>
      </c>
      <c r="S17" s="91">
        <f>I17/$E$9*100</f>
        <v>1.8952707129133206</v>
      </c>
      <c r="T17" s="8"/>
      <c r="U17" s="8"/>
    </row>
    <row r="18" spans="2:23" ht="6.75" customHeight="1">
      <c r="B18" s="201"/>
      <c r="C18" s="26"/>
      <c r="D18" s="202"/>
      <c r="E18" s="204"/>
      <c r="F18" s="115"/>
      <c r="G18" s="115"/>
      <c r="H18" s="115"/>
      <c r="I18" s="38"/>
      <c r="J18" s="8"/>
      <c r="K18" s="8"/>
      <c r="L18" s="201"/>
      <c r="N18" s="202"/>
      <c r="O18" s="92"/>
      <c r="P18" s="90"/>
      <c r="Q18" s="90"/>
      <c r="R18" s="90"/>
      <c r="S18" s="91"/>
      <c r="T18" s="8"/>
      <c r="U18" s="8"/>
    </row>
    <row r="19" spans="2:23" ht="15.75" customHeight="1">
      <c r="B19" s="205" t="s">
        <v>167</v>
      </c>
      <c r="C19" s="191" t="s">
        <v>168</v>
      </c>
      <c r="D19" s="206" t="s">
        <v>169</v>
      </c>
      <c r="E19" s="18">
        <f>SUM(F19:I19)</f>
        <v>11573</v>
      </c>
      <c r="F19" s="115">
        <v>6077</v>
      </c>
      <c r="G19" s="115">
        <v>24</v>
      </c>
      <c r="H19" s="115">
        <v>7</v>
      </c>
      <c r="I19" s="38">
        <v>5465</v>
      </c>
      <c r="J19" s="8"/>
      <c r="K19" s="8"/>
      <c r="L19" s="205" t="s">
        <v>167</v>
      </c>
      <c r="M19" s="191" t="s">
        <v>168</v>
      </c>
      <c r="N19" s="206" t="s">
        <v>169</v>
      </c>
      <c r="O19" s="92">
        <f t="shared" si="0"/>
        <v>0.35846845722275378</v>
      </c>
      <c r="P19" s="90">
        <f>F19/$E$9*100</f>
        <v>0.18823233513718782</v>
      </c>
      <c r="Q19" s="90">
        <f t="shared" si="3"/>
        <v>7.4338917941295184E-4</v>
      </c>
      <c r="R19" s="90">
        <f t="shared" si="4"/>
        <v>2.1682184399544427E-4</v>
      </c>
      <c r="S19" s="91">
        <f>I19/$E$9*100</f>
        <v>0.16927591106215756</v>
      </c>
      <c r="T19" s="8"/>
      <c r="U19" s="8"/>
    </row>
    <row r="20" spans="2:23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6">SUM(F20:I20)</f>
        <v>19227</v>
      </c>
      <c r="F20" s="115">
        <v>10109</v>
      </c>
      <c r="G20" s="115">
        <v>12</v>
      </c>
      <c r="H20" s="115">
        <v>0</v>
      </c>
      <c r="I20" s="38">
        <v>9106</v>
      </c>
      <c r="J20" s="8"/>
      <c r="K20" s="8"/>
      <c r="L20" s="205" t="s">
        <v>167</v>
      </c>
      <c r="M20" s="191" t="s">
        <v>170</v>
      </c>
      <c r="N20" s="207" t="s">
        <v>171</v>
      </c>
      <c r="O20" s="92">
        <f t="shared" si="0"/>
        <v>0.59554765635720108</v>
      </c>
      <c r="P20" s="90">
        <f t="shared" si="2"/>
        <v>0.31312171727856375</v>
      </c>
      <c r="Q20" s="90">
        <f t="shared" si="3"/>
        <v>3.7169458970647592E-4</v>
      </c>
      <c r="R20" s="90">
        <f t="shared" si="4"/>
        <v>0</v>
      </c>
      <c r="S20" s="91">
        <f>I20/$E$9*100</f>
        <v>0.28205424448893079</v>
      </c>
      <c r="T20" s="8"/>
      <c r="U20" s="8"/>
    </row>
    <row r="21" spans="2:23" ht="15.75" customHeight="1">
      <c r="B21" s="205" t="s">
        <v>167</v>
      </c>
      <c r="C21" s="191" t="s">
        <v>172</v>
      </c>
      <c r="D21" s="207" t="s">
        <v>173</v>
      </c>
      <c r="E21" s="18">
        <f t="shared" si="6"/>
        <v>19134</v>
      </c>
      <c r="F21" s="115">
        <v>10687</v>
      </c>
      <c r="G21" s="115">
        <v>15</v>
      </c>
      <c r="H21" s="115">
        <v>17</v>
      </c>
      <c r="I21" s="38">
        <v>8415</v>
      </c>
      <c r="J21" s="8"/>
      <c r="K21" s="8"/>
      <c r="L21" s="205" t="s">
        <v>167</v>
      </c>
      <c r="M21" s="191" t="s">
        <v>172</v>
      </c>
      <c r="N21" s="207" t="s">
        <v>173</v>
      </c>
      <c r="O21" s="92">
        <f t="shared" si="0"/>
        <v>0.59266702328697574</v>
      </c>
      <c r="P21" s="90">
        <f t="shared" si="2"/>
        <v>0.33102500668275897</v>
      </c>
      <c r="Q21" s="90">
        <f t="shared" si="3"/>
        <v>4.6461823713309487E-4</v>
      </c>
      <c r="R21" s="90">
        <f t="shared" si="4"/>
        <v>5.2656733541750749E-4</v>
      </c>
      <c r="S21" s="91">
        <f t="shared" si="5"/>
        <v>0.2606508310316662</v>
      </c>
      <c r="T21" s="8"/>
      <c r="U21" s="8"/>
    </row>
    <row r="22" spans="2:23" ht="15.75" customHeight="1">
      <c r="B22" s="205" t="s">
        <v>167</v>
      </c>
      <c r="C22" s="191" t="s">
        <v>174</v>
      </c>
      <c r="D22" s="207" t="s">
        <v>175</v>
      </c>
      <c r="E22" s="18">
        <f t="shared" si="6"/>
        <v>22031</v>
      </c>
      <c r="F22" s="115">
        <v>10191</v>
      </c>
      <c r="G22" s="115">
        <v>3</v>
      </c>
      <c r="H22" s="115">
        <v>17</v>
      </c>
      <c r="I22" s="38">
        <v>11820</v>
      </c>
      <c r="J22" s="8"/>
      <c r="K22" s="8"/>
      <c r="L22" s="205" t="s">
        <v>167</v>
      </c>
      <c r="M22" s="191" t="s">
        <v>174</v>
      </c>
      <c r="N22" s="207" t="s">
        <v>175</v>
      </c>
      <c r="O22" s="92">
        <f t="shared" si="0"/>
        <v>0.68240029215194753</v>
      </c>
      <c r="P22" s="90">
        <f t="shared" si="2"/>
        <v>0.31566163030822464</v>
      </c>
      <c r="Q22" s="90">
        <f t="shared" si="3"/>
        <v>9.292364742661898E-5</v>
      </c>
      <c r="R22" s="90">
        <f t="shared" si="4"/>
        <v>5.2656733541750749E-4</v>
      </c>
      <c r="S22" s="91">
        <f t="shared" si="5"/>
        <v>0.36611917086087875</v>
      </c>
      <c r="T22" s="8"/>
      <c r="U22" s="8"/>
    </row>
    <row r="23" spans="2:23" ht="15.75" customHeight="1">
      <c r="B23" s="205" t="s">
        <v>167</v>
      </c>
      <c r="C23" s="191" t="s">
        <v>176</v>
      </c>
      <c r="D23" s="207" t="s">
        <v>177</v>
      </c>
      <c r="E23" s="18">
        <f t="shared" si="6"/>
        <v>11314</v>
      </c>
      <c r="F23" s="115">
        <v>5605</v>
      </c>
      <c r="G23" s="115"/>
      <c r="H23" s="115">
        <v>0</v>
      </c>
      <c r="I23" s="38">
        <v>5709</v>
      </c>
      <c r="J23" s="8"/>
      <c r="K23" s="8"/>
      <c r="L23" s="205" t="s">
        <v>167</v>
      </c>
      <c r="M23" s="191" t="s">
        <v>176</v>
      </c>
      <c r="N23" s="207" t="s">
        <v>177</v>
      </c>
      <c r="O23" s="92">
        <f t="shared" si="0"/>
        <v>0.35044604899492238</v>
      </c>
      <c r="P23" s="90">
        <f t="shared" si="2"/>
        <v>0.17361234794206645</v>
      </c>
      <c r="Q23" s="90">
        <f t="shared" si="3"/>
        <v>0</v>
      </c>
      <c r="R23" s="90">
        <f t="shared" si="4"/>
        <v>0</v>
      </c>
      <c r="S23" s="91">
        <f t="shared" si="5"/>
        <v>0.1768337010528559</v>
      </c>
      <c r="T23" s="8"/>
      <c r="U23" s="8"/>
    </row>
    <row r="24" spans="2:23" ht="15.75" customHeight="1">
      <c r="B24" s="205" t="s">
        <v>167</v>
      </c>
      <c r="C24" s="191" t="s">
        <v>178</v>
      </c>
      <c r="D24" s="207" t="s">
        <v>179</v>
      </c>
      <c r="E24" s="18">
        <f t="shared" si="6"/>
        <v>10362</v>
      </c>
      <c r="F24" s="115">
        <v>5526</v>
      </c>
      <c r="G24" s="115">
        <v>7</v>
      </c>
      <c r="H24" s="115">
        <v>1</v>
      </c>
      <c r="I24" s="38">
        <v>4828</v>
      </c>
      <c r="J24" s="8"/>
      <c r="K24" s="8"/>
      <c r="L24" s="205" t="s">
        <v>167</v>
      </c>
      <c r="M24" s="191" t="s">
        <v>178</v>
      </c>
      <c r="N24" s="207" t="s">
        <v>179</v>
      </c>
      <c r="O24" s="92">
        <f t="shared" si="0"/>
        <v>0.32095827821154188</v>
      </c>
      <c r="P24" s="90">
        <f t="shared" si="2"/>
        <v>0.17116535855983214</v>
      </c>
      <c r="Q24" s="90">
        <f t="shared" si="3"/>
        <v>2.1682184399544427E-4</v>
      </c>
      <c r="R24" s="90">
        <f t="shared" si="4"/>
        <v>3.0974549142206322E-5</v>
      </c>
      <c r="S24" s="91">
        <f t="shared" si="5"/>
        <v>0.14954512325857214</v>
      </c>
      <c r="T24" s="8"/>
      <c r="U24" s="8"/>
    </row>
    <row r="25" spans="2:23" ht="15.75" customHeight="1">
      <c r="B25" s="205" t="s">
        <v>167</v>
      </c>
      <c r="C25" s="191" t="s">
        <v>180</v>
      </c>
      <c r="D25" s="207" t="s">
        <v>181</v>
      </c>
      <c r="E25" s="18">
        <f t="shared" si="6"/>
        <v>15820</v>
      </c>
      <c r="F25" s="115">
        <v>10400</v>
      </c>
      <c r="G25" s="115">
        <v>37</v>
      </c>
      <c r="H25" s="115">
        <v>0</v>
      </c>
      <c r="I25" s="38">
        <v>5383</v>
      </c>
      <c r="J25" s="8"/>
      <c r="K25" s="8"/>
      <c r="L25" s="205" t="s">
        <v>167</v>
      </c>
      <c r="M25" s="191" t="s">
        <v>180</v>
      </c>
      <c r="N25" s="207" t="s">
        <v>181</v>
      </c>
      <c r="O25" s="92">
        <f t="shared" si="0"/>
        <v>0.49001736742970403</v>
      </c>
      <c r="P25" s="90">
        <f t="shared" si="2"/>
        <v>0.32213531107894577</v>
      </c>
      <c r="Q25" s="90">
        <f t="shared" si="3"/>
        <v>1.146058318261634E-3</v>
      </c>
      <c r="R25" s="90">
        <f t="shared" si="4"/>
        <v>0</v>
      </c>
      <c r="S25" s="91">
        <f t="shared" si="5"/>
        <v>0.16673599803249664</v>
      </c>
      <c r="T25" s="8"/>
      <c r="U25" s="8"/>
    </row>
    <row r="26" spans="2:23" ht="15.75" customHeight="1">
      <c r="B26" s="205" t="s">
        <v>167</v>
      </c>
      <c r="C26" s="191" t="s">
        <v>182</v>
      </c>
      <c r="D26" s="207" t="s">
        <v>183</v>
      </c>
      <c r="E26" s="18">
        <f t="shared" si="6"/>
        <v>8955</v>
      </c>
      <c r="F26" s="115">
        <v>4637</v>
      </c>
      <c r="G26" s="115">
        <v>10</v>
      </c>
      <c r="H26" s="115">
        <v>0</v>
      </c>
      <c r="I26" s="38">
        <v>4308</v>
      </c>
      <c r="J26" s="8"/>
      <c r="K26" s="8"/>
      <c r="L26" s="205" t="s">
        <v>167</v>
      </c>
      <c r="M26" s="191" t="s">
        <v>182</v>
      </c>
      <c r="N26" s="207" t="s">
        <v>183</v>
      </c>
      <c r="O26" s="92">
        <f t="shared" ref="O26:O89" si="7">SUM(P26:S26)</f>
        <v>0.27737708756845764</v>
      </c>
      <c r="P26" s="90">
        <f t="shared" ref="P26:P89" si="8">F26/$E$9*100</f>
        <v>0.14362898437241073</v>
      </c>
      <c r="Q26" s="90">
        <f t="shared" ref="Q26:Q89" si="9">G26/$E$9*100</f>
        <v>3.0974549142206325E-4</v>
      </c>
      <c r="R26" s="90">
        <f t="shared" ref="R26:R89" si="10">H26/$E$9*100</f>
        <v>0</v>
      </c>
      <c r="S26" s="91">
        <f t="shared" ref="S26:S89" si="11">I26/$E$9*100</f>
        <v>0.13343835770462484</v>
      </c>
      <c r="T26" s="8"/>
      <c r="U26" s="8"/>
    </row>
    <row r="27" spans="2:23" ht="15.75" customHeight="1">
      <c r="B27" s="205" t="s">
        <v>184</v>
      </c>
      <c r="C27" s="191" t="s">
        <v>185</v>
      </c>
      <c r="D27" s="207" t="s">
        <v>186</v>
      </c>
      <c r="E27" s="18">
        <f t="shared" si="6"/>
        <v>13534</v>
      </c>
      <c r="F27" s="115">
        <v>8430</v>
      </c>
      <c r="G27" s="115">
        <v>26</v>
      </c>
      <c r="H27" s="115">
        <v>0</v>
      </c>
      <c r="I27" s="38">
        <v>5078</v>
      </c>
      <c r="J27" s="8"/>
      <c r="K27" s="8"/>
      <c r="L27" s="205" t="s">
        <v>184</v>
      </c>
      <c r="M27" s="191" t="s">
        <v>185</v>
      </c>
      <c r="N27" s="207" t="s">
        <v>186</v>
      </c>
      <c r="O27" s="92">
        <f t="shared" si="7"/>
        <v>0.41920954809062039</v>
      </c>
      <c r="P27" s="90">
        <f t="shared" si="8"/>
        <v>0.26111544926879932</v>
      </c>
      <c r="Q27" s="90">
        <f t="shared" si="9"/>
        <v>8.053382776973643E-4</v>
      </c>
      <c r="R27" s="90">
        <f t="shared" si="10"/>
        <v>0</v>
      </c>
      <c r="S27" s="91">
        <f t="shared" si="11"/>
        <v>0.15728876054412372</v>
      </c>
      <c r="T27" s="8"/>
      <c r="U27" s="8"/>
      <c r="V27" s="26"/>
    </row>
    <row r="28" spans="2:23" ht="15.75" customHeight="1">
      <c r="B28" s="205" t="s">
        <v>184</v>
      </c>
      <c r="C28" s="191" t="s">
        <v>187</v>
      </c>
      <c r="D28" s="207" t="s">
        <v>188</v>
      </c>
      <c r="E28" s="18">
        <f t="shared" si="6"/>
        <v>26804</v>
      </c>
      <c r="F28" s="115">
        <v>18781</v>
      </c>
      <c r="G28" s="115">
        <v>451</v>
      </c>
      <c r="H28" s="115">
        <v>0</v>
      </c>
      <c r="I28" s="38">
        <v>7572</v>
      </c>
      <c r="J28" s="8"/>
      <c r="K28" s="8"/>
      <c r="L28" s="205" t="s">
        <v>184</v>
      </c>
      <c r="M28" s="191" t="s">
        <v>187</v>
      </c>
      <c r="N28" s="207" t="s">
        <v>188</v>
      </c>
      <c r="O28" s="92">
        <f t="shared" si="7"/>
        <v>0.83024181520769824</v>
      </c>
      <c r="P28" s="90">
        <f t="shared" si="8"/>
        <v>0.58173300743977696</v>
      </c>
      <c r="Q28" s="90">
        <f t="shared" si="9"/>
        <v>1.3969521663135051E-2</v>
      </c>
      <c r="R28" s="90">
        <f t="shared" si="10"/>
        <v>0</v>
      </c>
      <c r="S28" s="91">
        <f t="shared" si="11"/>
        <v>0.23453928610478628</v>
      </c>
      <c r="T28" s="8"/>
      <c r="U28" s="8"/>
      <c r="V28" s="26"/>
      <c r="W28" s="26"/>
    </row>
    <row r="29" spans="2:23" ht="15.75" customHeight="1">
      <c r="B29" s="205" t="s">
        <v>167</v>
      </c>
      <c r="C29" s="191" t="s">
        <v>189</v>
      </c>
      <c r="D29" s="207" t="s">
        <v>190</v>
      </c>
      <c r="E29" s="18">
        <f t="shared" si="6"/>
        <v>116837</v>
      </c>
      <c r="F29" s="115">
        <v>93141</v>
      </c>
      <c r="G29" s="115">
        <v>642</v>
      </c>
      <c r="H29" s="115">
        <v>534</v>
      </c>
      <c r="I29" s="38">
        <v>22520</v>
      </c>
      <c r="J29" s="8"/>
      <c r="K29" s="8"/>
      <c r="L29" s="205" t="s">
        <v>167</v>
      </c>
      <c r="M29" s="191" t="s">
        <v>189</v>
      </c>
      <c r="N29" s="207" t="s">
        <v>190</v>
      </c>
      <c r="O29" s="92">
        <f t="shared" si="7"/>
        <v>3.6189733981279599</v>
      </c>
      <c r="P29" s="90">
        <f t="shared" si="8"/>
        <v>2.8850004816542389</v>
      </c>
      <c r="Q29" s="90">
        <f t="shared" si="9"/>
        <v>1.9885660549296458E-2</v>
      </c>
      <c r="R29" s="90">
        <f t="shared" si="10"/>
        <v>1.6540409241938177E-2</v>
      </c>
      <c r="S29" s="91">
        <f t="shared" si="11"/>
        <v>0.69754684668248634</v>
      </c>
      <c r="T29" s="8"/>
      <c r="U29" s="8"/>
    </row>
    <row r="30" spans="2:23" ht="15.75" customHeight="1">
      <c r="B30" s="205" t="s">
        <v>167</v>
      </c>
      <c r="C30" s="191" t="s">
        <v>191</v>
      </c>
      <c r="D30" s="207" t="s">
        <v>192</v>
      </c>
      <c r="E30" s="18">
        <f t="shared" si="6"/>
        <v>127887</v>
      </c>
      <c r="F30" s="115">
        <v>102328</v>
      </c>
      <c r="G30" s="115">
        <v>438</v>
      </c>
      <c r="H30" s="115">
        <v>0</v>
      </c>
      <c r="I30" s="38">
        <v>25121</v>
      </c>
      <c r="L30" s="205" t="s">
        <v>167</v>
      </c>
      <c r="M30" s="191" t="s">
        <v>191</v>
      </c>
      <c r="N30" s="207" t="s">
        <v>192</v>
      </c>
      <c r="O30" s="92">
        <f t="shared" si="7"/>
        <v>3.9612421661493404</v>
      </c>
      <c r="P30" s="90">
        <f t="shared" si="8"/>
        <v>3.1695636646236891</v>
      </c>
      <c r="Q30" s="90">
        <f t="shared" si="9"/>
        <v>1.3566852524286369E-2</v>
      </c>
      <c r="R30" s="90">
        <f t="shared" si="10"/>
        <v>0</v>
      </c>
      <c r="S30" s="91">
        <f t="shared" si="11"/>
        <v>0.77811164900136509</v>
      </c>
    </row>
    <row r="31" spans="2:23" ht="15.75" customHeight="1">
      <c r="B31" s="205" t="s">
        <v>167</v>
      </c>
      <c r="C31" s="191" t="s">
        <v>193</v>
      </c>
      <c r="D31" s="207" t="s">
        <v>194</v>
      </c>
      <c r="E31" s="18">
        <f t="shared" si="6"/>
        <v>112708</v>
      </c>
      <c r="F31" s="115">
        <v>84350</v>
      </c>
      <c r="G31" s="115">
        <v>561</v>
      </c>
      <c r="H31" s="115">
        <v>17</v>
      </c>
      <c r="I31" s="38">
        <v>27780</v>
      </c>
      <c r="L31" s="205" t="s">
        <v>167</v>
      </c>
      <c r="M31" s="191" t="s">
        <v>193</v>
      </c>
      <c r="N31" s="207" t="s">
        <v>194</v>
      </c>
      <c r="O31" s="92">
        <f t="shared" si="7"/>
        <v>3.4910794847197901</v>
      </c>
      <c r="P31" s="90">
        <f t="shared" si="8"/>
        <v>2.6127032201451033</v>
      </c>
      <c r="Q31" s="90">
        <f t="shared" si="9"/>
        <v>1.7376722068777748E-2</v>
      </c>
      <c r="R31" s="90">
        <f t="shared" si="10"/>
        <v>5.2656733541750749E-4</v>
      </c>
      <c r="S31" s="91">
        <f t="shared" si="11"/>
        <v>0.86047297517049171</v>
      </c>
    </row>
    <row r="32" spans="2:23" ht="15.75" customHeight="1">
      <c r="B32" s="205" t="s">
        <v>167</v>
      </c>
      <c r="C32" s="191" t="s">
        <v>195</v>
      </c>
      <c r="D32" s="207" t="s">
        <v>196</v>
      </c>
      <c r="E32" s="18">
        <f t="shared" si="6"/>
        <v>27893</v>
      </c>
      <c r="F32" s="115">
        <v>19712</v>
      </c>
      <c r="G32" s="115">
        <v>26</v>
      </c>
      <c r="H32" s="115">
        <v>0</v>
      </c>
      <c r="I32" s="38">
        <v>8155</v>
      </c>
      <c r="L32" s="205" t="s">
        <v>167</v>
      </c>
      <c r="M32" s="191" t="s">
        <v>195</v>
      </c>
      <c r="N32" s="207" t="s">
        <v>196</v>
      </c>
      <c r="O32" s="92">
        <f t="shared" si="7"/>
        <v>0.86397309922356103</v>
      </c>
      <c r="P32" s="90">
        <f t="shared" si="8"/>
        <v>0.61057031269117112</v>
      </c>
      <c r="Q32" s="90">
        <f t="shared" si="9"/>
        <v>8.053382776973643E-4</v>
      </c>
      <c r="R32" s="90">
        <f t="shared" si="10"/>
        <v>0</v>
      </c>
      <c r="S32" s="91">
        <f t="shared" si="11"/>
        <v>0.2525974482546926</v>
      </c>
    </row>
    <row r="33" spans="2:19" ht="15.75" customHeight="1">
      <c r="B33" s="205" t="s">
        <v>197</v>
      </c>
      <c r="C33" s="191" t="s">
        <v>168</v>
      </c>
      <c r="D33" s="207" t="s">
        <v>198</v>
      </c>
      <c r="E33" s="18">
        <f t="shared" si="6"/>
        <v>42252</v>
      </c>
      <c r="F33" s="115">
        <v>33889</v>
      </c>
      <c r="G33" s="115">
        <v>132</v>
      </c>
      <c r="H33" s="115">
        <v>535</v>
      </c>
      <c r="I33" s="203">
        <v>7696</v>
      </c>
      <c r="L33" s="205" t="s">
        <v>197</v>
      </c>
      <c r="M33" s="191" t="s">
        <v>168</v>
      </c>
      <c r="N33" s="207" t="s">
        <v>198</v>
      </c>
      <c r="O33" s="92">
        <f t="shared" si="7"/>
        <v>1.3087366503565017</v>
      </c>
      <c r="P33" s="90">
        <f t="shared" si="8"/>
        <v>1.0496964958802302</v>
      </c>
      <c r="Q33" s="90">
        <f t="shared" si="9"/>
        <v>4.0886404867712346E-3</v>
      </c>
      <c r="R33" s="90">
        <f t="shared" si="10"/>
        <v>1.6571383791080384E-2</v>
      </c>
      <c r="S33" s="91">
        <f t="shared" si="11"/>
        <v>0.23838013019841986</v>
      </c>
    </row>
    <row r="34" spans="2:19" ht="15.75" customHeight="1">
      <c r="B34" s="205" t="s">
        <v>197</v>
      </c>
      <c r="C34" s="191" t="s">
        <v>170</v>
      </c>
      <c r="D34" s="207" t="s">
        <v>199</v>
      </c>
      <c r="E34" s="18">
        <f t="shared" si="6"/>
        <v>40513</v>
      </c>
      <c r="F34" s="115">
        <v>33694</v>
      </c>
      <c r="G34" s="115">
        <v>188</v>
      </c>
      <c r="H34" s="115">
        <v>0</v>
      </c>
      <c r="I34" s="38">
        <v>6631</v>
      </c>
      <c r="L34" s="205" t="s">
        <v>197</v>
      </c>
      <c r="M34" s="191" t="s">
        <v>170</v>
      </c>
      <c r="N34" s="207" t="s">
        <v>199</v>
      </c>
      <c r="O34" s="92">
        <f t="shared" si="7"/>
        <v>1.2548719093982048</v>
      </c>
      <c r="P34" s="90">
        <f t="shared" si="8"/>
        <v>1.0436564587974999</v>
      </c>
      <c r="Q34" s="90">
        <f t="shared" si="9"/>
        <v>5.8232152387347885E-3</v>
      </c>
      <c r="R34" s="90">
        <f t="shared" si="10"/>
        <v>0</v>
      </c>
      <c r="S34" s="91">
        <f t="shared" si="11"/>
        <v>0.20539223536197013</v>
      </c>
    </row>
    <row r="35" spans="2:19" ht="15.75" customHeight="1">
      <c r="B35" s="205" t="s">
        <v>197</v>
      </c>
      <c r="C35" s="191" t="s">
        <v>172</v>
      </c>
      <c r="D35" s="207" t="s">
        <v>200</v>
      </c>
      <c r="E35" s="18">
        <f t="shared" si="6"/>
        <v>56475</v>
      </c>
      <c r="F35" s="115">
        <v>44863</v>
      </c>
      <c r="G35" s="115">
        <v>310</v>
      </c>
      <c r="H35" s="115">
        <v>0</v>
      </c>
      <c r="I35" s="38">
        <v>11302</v>
      </c>
      <c r="L35" s="205" t="s">
        <v>197</v>
      </c>
      <c r="M35" s="191" t="s">
        <v>172</v>
      </c>
      <c r="N35" s="207" t="s">
        <v>200</v>
      </c>
      <c r="O35" s="92">
        <f t="shared" si="7"/>
        <v>1.749287662806102</v>
      </c>
      <c r="P35" s="90">
        <f t="shared" si="8"/>
        <v>1.3896111981668022</v>
      </c>
      <c r="Q35" s="90">
        <f t="shared" si="9"/>
        <v>9.6021102340839593E-3</v>
      </c>
      <c r="R35" s="90">
        <f t="shared" si="10"/>
        <v>0</v>
      </c>
      <c r="S35" s="91">
        <f t="shared" si="11"/>
        <v>0.35007435440521584</v>
      </c>
    </row>
    <row r="36" spans="2:19" ht="15.75" customHeight="1">
      <c r="B36" s="205" t="s">
        <v>197</v>
      </c>
      <c r="C36" s="191" t="s">
        <v>174</v>
      </c>
      <c r="D36" s="207" t="s">
        <v>201</v>
      </c>
      <c r="E36" s="18">
        <f t="shared" si="6"/>
        <v>36998</v>
      </c>
      <c r="F36" s="115">
        <v>31124</v>
      </c>
      <c r="G36" s="115">
        <v>495</v>
      </c>
      <c r="H36" s="115">
        <v>5</v>
      </c>
      <c r="I36" s="38">
        <v>5374</v>
      </c>
      <c r="L36" s="205" t="s">
        <v>197</v>
      </c>
      <c r="M36" s="191" t="s">
        <v>174</v>
      </c>
      <c r="N36" s="207" t="s">
        <v>201</v>
      </c>
      <c r="O36" s="92">
        <f t="shared" si="7"/>
        <v>1.1459963691633495</v>
      </c>
      <c r="P36" s="90">
        <f t="shared" si="8"/>
        <v>0.96405186750202954</v>
      </c>
      <c r="Q36" s="90">
        <f t="shared" si="9"/>
        <v>1.533240182539213E-2</v>
      </c>
      <c r="R36" s="90">
        <f t="shared" si="10"/>
        <v>1.5487274571103162E-4</v>
      </c>
      <c r="S36" s="91">
        <f t="shared" si="11"/>
        <v>0.16645722709021679</v>
      </c>
    </row>
    <row r="37" spans="2:19" ht="15.75" customHeight="1">
      <c r="B37" s="205" t="s">
        <v>197</v>
      </c>
      <c r="C37" s="191" t="s">
        <v>176</v>
      </c>
      <c r="D37" s="207" t="s">
        <v>203</v>
      </c>
      <c r="E37" s="18">
        <f t="shared" si="6"/>
        <v>38657</v>
      </c>
      <c r="F37" s="115">
        <v>32695</v>
      </c>
      <c r="G37" s="115">
        <v>123</v>
      </c>
      <c r="H37" s="115">
        <v>2</v>
      </c>
      <c r="I37" s="38">
        <v>5837</v>
      </c>
      <c r="L37" s="205" t="s">
        <v>197</v>
      </c>
      <c r="M37" s="191" t="s">
        <v>176</v>
      </c>
      <c r="N37" s="207" t="s">
        <v>203</v>
      </c>
      <c r="O37" s="92">
        <f t="shared" si="7"/>
        <v>1.19738314619027</v>
      </c>
      <c r="P37" s="90">
        <f t="shared" si="8"/>
        <v>1.0127128842044357</v>
      </c>
      <c r="Q37" s="90">
        <f t="shared" si="9"/>
        <v>3.8098695444913782E-3</v>
      </c>
      <c r="R37" s="90">
        <f t="shared" si="10"/>
        <v>6.1949098284412644E-5</v>
      </c>
      <c r="S37" s="91">
        <f t="shared" si="11"/>
        <v>0.18079844334305831</v>
      </c>
    </row>
    <row r="38" spans="2:19" ht="15.75" customHeight="1">
      <c r="B38" s="205" t="s">
        <v>197</v>
      </c>
      <c r="C38" s="191" t="s">
        <v>178</v>
      </c>
      <c r="D38" s="207" t="s">
        <v>204</v>
      </c>
      <c r="E38" s="18">
        <f t="shared" si="6"/>
        <v>41265</v>
      </c>
      <c r="F38" s="115">
        <v>33332</v>
      </c>
      <c r="G38" s="115">
        <v>231</v>
      </c>
      <c r="H38" s="115">
        <v>0</v>
      </c>
      <c r="I38" s="203">
        <v>7702</v>
      </c>
      <c r="L38" s="205" t="s">
        <v>197</v>
      </c>
      <c r="M38" s="191" t="s">
        <v>178</v>
      </c>
      <c r="N38" s="207" t="s">
        <v>204</v>
      </c>
      <c r="O38" s="92">
        <f t="shared" si="7"/>
        <v>1.278164770353144</v>
      </c>
      <c r="P38" s="90">
        <f t="shared" si="8"/>
        <v>1.0324436720080212</v>
      </c>
      <c r="Q38" s="90">
        <f t="shared" si="9"/>
        <v>7.1551208518496612E-3</v>
      </c>
      <c r="R38" s="90">
        <f t="shared" si="10"/>
        <v>0</v>
      </c>
      <c r="S38" s="91">
        <f t="shared" si="11"/>
        <v>0.23856597749327307</v>
      </c>
    </row>
    <row r="39" spans="2:19" ht="15.75" customHeight="1">
      <c r="B39" s="205" t="s">
        <v>197</v>
      </c>
      <c r="C39" s="191" t="s">
        <v>180</v>
      </c>
      <c r="D39" s="207" t="s">
        <v>205</v>
      </c>
      <c r="E39" s="18">
        <f t="shared" si="6"/>
        <v>48724</v>
      </c>
      <c r="F39" s="115">
        <v>35557</v>
      </c>
      <c r="G39" s="115">
        <v>240</v>
      </c>
      <c r="H39" s="115">
        <v>0</v>
      </c>
      <c r="I39" s="203">
        <v>12927</v>
      </c>
      <c r="L39" s="205" t="s">
        <v>197</v>
      </c>
      <c r="M39" s="191" t="s">
        <v>180</v>
      </c>
      <c r="N39" s="207" t="s">
        <v>205</v>
      </c>
      <c r="O39" s="92">
        <f t="shared" si="7"/>
        <v>1.5092039324048607</v>
      </c>
      <c r="P39" s="90">
        <f t="shared" si="8"/>
        <v>1.1013620438494303</v>
      </c>
      <c r="Q39" s="90">
        <f t="shared" si="9"/>
        <v>7.433891794129518E-3</v>
      </c>
      <c r="R39" s="90">
        <f t="shared" si="10"/>
        <v>0</v>
      </c>
      <c r="S39" s="91">
        <f t="shared" si="11"/>
        <v>0.40040799676130112</v>
      </c>
    </row>
    <row r="40" spans="2:19" ht="15.75" customHeight="1">
      <c r="B40" s="205" t="s">
        <v>197</v>
      </c>
      <c r="C40" s="191" t="s">
        <v>182</v>
      </c>
      <c r="D40" s="207" t="s">
        <v>206</v>
      </c>
      <c r="E40" s="18">
        <f t="shared" si="6"/>
        <v>50110</v>
      </c>
      <c r="F40" s="115">
        <v>41501</v>
      </c>
      <c r="G40" s="115">
        <v>812</v>
      </c>
      <c r="H40" s="115">
        <v>1</v>
      </c>
      <c r="I40" s="203">
        <v>7796</v>
      </c>
      <c r="L40" s="205" t="s">
        <v>197</v>
      </c>
      <c r="M40" s="191" t="s">
        <v>182</v>
      </c>
      <c r="N40" s="207" t="s">
        <v>206</v>
      </c>
      <c r="O40" s="92">
        <f t="shared" si="7"/>
        <v>1.5521346575159589</v>
      </c>
      <c r="P40" s="90">
        <f t="shared" si="8"/>
        <v>1.2854747639507047</v>
      </c>
      <c r="Q40" s="90">
        <f t="shared" si="9"/>
        <v>2.5151333903471539E-2</v>
      </c>
      <c r="R40" s="90">
        <f t="shared" si="10"/>
        <v>3.0974549142206322E-5</v>
      </c>
      <c r="S40" s="91">
        <f t="shared" si="11"/>
        <v>0.2414775851126405</v>
      </c>
    </row>
    <row r="41" spans="2:19" ht="15.75" customHeight="1">
      <c r="B41" s="205" t="s">
        <v>207</v>
      </c>
      <c r="C41" s="191" t="s">
        <v>168</v>
      </c>
      <c r="D41" s="207" t="s">
        <v>208</v>
      </c>
      <c r="E41" s="18">
        <f t="shared" si="6"/>
        <v>22331</v>
      </c>
      <c r="F41" s="115">
        <v>11166</v>
      </c>
      <c r="G41" s="115">
        <v>12</v>
      </c>
      <c r="H41" s="115">
        <v>0</v>
      </c>
      <c r="I41" s="203">
        <v>11153</v>
      </c>
      <c r="L41" s="205" t="s">
        <v>207</v>
      </c>
      <c r="M41" s="191" t="s">
        <v>168</v>
      </c>
      <c r="N41" s="207" t="s">
        <v>208</v>
      </c>
      <c r="O41" s="92">
        <f t="shared" si="7"/>
        <v>0.69169265689460935</v>
      </c>
      <c r="P41" s="90">
        <f t="shared" si="8"/>
        <v>0.3458618157218758</v>
      </c>
      <c r="Q41" s="90">
        <f t="shared" si="9"/>
        <v>3.7169458970647592E-4</v>
      </c>
      <c r="R41" s="90">
        <f t="shared" si="10"/>
        <v>0</v>
      </c>
      <c r="S41" s="91">
        <f t="shared" si="11"/>
        <v>0.34545914658302712</v>
      </c>
    </row>
    <row r="42" spans="2:19" ht="15.75" customHeight="1">
      <c r="B42" s="205" t="s">
        <v>207</v>
      </c>
      <c r="C42" s="191" t="s">
        <v>170</v>
      </c>
      <c r="D42" s="208" t="s">
        <v>209</v>
      </c>
      <c r="E42" s="18">
        <f t="shared" si="6"/>
        <v>32949</v>
      </c>
      <c r="F42" s="115">
        <v>15395</v>
      </c>
      <c r="G42" s="115">
        <v>114</v>
      </c>
      <c r="H42" s="115">
        <v>0</v>
      </c>
      <c r="I42" s="203">
        <v>17440</v>
      </c>
      <c r="L42" s="205" t="s">
        <v>207</v>
      </c>
      <c r="M42" s="191" t="s">
        <v>170</v>
      </c>
      <c r="N42" s="208" t="s">
        <v>209</v>
      </c>
      <c r="O42" s="92">
        <f t="shared" si="7"/>
        <v>1.020580419686556</v>
      </c>
      <c r="P42" s="90">
        <f t="shared" si="8"/>
        <v>0.47685318404426635</v>
      </c>
      <c r="Q42" s="90">
        <f t="shared" si="9"/>
        <v>3.5310986022115205E-3</v>
      </c>
      <c r="R42" s="90">
        <f t="shared" si="10"/>
        <v>0</v>
      </c>
      <c r="S42" s="91">
        <f t="shared" si="11"/>
        <v>0.54019613704007818</v>
      </c>
    </row>
    <row r="43" spans="2:19" ht="15.75" customHeight="1">
      <c r="B43" s="205" t="s">
        <v>207</v>
      </c>
      <c r="C43" s="191" t="s">
        <v>172</v>
      </c>
      <c r="D43" s="207" t="s">
        <v>210</v>
      </c>
      <c r="E43" s="18">
        <f t="shared" si="6"/>
        <v>4174</v>
      </c>
      <c r="F43" s="115">
        <v>2636</v>
      </c>
      <c r="G43" s="115">
        <v>5</v>
      </c>
      <c r="H43" s="115">
        <v>0</v>
      </c>
      <c r="I43" s="203">
        <v>1533</v>
      </c>
      <c r="L43" s="205" t="s">
        <v>207</v>
      </c>
      <c r="M43" s="191" t="s">
        <v>172</v>
      </c>
      <c r="N43" s="207" t="s">
        <v>210</v>
      </c>
      <c r="O43" s="92">
        <f t="shared" si="7"/>
        <v>0.12928776811956919</v>
      </c>
      <c r="P43" s="90">
        <f t="shared" si="8"/>
        <v>8.1648911538855867E-2</v>
      </c>
      <c r="Q43" s="90">
        <f t="shared" si="9"/>
        <v>1.5487274571103162E-4</v>
      </c>
      <c r="R43" s="90">
        <f t="shared" si="10"/>
        <v>0</v>
      </c>
      <c r="S43" s="91">
        <f t="shared" si="11"/>
        <v>4.748398383500229E-2</v>
      </c>
    </row>
    <row r="44" spans="2:19" ht="15.75" customHeight="1">
      <c r="B44" s="205" t="s">
        <v>207</v>
      </c>
      <c r="C44" s="191" t="s">
        <v>174</v>
      </c>
      <c r="D44" s="207" t="s">
        <v>211</v>
      </c>
      <c r="E44" s="18">
        <f t="shared" si="6"/>
        <v>55521</v>
      </c>
      <c r="F44" s="115">
        <v>30352</v>
      </c>
      <c r="G44" s="115">
        <v>232</v>
      </c>
      <c r="H44" s="115">
        <v>31</v>
      </c>
      <c r="I44" s="203">
        <v>24906</v>
      </c>
      <c r="L44" s="205" t="s">
        <v>207</v>
      </c>
      <c r="M44" s="191" t="s">
        <v>174</v>
      </c>
      <c r="N44" s="207" t="s">
        <v>211</v>
      </c>
      <c r="O44" s="92">
        <f t="shared" si="7"/>
        <v>1.7197379429244375</v>
      </c>
      <c r="P44" s="90">
        <f t="shared" si="8"/>
        <v>0.94013951556424646</v>
      </c>
      <c r="Q44" s="90">
        <f t="shared" si="9"/>
        <v>7.1860954009918664E-3</v>
      </c>
      <c r="R44" s="90">
        <f t="shared" si="10"/>
        <v>9.6021102340839598E-4</v>
      </c>
      <c r="S44" s="91">
        <f t="shared" si="11"/>
        <v>0.77145212093579074</v>
      </c>
    </row>
    <row r="45" spans="2:19" ht="15.75" customHeight="1">
      <c r="B45" s="205" t="s">
        <v>207</v>
      </c>
      <c r="C45" s="191" t="s">
        <v>176</v>
      </c>
      <c r="D45" s="207" t="s">
        <v>212</v>
      </c>
      <c r="E45" s="18">
        <f t="shared" si="6"/>
        <v>30129</v>
      </c>
      <c r="F45" s="115">
        <v>15930</v>
      </c>
      <c r="G45" s="115">
        <v>89</v>
      </c>
      <c r="H45" s="115">
        <v>61</v>
      </c>
      <c r="I45" s="203">
        <v>14049</v>
      </c>
      <c r="L45" s="205" t="s">
        <v>207</v>
      </c>
      <c r="M45" s="191" t="s">
        <v>176</v>
      </c>
      <c r="N45" s="207" t="s">
        <v>212</v>
      </c>
      <c r="O45" s="92">
        <f t="shared" si="7"/>
        <v>0.93323219110553435</v>
      </c>
      <c r="P45" s="90">
        <f t="shared" si="8"/>
        <v>0.49342456783534672</v>
      </c>
      <c r="Q45" s="90">
        <f t="shared" si="9"/>
        <v>2.7567348736563628E-3</v>
      </c>
      <c r="R45" s="90">
        <f t="shared" si="10"/>
        <v>1.8894474976745858E-3</v>
      </c>
      <c r="S45" s="91">
        <f t="shared" si="11"/>
        <v>0.43516144089885661</v>
      </c>
    </row>
    <row r="46" spans="2:19" ht="15.75" customHeight="1">
      <c r="B46" s="205" t="s">
        <v>207</v>
      </c>
      <c r="C46" s="191" t="s">
        <v>178</v>
      </c>
      <c r="D46" s="207" t="s">
        <v>213</v>
      </c>
      <c r="E46" s="18">
        <f t="shared" si="6"/>
        <v>590002</v>
      </c>
      <c r="F46" s="115">
        <v>493742</v>
      </c>
      <c r="G46" s="115">
        <v>9885</v>
      </c>
      <c r="H46" s="115">
        <v>6072</v>
      </c>
      <c r="I46" s="203">
        <v>80303</v>
      </c>
      <c r="L46" s="205" t="s">
        <v>207</v>
      </c>
      <c r="M46" s="191" t="s">
        <v>178</v>
      </c>
      <c r="N46" s="207" t="s">
        <v>213</v>
      </c>
      <c r="O46" s="92">
        <f t="shared" si="7"/>
        <v>18.275045943000016</v>
      </c>
      <c r="P46" s="90">
        <f t="shared" si="8"/>
        <v>15.293435842571235</v>
      </c>
      <c r="Q46" s="90">
        <f t="shared" si="9"/>
        <v>0.3061834182707095</v>
      </c>
      <c r="R46" s="90">
        <f t="shared" si="10"/>
        <v>0.1880774623914768</v>
      </c>
      <c r="S46" s="91">
        <f t="shared" si="11"/>
        <v>2.4873492197665943</v>
      </c>
    </row>
    <row r="47" spans="2:19" ht="15.75" customHeight="1">
      <c r="B47" s="205" t="s">
        <v>207</v>
      </c>
      <c r="C47" s="191" t="s">
        <v>180</v>
      </c>
      <c r="D47" s="207" t="s">
        <v>215</v>
      </c>
      <c r="E47" s="18">
        <f t="shared" si="6"/>
        <v>86296</v>
      </c>
      <c r="F47" s="115">
        <v>65067</v>
      </c>
      <c r="G47" s="115">
        <v>438</v>
      </c>
      <c r="H47" s="115">
        <v>17</v>
      </c>
      <c r="I47" s="203">
        <v>20774</v>
      </c>
      <c r="L47" s="205" t="s">
        <v>207</v>
      </c>
      <c r="M47" s="191" t="s">
        <v>180</v>
      </c>
      <c r="N47" s="207" t="s">
        <v>215</v>
      </c>
      <c r="O47" s="92">
        <f t="shared" si="7"/>
        <v>2.6729796927758374</v>
      </c>
      <c r="P47" s="90">
        <f t="shared" si="8"/>
        <v>2.0154209890359391</v>
      </c>
      <c r="Q47" s="90">
        <f t="shared" si="9"/>
        <v>1.3566852524286369E-2</v>
      </c>
      <c r="R47" s="90">
        <f t="shared" si="10"/>
        <v>5.2656733541750749E-4</v>
      </c>
      <c r="S47" s="91">
        <f t="shared" si="11"/>
        <v>0.64346528388019419</v>
      </c>
    </row>
    <row r="48" spans="2:19" ht="15.75" customHeight="1">
      <c r="B48" s="205" t="s">
        <v>207</v>
      </c>
      <c r="C48" s="191" t="s">
        <v>182</v>
      </c>
      <c r="D48" s="207" t="s">
        <v>216</v>
      </c>
      <c r="E48" s="18">
        <f t="shared" si="6"/>
        <v>134408</v>
      </c>
      <c r="F48" s="115">
        <v>102355</v>
      </c>
      <c r="G48" s="115">
        <v>1769</v>
      </c>
      <c r="H48" s="115">
        <v>1471</v>
      </c>
      <c r="I48" s="203">
        <v>28813</v>
      </c>
      <c r="L48" s="205" t="s">
        <v>207</v>
      </c>
      <c r="M48" s="191" t="s">
        <v>182</v>
      </c>
      <c r="N48" s="207" t="s">
        <v>216</v>
      </c>
      <c r="O48" s="92">
        <f t="shared" si="7"/>
        <v>4.1632272011056672</v>
      </c>
      <c r="P48" s="90">
        <f t="shared" si="8"/>
        <v>3.1703999774505283</v>
      </c>
      <c r="Q48" s="90">
        <f t="shared" si="9"/>
        <v>5.4793977432562986E-2</v>
      </c>
      <c r="R48" s="90">
        <f t="shared" si="10"/>
        <v>4.5563561788185505E-2</v>
      </c>
      <c r="S48" s="91">
        <f t="shared" si="11"/>
        <v>0.89246968443439079</v>
      </c>
    </row>
    <row r="49" spans="2:19" ht="15.75" customHeight="1">
      <c r="B49" s="205" t="s">
        <v>207</v>
      </c>
      <c r="C49" s="191" t="s">
        <v>185</v>
      </c>
      <c r="D49" s="207" t="s">
        <v>217</v>
      </c>
      <c r="E49" s="18">
        <f t="shared" si="6"/>
        <v>54575</v>
      </c>
      <c r="F49" s="115">
        <v>34820</v>
      </c>
      <c r="G49" s="115">
        <v>304</v>
      </c>
      <c r="H49" s="115">
        <v>321</v>
      </c>
      <c r="I49" s="203">
        <v>19130</v>
      </c>
      <c r="L49" s="205" t="s">
        <v>207</v>
      </c>
      <c r="M49" s="191" t="s">
        <v>185</v>
      </c>
      <c r="N49" s="207" t="s">
        <v>217</v>
      </c>
      <c r="O49" s="92">
        <f t="shared" si="7"/>
        <v>1.69043601943591</v>
      </c>
      <c r="P49" s="90">
        <f t="shared" si="8"/>
        <v>1.0785338011316241</v>
      </c>
      <c r="Q49" s="90">
        <f t="shared" si="9"/>
        <v>9.4162629392307226E-3</v>
      </c>
      <c r="R49" s="90">
        <f t="shared" si="10"/>
        <v>9.9428302746482292E-3</v>
      </c>
      <c r="S49" s="91">
        <f t="shared" si="11"/>
        <v>0.59254312509040696</v>
      </c>
    </row>
    <row r="50" spans="2:19" ht="15.75" customHeight="1">
      <c r="B50" s="205" t="s">
        <v>207</v>
      </c>
      <c r="C50" s="191" t="s">
        <v>187</v>
      </c>
      <c r="D50" s="207" t="s">
        <v>218</v>
      </c>
      <c r="E50" s="18">
        <f t="shared" si="6"/>
        <v>22818</v>
      </c>
      <c r="F50" s="115">
        <v>8758</v>
      </c>
      <c r="G50" s="115">
        <v>38</v>
      </c>
      <c r="H50" s="115">
        <v>4</v>
      </c>
      <c r="I50" s="203">
        <v>14018</v>
      </c>
      <c r="L50" s="205" t="s">
        <v>207</v>
      </c>
      <c r="M50" s="191" t="s">
        <v>187</v>
      </c>
      <c r="N50" s="207" t="s">
        <v>218</v>
      </c>
      <c r="O50" s="92">
        <f t="shared" si="7"/>
        <v>0.70677726232686389</v>
      </c>
      <c r="P50" s="90">
        <f t="shared" si="8"/>
        <v>0.27127510138744299</v>
      </c>
      <c r="Q50" s="90">
        <f t="shared" si="9"/>
        <v>1.1770328674038403E-3</v>
      </c>
      <c r="R50" s="90">
        <f t="shared" si="10"/>
        <v>1.2389819656882529E-4</v>
      </c>
      <c r="S50" s="91">
        <f t="shared" si="11"/>
        <v>0.43420122987544824</v>
      </c>
    </row>
    <row r="51" spans="2:19" ht="15.75" customHeight="1">
      <c r="B51" s="205" t="s">
        <v>207</v>
      </c>
      <c r="C51" s="191" t="s">
        <v>189</v>
      </c>
      <c r="D51" s="207" t="s">
        <v>220</v>
      </c>
      <c r="E51" s="18">
        <f t="shared" si="6"/>
        <v>34085</v>
      </c>
      <c r="F51" s="115">
        <v>14223</v>
      </c>
      <c r="G51" s="115">
        <v>39</v>
      </c>
      <c r="H51" s="115">
        <v>0</v>
      </c>
      <c r="I51" s="203">
        <v>19823</v>
      </c>
      <c r="L51" s="205" t="s">
        <v>207</v>
      </c>
      <c r="M51" s="191" t="s">
        <v>189</v>
      </c>
      <c r="N51" s="207" t="s">
        <v>220</v>
      </c>
      <c r="O51" s="92">
        <f t="shared" si="7"/>
        <v>1.0557675075121025</v>
      </c>
      <c r="P51" s="90">
        <f t="shared" si="8"/>
        <v>0.44055101244960049</v>
      </c>
      <c r="Q51" s="90">
        <f t="shared" si="9"/>
        <v>1.2080074165460467E-3</v>
      </c>
      <c r="R51" s="90">
        <f t="shared" si="10"/>
        <v>0</v>
      </c>
      <c r="S51" s="91">
        <f t="shared" si="11"/>
        <v>0.61400848764595595</v>
      </c>
    </row>
    <row r="52" spans="2:19" ht="15.75" customHeight="1">
      <c r="B52" s="205" t="s">
        <v>207</v>
      </c>
      <c r="C52" s="191" t="s">
        <v>191</v>
      </c>
      <c r="D52" s="207" t="s">
        <v>221</v>
      </c>
      <c r="E52" s="18">
        <f t="shared" si="6"/>
        <v>46582</v>
      </c>
      <c r="F52" s="115">
        <v>32259</v>
      </c>
      <c r="G52" s="115">
        <v>737</v>
      </c>
      <c r="H52" s="115">
        <v>272</v>
      </c>
      <c r="I52" s="203">
        <v>13314</v>
      </c>
      <c r="L52" s="205" t="s">
        <v>207</v>
      </c>
      <c r="M52" s="191" t="s">
        <v>191</v>
      </c>
      <c r="N52" s="207" t="s">
        <v>221</v>
      </c>
      <c r="O52" s="92">
        <f t="shared" si="7"/>
        <v>1.442856448142255</v>
      </c>
      <c r="P52" s="90">
        <f t="shared" si="8"/>
        <v>0.99920798077843387</v>
      </c>
      <c r="Q52" s="90">
        <f t="shared" si="9"/>
        <v>2.282824271780606E-2</v>
      </c>
      <c r="R52" s="90">
        <f t="shared" si="10"/>
        <v>8.4250773666801199E-3</v>
      </c>
      <c r="S52" s="91">
        <f t="shared" si="11"/>
        <v>0.41239514727933502</v>
      </c>
    </row>
    <row r="53" spans="2:19" ht="15.75" customHeight="1">
      <c r="B53" s="205" t="s">
        <v>207</v>
      </c>
      <c r="C53" s="191" t="s">
        <v>193</v>
      </c>
      <c r="D53" s="207" t="s">
        <v>222</v>
      </c>
      <c r="E53" s="18">
        <f t="shared" si="6"/>
        <v>104627</v>
      </c>
      <c r="F53" s="115">
        <v>80135</v>
      </c>
      <c r="G53" s="115">
        <v>2044</v>
      </c>
      <c r="H53" s="115">
        <v>96</v>
      </c>
      <c r="I53" s="203">
        <v>22352</v>
      </c>
      <c r="L53" s="205" t="s">
        <v>207</v>
      </c>
      <c r="M53" s="191" t="s">
        <v>193</v>
      </c>
      <c r="N53" s="207" t="s">
        <v>222</v>
      </c>
      <c r="O53" s="92">
        <f t="shared" si="7"/>
        <v>3.2407741531016208</v>
      </c>
      <c r="P53" s="90">
        <f t="shared" si="8"/>
        <v>2.4821454955107036</v>
      </c>
      <c r="Q53" s="90">
        <f t="shared" si="9"/>
        <v>6.331197844666972E-2</v>
      </c>
      <c r="R53" s="90">
        <f t="shared" si="10"/>
        <v>2.9735567176518074E-3</v>
      </c>
      <c r="S53" s="91">
        <f t="shared" si="11"/>
        <v>0.69234312242659568</v>
      </c>
    </row>
    <row r="54" spans="2:19" ht="15.75" customHeight="1">
      <c r="B54" s="205" t="s">
        <v>223</v>
      </c>
      <c r="C54" s="191" t="s">
        <v>168</v>
      </c>
      <c r="D54" s="207" t="s">
        <v>224</v>
      </c>
      <c r="E54" s="18">
        <f t="shared" si="6"/>
        <v>30423</v>
      </c>
      <c r="F54" s="115">
        <v>19063</v>
      </c>
      <c r="G54" s="115">
        <v>190</v>
      </c>
      <c r="H54" s="115">
        <v>4</v>
      </c>
      <c r="I54" s="203">
        <v>11166</v>
      </c>
      <c r="L54" s="205" t="s">
        <v>223</v>
      </c>
      <c r="M54" s="191" t="s">
        <v>168</v>
      </c>
      <c r="N54" s="207" t="s">
        <v>224</v>
      </c>
      <c r="O54" s="92">
        <f t="shared" si="7"/>
        <v>0.94233870855334301</v>
      </c>
      <c r="P54" s="90">
        <f t="shared" si="8"/>
        <v>0.59046783029787919</v>
      </c>
      <c r="Q54" s="90">
        <f t="shared" si="9"/>
        <v>5.8851643370192016E-3</v>
      </c>
      <c r="R54" s="90">
        <f t="shared" si="10"/>
        <v>1.2389819656882529E-4</v>
      </c>
      <c r="S54" s="91">
        <f t="shared" si="11"/>
        <v>0.3458618157218758</v>
      </c>
    </row>
    <row r="55" spans="2:19" ht="15.75" customHeight="1">
      <c r="B55" s="205" t="s">
        <v>223</v>
      </c>
      <c r="C55" s="191" t="s">
        <v>170</v>
      </c>
      <c r="D55" s="207" t="s">
        <v>225</v>
      </c>
      <c r="E55" s="18">
        <f t="shared" si="6"/>
        <v>1695</v>
      </c>
      <c r="F55" s="115">
        <v>1137</v>
      </c>
      <c r="G55" s="115">
        <v>2</v>
      </c>
      <c r="H55" s="115">
        <v>11</v>
      </c>
      <c r="I55" s="203">
        <v>545</v>
      </c>
      <c r="L55" s="205" t="s">
        <v>223</v>
      </c>
      <c r="M55" s="191" t="s">
        <v>170</v>
      </c>
      <c r="N55" s="207" t="s">
        <v>225</v>
      </c>
      <c r="O55" s="92">
        <f t="shared" si="7"/>
        <v>5.2501860796039718E-2</v>
      </c>
      <c r="P55" s="90">
        <f t="shared" si="8"/>
        <v>3.5218062374688594E-2</v>
      </c>
      <c r="Q55" s="90">
        <f t="shared" si="9"/>
        <v>6.1949098284412644E-5</v>
      </c>
      <c r="R55" s="90">
        <f t="shared" si="10"/>
        <v>3.4072004056426953E-4</v>
      </c>
      <c r="S55" s="91">
        <f t="shared" si="11"/>
        <v>1.6881129282502443E-2</v>
      </c>
    </row>
    <row r="56" spans="2:19" ht="15.75" customHeight="1">
      <c r="B56" s="205" t="s">
        <v>223</v>
      </c>
      <c r="C56" s="191" t="s">
        <v>172</v>
      </c>
      <c r="D56" s="207" t="s">
        <v>226</v>
      </c>
      <c r="E56" s="18">
        <f t="shared" si="6"/>
        <v>3106</v>
      </c>
      <c r="F56" s="115">
        <v>2314</v>
      </c>
      <c r="G56" s="115">
        <v>4</v>
      </c>
      <c r="H56" s="115">
        <v>7</v>
      </c>
      <c r="I56" s="203">
        <v>781</v>
      </c>
      <c r="L56" s="205" t="s">
        <v>223</v>
      </c>
      <c r="M56" s="191" t="s">
        <v>172</v>
      </c>
      <c r="N56" s="207" t="s">
        <v>226</v>
      </c>
      <c r="O56" s="92">
        <f t="shared" si="7"/>
        <v>9.6206949635692859E-2</v>
      </c>
      <c r="P56" s="90">
        <f t="shared" si="8"/>
        <v>7.167510671506544E-2</v>
      </c>
      <c r="Q56" s="90">
        <f t="shared" si="9"/>
        <v>1.2389819656882529E-4</v>
      </c>
      <c r="R56" s="90">
        <f t="shared" si="10"/>
        <v>2.1682184399544427E-4</v>
      </c>
      <c r="S56" s="91">
        <f t="shared" si="11"/>
        <v>2.4191122880063139E-2</v>
      </c>
    </row>
    <row r="57" spans="2:19" ht="15.75" customHeight="1">
      <c r="B57" s="205" t="s">
        <v>223</v>
      </c>
      <c r="C57" s="191" t="s">
        <v>174</v>
      </c>
      <c r="D57" s="207" t="s">
        <v>227</v>
      </c>
      <c r="E57" s="18">
        <f t="shared" si="6"/>
        <v>16652</v>
      </c>
      <c r="F57" s="115">
        <v>8945</v>
      </c>
      <c r="G57" s="115">
        <v>104</v>
      </c>
      <c r="H57" s="115">
        <v>2</v>
      </c>
      <c r="I57" s="203">
        <v>7601</v>
      </c>
      <c r="L57" s="205" t="s">
        <v>223</v>
      </c>
      <c r="M57" s="191" t="s">
        <v>174</v>
      </c>
      <c r="N57" s="207" t="s">
        <v>227</v>
      </c>
      <c r="O57" s="92">
        <f t="shared" si="7"/>
        <v>0.51578819231601969</v>
      </c>
      <c r="P57" s="90">
        <f t="shared" si="8"/>
        <v>0.27706734207703554</v>
      </c>
      <c r="Q57" s="90">
        <f t="shared" si="9"/>
        <v>3.2213531107894572E-3</v>
      </c>
      <c r="R57" s="90">
        <f t="shared" si="10"/>
        <v>6.1949098284412644E-5</v>
      </c>
      <c r="S57" s="91">
        <f t="shared" si="11"/>
        <v>0.23543754802991027</v>
      </c>
    </row>
    <row r="58" spans="2:19" ht="15.75" customHeight="1">
      <c r="B58" s="205" t="s">
        <v>223</v>
      </c>
      <c r="C58" s="191" t="s">
        <v>176</v>
      </c>
      <c r="D58" s="207" t="s">
        <v>228</v>
      </c>
      <c r="E58" s="18">
        <f t="shared" si="6"/>
        <v>111818</v>
      </c>
      <c r="F58" s="115">
        <v>90289</v>
      </c>
      <c r="G58" s="115">
        <v>1763</v>
      </c>
      <c r="H58" s="115">
        <v>451</v>
      </c>
      <c r="I58" s="203">
        <v>19315</v>
      </c>
      <c r="L58" s="205" t="s">
        <v>223</v>
      </c>
      <c r="M58" s="191" t="s">
        <v>176</v>
      </c>
      <c r="N58" s="207" t="s">
        <v>228</v>
      </c>
      <c r="O58" s="92">
        <f t="shared" si="7"/>
        <v>3.463512135983227</v>
      </c>
      <c r="P58" s="90">
        <f t="shared" si="8"/>
        <v>2.7966610675006667</v>
      </c>
      <c r="Q58" s="90">
        <f t="shared" si="9"/>
        <v>5.4608130137709744E-2</v>
      </c>
      <c r="R58" s="90">
        <f t="shared" si="10"/>
        <v>1.3969521663135051E-2</v>
      </c>
      <c r="S58" s="91">
        <f t="shared" si="11"/>
        <v>0.59827341668171508</v>
      </c>
    </row>
    <row r="59" spans="2:19" ht="15.75" customHeight="1">
      <c r="B59" s="205" t="s">
        <v>223</v>
      </c>
      <c r="C59" s="191" t="s">
        <v>178</v>
      </c>
      <c r="D59" s="207" t="s">
        <v>229</v>
      </c>
      <c r="E59" s="18">
        <f t="shared" si="6"/>
        <v>29395</v>
      </c>
      <c r="F59" s="115">
        <v>11110</v>
      </c>
      <c r="G59" s="115">
        <v>102</v>
      </c>
      <c r="H59" s="115">
        <v>0</v>
      </c>
      <c r="I59" s="203">
        <v>18183</v>
      </c>
      <c r="L59" s="205" t="s">
        <v>223</v>
      </c>
      <c r="M59" s="191" t="s">
        <v>178</v>
      </c>
      <c r="N59" s="207" t="s">
        <v>229</v>
      </c>
      <c r="O59" s="92">
        <f t="shared" si="7"/>
        <v>0.91049687203515495</v>
      </c>
      <c r="P59" s="90">
        <f t="shared" si="8"/>
        <v>0.34412724096991226</v>
      </c>
      <c r="Q59" s="90">
        <f t="shared" si="9"/>
        <v>3.1594040125050449E-3</v>
      </c>
      <c r="R59" s="90">
        <f t="shared" si="10"/>
        <v>0</v>
      </c>
      <c r="S59" s="91">
        <f t="shared" si="11"/>
        <v>0.5632102270527376</v>
      </c>
    </row>
    <row r="60" spans="2:19" ht="15.75" customHeight="1">
      <c r="B60" s="205" t="s">
        <v>223</v>
      </c>
      <c r="C60" s="191" t="s">
        <v>180</v>
      </c>
      <c r="D60" s="207" t="s">
        <v>230</v>
      </c>
      <c r="E60" s="18">
        <f t="shared" si="6"/>
        <v>36686</v>
      </c>
      <c r="F60" s="115">
        <v>24251</v>
      </c>
      <c r="G60" s="115">
        <v>256</v>
      </c>
      <c r="H60" s="115">
        <v>47</v>
      </c>
      <c r="I60" s="203">
        <v>12132</v>
      </c>
      <c r="L60" s="205" t="s">
        <v>223</v>
      </c>
      <c r="M60" s="191" t="s">
        <v>180</v>
      </c>
      <c r="N60" s="207" t="s">
        <v>230</v>
      </c>
      <c r="O60" s="92">
        <f t="shared" si="7"/>
        <v>1.1363323098309812</v>
      </c>
      <c r="P60" s="90">
        <f t="shared" si="8"/>
        <v>0.75116379124764554</v>
      </c>
      <c r="Q60" s="90">
        <f t="shared" si="9"/>
        <v>7.9294845804048185E-3</v>
      </c>
      <c r="R60" s="90">
        <f t="shared" si="10"/>
        <v>1.4558038096836971E-3</v>
      </c>
      <c r="S60" s="91">
        <f t="shared" si="11"/>
        <v>0.37578323019324711</v>
      </c>
    </row>
    <row r="61" spans="2:19" ht="15.75" customHeight="1">
      <c r="B61" s="205" t="s">
        <v>223</v>
      </c>
      <c r="C61" s="191" t="s">
        <v>182</v>
      </c>
      <c r="D61" s="207" t="s">
        <v>231</v>
      </c>
      <c r="E61" s="18">
        <f t="shared" si="6"/>
        <v>38396</v>
      </c>
      <c r="F61" s="115">
        <v>28728</v>
      </c>
      <c r="G61" s="115">
        <v>166</v>
      </c>
      <c r="H61" s="115">
        <v>301</v>
      </c>
      <c r="I61" s="203">
        <v>9201</v>
      </c>
      <c r="L61" s="205" t="s">
        <v>223</v>
      </c>
      <c r="M61" s="191" t="s">
        <v>182</v>
      </c>
      <c r="N61" s="207" t="s">
        <v>231</v>
      </c>
      <c r="O61" s="92">
        <f t="shared" si="7"/>
        <v>1.189298788864154</v>
      </c>
      <c r="P61" s="90">
        <f t="shared" si="8"/>
        <v>0.88983684775730321</v>
      </c>
      <c r="Q61" s="90">
        <f t="shared" si="9"/>
        <v>5.1417751576062496E-3</v>
      </c>
      <c r="R61" s="90">
        <f t="shared" si="10"/>
        <v>9.3233392918041034E-3</v>
      </c>
      <c r="S61" s="91">
        <f t="shared" si="11"/>
        <v>0.28499682665744036</v>
      </c>
    </row>
    <row r="62" spans="2:19" ht="15.75" customHeight="1">
      <c r="B62" s="205" t="s">
        <v>223</v>
      </c>
      <c r="C62" s="191" t="s">
        <v>185</v>
      </c>
      <c r="D62" s="207" t="s">
        <v>232</v>
      </c>
      <c r="E62" s="18">
        <f t="shared" si="6"/>
        <v>20946</v>
      </c>
      <c r="F62" s="115">
        <v>12861</v>
      </c>
      <c r="G62" s="115">
        <v>65</v>
      </c>
      <c r="H62" s="115">
        <v>9</v>
      </c>
      <c r="I62" s="203">
        <v>8011</v>
      </c>
      <c r="L62" s="205" t="s">
        <v>223</v>
      </c>
      <c r="M62" s="191" t="s">
        <v>185</v>
      </c>
      <c r="N62" s="207" t="s">
        <v>232</v>
      </c>
      <c r="O62" s="92">
        <f t="shared" si="7"/>
        <v>0.64879290633265363</v>
      </c>
      <c r="P62" s="90">
        <f t="shared" si="8"/>
        <v>0.39836367651791549</v>
      </c>
      <c r="Q62" s="90">
        <f t="shared" si="9"/>
        <v>2.0133456942434112E-3</v>
      </c>
      <c r="R62" s="90">
        <f t="shared" si="10"/>
        <v>2.7877094227985691E-4</v>
      </c>
      <c r="S62" s="91">
        <f t="shared" si="11"/>
        <v>0.24813711317821485</v>
      </c>
    </row>
    <row r="63" spans="2:19" ht="15.75" customHeight="1">
      <c r="B63" s="205" t="s">
        <v>223</v>
      </c>
      <c r="C63" s="191" t="s">
        <v>187</v>
      </c>
      <c r="D63" s="207" t="s">
        <v>233</v>
      </c>
      <c r="E63" s="18">
        <f t="shared" si="6"/>
        <v>12983</v>
      </c>
      <c r="F63" s="115">
        <v>8037</v>
      </c>
      <c r="G63" s="115">
        <v>46</v>
      </c>
      <c r="H63" s="115">
        <v>0</v>
      </c>
      <c r="I63" s="203">
        <v>4900</v>
      </c>
      <c r="L63" s="205" t="s">
        <v>223</v>
      </c>
      <c r="M63" s="191" t="s">
        <v>187</v>
      </c>
      <c r="N63" s="207" t="s">
        <v>233</v>
      </c>
      <c r="O63" s="92">
        <f t="shared" si="7"/>
        <v>0.40214257151326471</v>
      </c>
      <c r="P63" s="90">
        <f t="shared" si="8"/>
        <v>0.24894245145591223</v>
      </c>
      <c r="Q63" s="90">
        <f t="shared" si="9"/>
        <v>1.4248292605414908E-3</v>
      </c>
      <c r="R63" s="90">
        <f t="shared" si="10"/>
        <v>0</v>
      </c>
      <c r="S63" s="91">
        <f t="shared" si="11"/>
        <v>0.15177529079681099</v>
      </c>
    </row>
    <row r="64" spans="2:19" ht="15.75" customHeight="1">
      <c r="B64" s="205" t="s">
        <v>223</v>
      </c>
      <c r="C64" s="191" t="s">
        <v>189</v>
      </c>
      <c r="D64" s="207" t="s">
        <v>234</v>
      </c>
      <c r="E64" s="18">
        <f t="shared" si="6"/>
        <v>30372</v>
      </c>
      <c r="F64" s="115">
        <v>17045</v>
      </c>
      <c r="G64" s="115">
        <v>40</v>
      </c>
      <c r="H64" s="115">
        <v>0</v>
      </c>
      <c r="I64" s="203">
        <v>13287</v>
      </c>
      <c r="L64" s="205" t="s">
        <v>223</v>
      </c>
      <c r="M64" s="191" t="s">
        <v>189</v>
      </c>
      <c r="N64" s="207" t="s">
        <v>234</v>
      </c>
      <c r="O64" s="92">
        <f t="shared" si="7"/>
        <v>0.94075900654709055</v>
      </c>
      <c r="P64" s="90">
        <f t="shared" si="8"/>
        <v>0.52796119012890674</v>
      </c>
      <c r="Q64" s="90">
        <f t="shared" si="9"/>
        <v>1.238981965688253E-3</v>
      </c>
      <c r="R64" s="90">
        <f t="shared" si="10"/>
        <v>0</v>
      </c>
      <c r="S64" s="91">
        <f t="shared" si="11"/>
        <v>0.41155883445249547</v>
      </c>
    </row>
    <row r="65" spans="2:19" ht="15.75" customHeight="1">
      <c r="B65" s="205" t="s">
        <v>235</v>
      </c>
      <c r="C65" s="191" t="s">
        <v>168</v>
      </c>
      <c r="D65" s="207" t="s">
        <v>236</v>
      </c>
      <c r="E65" s="18">
        <f t="shared" si="6"/>
        <v>2602</v>
      </c>
      <c r="F65" s="115">
        <v>1574</v>
      </c>
      <c r="G65" s="115"/>
      <c r="H65" s="115">
        <v>0</v>
      </c>
      <c r="I65" s="203">
        <v>1028</v>
      </c>
      <c r="L65" s="205" t="s">
        <v>235</v>
      </c>
      <c r="M65" s="191" t="s">
        <v>168</v>
      </c>
      <c r="N65" s="207" t="s">
        <v>236</v>
      </c>
      <c r="O65" s="92">
        <f t="shared" si="7"/>
        <v>8.0595776868020857E-2</v>
      </c>
      <c r="P65" s="90">
        <f t="shared" si="8"/>
        <v>4.8753940349832749E-2</v>
      </c>
      <c r="Q65" s="90">
        <f t="shared" si="9"/>
        <v>0</v>
      </c>
      <c r="R65" s="90">
        <f t="shared" si="10"/>
        <v>0</v>
      </c>
      <c r="S65" s="91">
        <f t="shared" si="11"/>
        <v>3.1841836518188102E-2</v>
      </c>
    </row>
    <row r="66" spans="2:19" ht="15.75" customHeight="1">
      <c r="B66" s="205" t="s">
        <v>235</v>
      </c>
      <c r="C66" s="191" t="s">
        <v>170</v>
      </c>
      <c r="D66" s="207" t="s">
        <v>237</v>
      </c>
      <c r="E66" s="18">
        <f t="shared" si="6"/>
        <v>15456</v>
      </c>
      <c r="F66" s="115">
        <v>8107</v>
      </c>
      <c r="G66" s="115">
        <v>5</v>
      </c>
      <c r="H66" s="115">
        <v>0</v>
      </c>
      <c r="I66" s="203">
        <v>7344</v>
      </c>
      <c r="L66" s="205" t="s">
        <v>235</v>
      </c>
      <c r="M66" s="191" t="s">
        <v>170</v>
      </c>
      <c r="N66" s="207" t="s">
        <v>237</v>
      </c>
      <c r="O66" s="92">
        <f t="shared" si="7"/>
        <v>0.47874263154194091</v>
      </c>
      <c r="P66" s="90">
        <f t="shared" si="8"/>
        <v>0.25111066989586667</v>
      </c>
      <c r="Q66" s="90">
        <f t="shared" si="9"/>
        <v>1.5487274571103162E-4</v>
      </c>
      <c r="R66" s="90">
        <f t="shared" si="10"/>
        <v>0</v>
      </c>
      <c r="S66" s="91">
        <f t="shared" si="11"/>
        <v>0.22747708890036322</v>
      </c>
    </row>
    <row r="67" spans="2:19" ht="15.75" customHeight="1">
      <c r="B67" s="205" t="s">
        <v>235</v>
      </c>
      <c r="C67" s="191" t="s">
        <v>172</v>
      </c>
      <c r="D67" s="207" t="s">
        <v>238</v>
      </c>
      <c r="E67" s="18">
        <f t="shared" si="6"/>
        <v>21373</v>
      </c>
      <c r="F67" s="115">
        <v>10470</v>
      </c>
      <c r="G67" s="115">
        <v>4</v>
      </c>
      <c r="H67" s="115">
        <v>0</v>
      </c>
      <c r="I67" s="203">
        <v>10899</v>
      </c>
      <c r="L67" s="205" t="s">
        <v>235</v>
      </c>
      <c r="M67" s="191" t="s">
        <v>172</v>
      </c>
      <c r="N67" s="207" t="s">
        <v>238</v>
      </c>
      <c r="O67" s="92">
        <f t="shared" si="7"/>
        <v>0.6620190388163758</v>
      </c>
      <c r="P67" s="90">
        <f t="shared" si="8"/>
        <v>0.32430352951890024</v>
      </c>
      <c r="Q67" s="90">
        <f t="shared" si="9"/>
        <v>1.2389819656882529E-4</v>
      </c>
      <c r="R67" s="90">
        <f t="shared" si="10"/>
        <v>0</v>
      </c>
      <c r="S67" s="91">
        <f t="shared" si="11"/>
        <v>0.33759161110090669</v>
      </c>
    </row>
    <row r="68" spans="2:19" ht="15.75" customHeight="1">
      <c r="B68" s="205" t="s">
        <v>235</v>
      </c>
      <c r="C68" s="191" t="s">
        <v>174</v>
      </c>
      <c r="D68" s="207" t="s">
        <v>239</v>
      </c>
      <c r="E68" s="18">
        <f t="shared" si="6"/>
        <v>22876</v>
      </c>
      <c r="F68" s="115">
        <v>13627</v>
      </c>
      <c r="G68" s="115">
        <v>41</v>
      </c>
      <c r="H68" s="115">
        <v>0</v>
      </c>
      <c r="I68" s="203">
        <v>9208</v>
      </c>
      <c r="L68" s="205" t="s">
        <v>235</v>
      </c>
      <c r="M68" s="191" t="s">
        <v>174</v>
      </c>
      <c r="N68" s="207" t="s">
        <v>239</v>
      </c>
      <c r="O68" s="92">
        <f t="shared" si="7"/>
        <v>0.70857378617711186</v>
      </c>
      <c r="P68" s="90">
        <f t="shared" si="8"/>
        <v>0.42209018116084557</v>
      </c>
      <c r="Q68" s="90">
        <f t="shared" si="9"/>
        <v>1.2699565148304591E-3</v>
      </c>
      <c r="R68" s="90">
        <f t="shared" si="10"/>
        <v>0</v>
      </c>
      <c r="S68" s="91">
        <f t="shared" si="11"/>
        <v>0.28521364850143582</v>
      </c>
    </row>
    <row r="69" spans="2:19" ht="15.75" customHeight="1">
      <c r="B69" s="205" t="s">
        <v>235</v>
      </c>
      <c r="C69" s="191" t="s">
        <v>176</v>
      </c>
      <c r="D69" s="207" t="s">
        <v>240</v>
      </c>
      <c r="E69" s="18">
        <f t="shared" si="6"/>
        <v>14613</v>
      </c>
      <c r="F69" s="115">
        <v>9261</v>
      </c>
      <c r="G69" s="115"/>
      <c r="H69" s="115">
        <v>0</v>
      </c>
      <c r="I69" s="203">
        <v>5352</v>
      </c>
      <c r="L69" s="205" t="s">
        <v>235</v>
      </c>
      <c r="M69" s="191" t="s">
        <v>176</v>
      </c>
      <c r="N69" s="207" t="s">
        <v>240</v>
      </c>
      <c r="O69" s="92">
        <f t="shared" si="7"/>
        <v>0.45263108661506102</v>
      </c>
      <c r="P69" s="90">
        <f t="shared" si="8"/>
        <v>0.28685529960597278</v>
      </c>
      <c r="Q69" s="90">
        <f t="shared" si="9"/>
        <v>0</v>
      </c>
      <c r="R69" s="90">
        <f t="shared" si="10"/>
        <v>0</v>
      </c>
      <c r="S69" s="91">
        <f t="shared" si="11"/>
        <v>0.16577578700908827</v>
      </c>
    </row>
    <row r="70" spans="2:19" ht="15.75" customHeight="1">
      <c r="B70" s="205" t="s">
        <v>235</v>
      </c>
      <c r="C70" s="191" t="s">
        <v>178</v>
      </c>
      <c r="D70" s="207" t="s">
        <v>241</v>
      </c>
      <c r="E70" s="18">
        <f t="shared" si="6"/>
        <v>24902</v>
      </c>
      <c r="F70" s="115">
        <v>16012</v>
      </c>
      <c r="G70" s="115">
        <v>100</v>
      </c>
      <c r="H70" s="115">
        <v>0</v>
      </c>
      <c r="I70" s="203">
        <v>8790</v>
      </c>
      <c r="L70" s="205" t="s">
        <v>235</v>
      </c>
      <c r="M70" s="191" t="s">
        <v>178</v>
      </c>
      <c r="N70" s="207" t="s">
        <v>241</v>
      </c>
      <c r="O70" s="92">
        <f t="shared" si="7"/>
        <v>0.77132822273922186</v>
      </c>
      <c r="P70" s="90">
        <f t="shared" si="8"/>
        <v>0.49596448086500766</v>
      </c>
      <c r="Q70" s="90">
        <f t="shared" si="9"/>
        <v>3.0974549142206323E-3</v>
      </c>
      <c r="R70" s="90">
        <f t="shared" si="10"/>
        <v>0</v>
      </c>
      <c r="S70" s="91">
        <f t="shared" si="11"/>
        <v>0.27226628695999355</v>
      </c>
    </row>
    <row r="71" spans="2:19" ht="15.75" customHeight="1">
      <c r="B71" s="205" t="s">
        <v>235</v>
      </c>
      <c r="C71" s="191" t="s">
        <v>180</v>
      </c>
      <c r="D71" s="207" t="s">
        <v>242</v>
      </c>
      <c r="E71" s="18">
        <f t="shared" si="6"/>
        <v>43866</v>
      </c>
      <c r="F71" s="115">
        <v>28468</v>
      </c>
      <c r="G71" s="115">
        <v>267</v>
      </c>
      <c r="H71" s="115">
        <v>0</v>
      </c>
      <c r="I71" s="203">
        <v>15131</v>
      </c>
      <c r="L71" s="205" t="s">
        <v>235</v>
      </c>
      <c r="M71" s="191" t="s">
        <v>180</v>
      </c>
      <c r="N71" s="207" t="s">
        <v>242</v>
      </c>
      <c r="O71" s="92">
        <f t="shared" si="7"/>
        <v>1.3587295726720225</v>
      </c>
      <c r="P71" s="90">
        <f t="shared" si="8"/>
        <v>0.88178346498032967</v>
      </c>
      <c r="Q71" s="90">
        <f t="shared" si="9"/>
        <v>8.2702046209690884E-3</v>
      </c>
      <c r="R71" s="90">
        <f t="shared" si="10"/>
        <v>0</v>
      </c>
      <c r="S71" s="91">
        <f t="shared" si="11"/>
        <v>0.46867590307072382</v>
      </c>
    </row>
    <row r="72" spans="2:19" ht="15.75" customHeight="1">
      <c r="B72" s="205" t="s">
        <v>235</v>
      </c>
      <c r="C72" s="191" t="s">
        <v>182</v>
      </c>
      <c r="D72" s="207" t="s">
        <v>243</v>
      </c>
      <c r="E72" s="18">
        <f t="shared" si="6"/>
        <v>134772</v>
      </c>
      <c r="F72" s="115">
        <v>112657</v>
      </c>
      <c r="G72" s="115">
        <v>712</v>
      </c>
      <c r="H72" s="115">
        <v>40</v>
      </c>
      <c r="I72" s="203">
        <v>21363</v>
      </c>
      <c r="L72" s="205" t="s">
        <v>235</v>
      </c>
      <c r="M72" s="191" t="s">
        <v>182</v>
      </c>
      <c r="N72" s="207" t="s">
        <v>243</v>
      </c>
      <c r="O72" s="92">
        <f t="shared" si="7"/>
        <v>4.1745019369934306</v>
      </c>
      <c r="P72" s="90">
        <f t="shared" si="8"/>
        <v>3.4894997827135379</v>
      </c>
      <c r="Q72" s="90">
        <f t="shared" si="9"/>
        <v>2.2053878989250902E-2</v>
      </c>
      <c r="R72" s="90">
        <f t="shared" si="10"/>
        <v>1.238981965688253E-3</v>
      </c>
      <c r="S72" s="91">
        <f t="shared" si="11"/>
        <v>0.66170929332495365</v>
      </c>
    </row>
    <row r="73" spans="2:19" ht="15.75" customHeight="1">
      <c r="B73" s="205" t="s">
        <v>235</v>
      </c>
      <c r="C73" s="191" t="s">
        <v>185</v>
      </c>
      <c r="D73" s="207" t="s">
        <v>244</v>
      </c>
      <c r="E73" s="18">
        <f t="shared" si="6"/>
        <v>40610</v>
      </c>
      <c r="F73" s="115">
        <v>34235</v>
      </c>
      <c r="G73" s="115">
        <v>461</v>
      </c>
      <c r="H73" s="115">
        <v>0</v>
      </c>
      <c r="I73" s="203">
        <v>5914</v>
      </c>
      <c r="L73" s="205" t="s">
        <v>235</v>
      </c>
      <c r="M73" s="191" t="s">
        <v>185</v>
      </c>
      <c r="N73" s="207" t="s">
        <v>244</v>
      </c>
      <c r="O73" s="92">
        <f t="shared" si="7"/>
        <v>1.2578764406649987</v>
      </c>
      <c r="P73" s="90">
        <f t="shared" si="8"/>
        <v>1.0604136898834335</v>
      </c>
      <c r="Q73" s="90">
        <f t="shared" si="9"/>
        <v>1.4279267154557114E-2</v>
      </c>
      <c r="R73" s="90">
        <f t="shared" si="10"/>
        <v>0</v>
      </c>
      <c r="S73" s="91">
        <f t="shared" si="11"/>
        <v>0.1831834836270082</v>
      </c>
    </row>
    <row r="74" spans="2:19" ht="15.75" customHeight="1">
      <c r="B74" s="205" t="s">
        <v>235</v>
      </c>
      <c r="C74" s="191" t="s">
        <v>187</v>
      </c>
      <c r="D74" s="207" t="s">
        <v>245</v>
      </c>
      <c r="E74" s="18">
        <f t="shared" si="6"/>
        <v>47598</v>
      </c>
      <c r="F74" s="115">
        <v>36459</v>
      </c>
      <c r="G74" s="115">
        <v>247</v>
      </c>
      <c r="H74" s="115">
        <v>26</v>
      </c>
      <c r="I74" s="203">
        <v>10866</v>
      </c>
      <c r="L74" s="205" t="s">
        <v>235</v>
      </c>
      <c r="M74" s="191" t="s">
        <v>187</v>
      </c>
      <c r="N74" s="207" t="s">
        <v>245</v>
      </c>
      <c r="O74" s="92">
        <f t="shared" si="7"/>
        <v>1.4743265900707365</v>
      </c>
      <c r="P74" s="90">
        <f t="shared" si="8"/>
        <v>1.1293010871757003</v>
      </c>
      <c r="Q74" s="90">
        <f t="shared" si="9"/>
        <v>7.6507136381249617E-3</v>
      </c>
      <c r="R74" s="90">
        <f t="shared" si="10"/>
        <v>8.053382776973643E-4</v>
      </c>
      <c r="S74" s="91">
        <f t="shared" si="11"/>
        <v>0.33656945097921392</v>
      </c>
    </row>
    <row r="75" spans="2:19" ht="15.75" customHeight="1">
      <c r="B75" s="205" t="s">
        <v>235</v>
      </c>
      <c r="C75" s="191" t="s">
        <v>189</v>
      </c>
      <c r="D75" s="207" t="s">
        <v>246</v>
      </c>
      <c r="E75" s="18">
        <f t="shared" si="6"/>
        <v>64882</v>
      </c>
      <c r="F75" s="115">
        <v>53661</v>
      </c>
      <c r="G75" s="115">
        <v>461</v>
      </c>
      <c r="H75" s="115">
        <v>15</v>
      </c>
      <c r="I75" s="203">
        <v>10745</v>
      </c>
      <c r="L75" s="205" t="s">
        <v>235</v>
      </c>
      <c r="M75" s="191" t="s">
        <v>189</v>
      </c>
      <c r="N75" s="207" t="s">
        <v>246</v>
      </c>
      <c r="O75" s="92">
        <f t="shared" si="7"/>
        <v>2.0096906974446305</v>
      </c>
      <c r="P75" s="90">
        <f t="shared" si="8"/>
        <v>1.6621252815199334</v>
      </c>
      <c r="Q75" s="90">
        <f t="shared" si="9"/>
        <v>1.4279267154557114E-2</v>
      </c>
      <c r="R75" s="90">
        <f t="shared" si="10"/>
        <v>4.6461823713309487E-4</v>
      </c>
      <c r="S75" s="91">
        <f t="shared" si="11"/>
        <v>0.33282153053300695</v>
      </c>
    </row>
    <row r="76" spans="2:19" ht="15.75" customHeight="1">
      <c r="B76" s="205" t="s">
        <v>235</v>
      </c>
      <c r="C76" s="191" t="s">
        <v>191</v>
      </c>
      <c r="D76" s="207" t="s">
        <v>247</v>
      </c>
      <c r="E76" s="18">
        <f t="shared" si="6"/>
        <v>40714</v>
      </c>
      <c r="F76" s="115">
        <v>29097</v>
      </c>
      <c r="G76" s="115">
        <v>113</v>
      </c>
      <c r="H76" s="115">
        <v>112</v>
      </c>
      <c r="I76" s="203">
        <v>11392</v>
      </c>
      <c r="L76" s="205" t="s">
        <v>235</v>
      </c>
      <c r="M76" s="191" t="s">
        <v>191</v>
      </c>
      <c r="N76" s="207" t="s">
        <v>247</v>
      </c>
      <c r="O76" s="92">
        <f t="shared" si="7"/>
        <v>1.2610977937757883</v>
      </c>
      <c r="P76" s="90">
        <f t="shared" si="8"/>
        <v>0.90126645639077752</v>
      </c>
      <c r="Q76" s="90">
        <f t="shared" si="9"/>
        <v>3.5001240530693149E-3</v>
      </c>
      <c r="R76" s="90">
        <f t="shared" si="10"/>
        <v>3.4691495039271083E-3</v>
      </c>
      <c r="S76" s="91">
        <f t="shared" si="11"/>
        <v>0.35286206382801444</v>
      </c>
    </row>
    <row r="77" spans="2:19" ht="15.75" customHeight="1">
      <c r="B77" s="205" t="s">
        <v>248</v>
      </c>
      <c r="C77" s="191" t="s">
        <v>168</v>
      </c>
      <c r="D77" s="207" t="s">
        <v>249</v>
      </c>
      <c r="E77" s="18">
        <f t="shared" si="6"/>
        <v>3225</v>
      </c>
      <c r="F77" s="115">
        <v>1957</v>
      </c>
      <c r="G77" s="115"/>
      <c r="H77" s="115">
        <v>0</v>
      </c>
      <c r="I77" s="203">
        <v>1268</v>
      </c>
      <c r="L77" s="205" t="s">
        <v>248</v>
      </c>
      <c r="M77" s="191" t="s">
        <v>168</v>
      </c>
      <c r="N77" s="207" t="s">
        <v>249</v>
      </c>
      <c r="O77" s="92">
        <f t="shared" si="7"/>
        <v>9.989292098361538E-2</v>
      </c>
      <c r="P77" s="90">
        <f t="shared" si="8"/>
        <v>6.0617192671297768E-2</v>
      </c>
      <c r="Q77" s="90">
        <f t="shared" si="9"/>
        <v>0</v>
      </c>
      <c r="R77" s="90">
        <f t="shared" si="10"/>
        <v>0</v>
      </c>
      <c r="S77" s="91">
        <f t="shared" si="11"/>
        <v>3.9275728312317619E-2</v>
      </c>
    </row>
    <row r="78" spans="2:19" ht="15.75" customHeight="1">
      <c r="B78" s="205" t="s">
        <v>248</v>
      </c>
      <c r="C78" s="191" t="s">
        <v>170</v>
      </c>
      <c r="D78" s="207" t="s">
        <v>250</v>
      </c>
      <c r="E78" s="18">
        <f t="shared" si="6"/>
        <v>5849</v>
      </c>
      <c r="F78" s="115">
        <v>2725</v>
      </c>
      <c r="G78" s="115"/>
      <c r="H78" s="115">
        <v>0</v>
      </c>
      <c r="I78" s="203">
        <v>3124</v>
      </c>
      <c r="L78" s="205" t="s">
        <v>248</v>
      </c>
      <c r="M78" s="191" t="s">
        <v>170</v>
      </c>
      <c r="N78" s="207" t="s">
        <v>250</v>
      </c>
      <c r="O78" s="92">
        <f t="shared" si="7"/>
        <v>0.18117013793276479</v>
      </c>
      <c r="P78" s="90">
        <f t="shared" si="8"/>
        <v>8.4405646412512234E-2</v>
      </c>
      <c r="Q78" s="90">
        <f t="shared" si="9"/>
        <v>0</v>
      </c>
      <c r="R78" s="90">
        <f t="shared" si="10"/>
        <v>0</v>
      </c>
      <c r="S78" s="91">
        <f t="shared" si="11"/>
        <v>9.6764491520252557E-2</v>
      </c>
    </row>
    <row r="79" spans="2:19" ht="15.75" customHeight="1">
      <c r="B79" s="205" t="s">
        <v>248</v>
      </c>
      <c r="C79" s="191" t="s">
        <v>172</v>
      </c>
      <c r="D79" s="207" t="s">
        <v>251</v>
      </c>
      <c r="E79" s="18">
        <f t="shared" si="6"/>
        <v>5739</v>
      </c>
      <c r="F79" s="115">
        <v>3180</v>
      </c>
      <c r="G79" s="115"/>
      <c r="H79" s="115">
        <v>0</v>
      </c>
      <c r="I79" s="203">
        <v>2559</v>
      </c>
      <c r="L79" s="205" t="s">
        <v>248</v>
      </c>
      <c r="M79" s="191" t="s">
        <v>172</v>
      </c>
      <c r="N79" s="207" t="s">
        <v>251</v>
      </c>
      <c r="O79" s="92">
        <f t="shared" si="7"/>
        <v>0.17776293752712208</v>
      </c>
      <c r="P79" s="90">
        <f t="shared" si="8"/>
        <v>9.8499066272216107E-2</v>
      </c>
      <c r="Q79" s="90">
        <f t="shared" si="9"/>
        <v>0</v>
      </c>
      <c r="R79" s="90">
        <f t="shared" si="10"/>
        <v>0</v>
      </c>
      <c r="S79" s="91">
        <f t="shared" si="11"/>
        <v>7.9263871254905985E-2</v>
      </c>
    </row>
    <row r="80" spans="2:19" ht="15.75" customHeight="1">
      <c r="B80" s="205" t="s">
        <v>248</v>
      </c>
      <c r="C80" s="191" t="s">
        <v>174</v>
      </c>
      <c r="D80" s="207" t="s">
        <v>252</v>
      </c>
      <c r="E80" s="18">
        <f t="shared" si="6"/>
        <v>8463</v>
      </c>
      <c r="F80" s="115">
        <v>5365</v>
      </c>
      <c r="G80" s="115">
        <v>16</v>
      </c>
      <c r="H80" s="115">
        <v>0</v>
      </c>
      <c r="I80" s="203">
        <v>3082</v>
      </c>
      <c r="L80" s="205" t="s">
        <v>248</v>
      </c>
      <c r="M80" s="191" t="s">
        <v>174</v>
      </c>
      <c r="N80" s="207" t="s">
        <v>252</v>
      </c>
      <c r="O80" s="92">
        <f t="shared" si="7"/>
        <v>0.26213760939049213</v>
      </c>
      <c r="P80" s="90">
        <f t="shared" si="8"/>
        <v>0.16617845614793691</v>
      </c>
      <c r="Q80" s="90">
        <f t="shared" si="9"/>
        <v>4.9559278627530116E-4</v>
      </c>
      <c r="R80" s="90">
        <f t="shared" si="10"/>
        <v>0</v>
      </c>
      <c r="S80" s="91">
        <f t="shared" si="11"/>
        <v>9.5463560456279892E-2</v>
      </c>
    </row>
    <row r="81" spans="2:19" ht="15.75" customHeight="1">
      <c r="B81" s="205" t="s">
        <v>248</v>
      </c>
      <c r="C81" s="191" t="s">
        <v>176</v>
      </c>
      <c r="D81" s="207" t="s">
        <v>253</v>
      </c>
      <c r="E81" s="18">
        <f t="shared" si="6"/>
        <v>9200</v>
      </c>
      <c r="F81" s="115">
        <v>5472</v>
      </c>
      <c r="G81" s="115"/>
      <c r="H81" s="115">
        <v>0</v>
      </c>
      <c r="I81" s="203">
        <v>3728</v>
      </c>
      <c r="L81" s="205" t="s">
        <v>248</v>
      </c>
      <c r="M81" s="191" t="s">
        <v>176</v>
      </c>
      <c r="N81" s="207" t="s">
        <v>253</v>
      </c>
      <c r="O81" s="92">
        <f t="shared" si="7"/>
        <v>0.28496585210829817</v>
      </c>
      <c r="P81" s="90">
        <f t="shared" si="8"/>
        <v>0.16949273290615299</v>
      </c>
      <c r="Q81" s="90">
        <f t="shared" si="9"/>
        <v>0</v>
      </c>
      <c r="R81" s="90">
        <f t="shared" si="10"/>
        <v>0</v>
      </c>
      <c r="S81" s="91">
        <f t="shared" si="11"/>
        <v>0.11547311920214517</v>
      </c>
    </row>
    <row r="82" spans="2:19" ht="15.75" customHeight="1">
      <c r="B82" s="205" t="s">
        <v>248</v>
      </c>
      <c r="C82" s="191" t="s">
        <v>178</v>
      </c>
      <c r="D82" s="207" t="s">
        <v>254</v>
      </c>
      <c r="E82" s="18">
        <f t="shared" si="6"/>
        <v>14874</v>
      </c>
      <c r="F82" s="115">
        <v>8788</v>
      </c>
      <c r="G82" s="115">
        <v>3</v>
      </c>
      <c r="H82" s="115">
        <v>0</v>
      </c>
      <c r="I82" s="203">
        <v>6083</v>
      </c>
      <c r="L82" s="205" t="s">
        <v>248</v>
      </c>
      <c r="M82" s="191" t="s">
        <v>178</v>
      </c>
      <c r="N82" s="207" t="s">
        <v>254</v>
      </c>
      <c r="O82" s="92">
        <f t="shared" si="7"/>
        <v>0.46071544394117686</v>
      </c>
      <c r="P82" s="90">
        <f t="shared" si="8"/>
        <v>0.27220433786170917</v>
      </c>
      <c r="Q82" s="90">
        <f t="shared" si="9"/>
        <v>9.292364742661898E-5</v>
      </c>
      <c r="R82" s="90">
        <f t="shared" si="10"/>
        <v>0</v>
      </c>
      <c r="S82" s="91">
        <f t="shared" si="11"/>
        <v>0.18841818243204106</v>
      </c>
    </row>
    <row r="83" spans="2:19" ht="15.75" customHeight="1">
      <c r="B83" s="205" t="s">
        <v>248</v>
      </c>
      <c r="C83" s="191" t="s">
        <v>180</v>
      </c>
      <c r="D83" s="207" t="s">
        <v>255</v>
      </c>
      <c r="E83" s="18">
        <f t="shared" si="6"/>
        <v>8494</v>
      </c>
      <c r="F83" s="115">
        <v>4673</v>
      </c>
      <c r="G83" s="115"/>
      <c r="H83" s="115">
        <v>0</v>
      </c>
      <c r="I83" s="203">
        <v>3821</v>
      </c>
      <c r="L83" s="205" t="s">
        <v>248</v>
      </c>
      <c r="M83" s="191" t="s">
        <v>180</v>
      </c>
      <c r="N83" s="207" t="s">
        <v>255</v>
      </c>
      <c r="O83" s="92">
        <f t="shared" si="7"/>
        <v>0.26309782041390051</v>
      </c>
      <c r="P83" s="90">
        <f t="shared" si="8"/>
        <v>0.14474406814153015</v>
      </c>
      <c r="Q83" s="90">
        <f t="shared" si="9"/>
        <v>0</v>
      </c>
      <c r="R83" s="90">
        <f t="shared" si="10"/>
        <v>0</v>
      </c>
      <c r="S83" s="91">
        <f t="shared" si="11"/>
        <v>0.11835375227237037</v>
      </c>
    </row>
    <row r="84" spans="2:19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12">SUM(F84:I84)</f>
        <v>10180</v>
      </c>
      <c r="F84" s="115">
        <v>6169</v>
      </c>
      <c r="G84" s="115">
        <v>1</v>
      </c>
      <c r="H84" s="115">
        <v>0</v>
      </c>
      <c r="I84" s="203">
        <v>4010</v>
      </c>
      <c r="L84" s="205" t="s">
        <v>248</v>
      </c>
      <c r="M84" s="191" t="s">
        <v>182</v>
      </c>
      <c r="N84" s="207" t="s">
        <v>256</v>
      </c>
      <c r="O84" s="92">
        <f>SUM(P84:S84)</f>
        <v>0.31532091026766035</v>
      </c>
      <c r="P84" s="90">
        <f t="shared" si="8"/>
        <v>0.1910819936582708</v>
      </c>
      <c r="Q84" s="90">
        <f t="shared" si="9"/>
        <v>3.0974549142206322E-5</v>
      </c>
      <c r="R84" s="90">
        <f t="shared" si="10"/>
        <v>0</v>
      </c>
      <c r="S84" s="91">
        <f t="shared" si="11"/>
        <v>0.12420794206024735</v>
      </c>
    </row>
    <row r="85" spans="2:19" ht="15.75" customHeight="1">
      <c r="B85" s="205" t="s">
        <v>248</v>
      </c>
      <c r="C85" s="191" t="s">
        <v>185</v>
      </c>
      <c r="D85" s="207" t="s">
        <v>257</v>
      </c>
      <c r="E85" s="18">
        <f t="shared" si="12"/>
        <v>17019</v>
      </c>
      <c r="F85" s="115">
        <v>10210</v>
      </c>
      <c r="G85" s="115">
        <v>40</v>
      </c>
      <c r="H85" s="115">
        <v>0</v>
      </c>
      <c r="I85" s="203">
        <v>6769</v>
      </c>
      <c r="L85" s="205" t="s">
        <v>248</v>
      </c>
      <c r="M85" s="191" t="s">
        <v>185</v>
      </c>
      <c r="N85" s="207" t="s">
        <v>257</v>
      </c>
      <c r="O85" s="92">
        <f t="shared" si="7"/>
        <v>0.52715585185120939</v>
      </c>
      <c r="P85" s="90">
        <f t="shared" si="8"/>
        <v>0.31625014674192653</v>
      </c>
      <c r="Q85" s="90">
        <f t="shared" si="9"/>
        <v>1.238981965688253E-3</v>
      </c>
      <c r="R85" s="90">
        <f t="shared" si="10"/>
        <v>0</v>
      </c>
      <c r="S85" s="91">
        <f t="shared" si="11"/>
        <v>0.20966672314359458</v>
      </c>
    </row>
    <row r="86" spans="2:19" ht="15.75" customHeight="1">
      <c r="B86" s="205" t="s">
        <v>248</v>
      </c>
      <c r="C86" s="191" t="s">
        <v>187</v>
      </c>
      <c r="D86" s="207" t="s">
        <v>258</v>
      </c>
      <c r="E86" s="18">
        <f t="shared" si="12"/>
        <v>35908</v>
      </c>
      <c r="F86" s="115">
        <v>24349</v>
      </c>
      <c r="G86" s="115">
        <v>26</v>
      </c>
      <c r="H86" s="115">
        <v>0</v>
      </c>
      <c r="I86" s="203">
        <v>11533</v>
      </c>
      <c r="L86" s="205" t="s">
        <v>248</v>
      </c>
      <c r="M86" s="191" t="s">
        <v>187</v>
      </c>
      <c r="N86" s="207" t="s">
        <v>258</v>
      </c>
      <c r="O86" s="92">
        <f>SUM(P86:S86)</f>
        <v>1.1122341105983446</v>
      </c>
      <c r="P86" s="90">
        <f t="shared" si="8"/>
        <v>0.75419929706358169</v>
      </c>
      <c r="Q86" s="90">
        <f t="shared" si="9"/>
        <v>8.053382776973643E-4</v>
      </c>
      <c r="R86" s="90">
        <f t="shared" si="10"/>
        <v>0</v>
      </c>
      <c r="S86" s="91">
        <f t="shared" si="11"/>
        <v>0.3572294752570655</v>
      </c>
    </row>
    <row r="87" spans="2:19" ht="15.75" customHeight="1">
      <c r="B87" s="205" t="s">
        <v>259</v>
      </c>
      <c r="C87" s="191" t="s">
        <v>168</v>
      </c>
      <c r="D87" s="207" t="s">
        <v>260</v>
      </c>
      <c r="E87" s="18">
        <f t="shared" si="12"/>
        <v>8859</v>
      </c>
      <c r="F87" s="115">
        <v>5707</v>
      </c>
      <c r="G87" s="115">
        <v>8</v>
      </c>
      <c r="H87" s="115">
        <v>0</v>
      </c>
      <c r="I87" s="203">
        <v>3144</v>
      </c>
      <c r="L87" s="205" t="s">
        <v>259</v>
      </c>
      <c r="M87" s="191" t="s">
        <v>168</v>
      </c>
      <c r="N87" s="207" t="s">
        <v>260</v>
      </c>
      <c r="O87" s="92">
        <f t="shared" si="7"/>
        <v>0.27440353085080582</v>
      </c>
      <c r="P87" s="90">
        <f t="shared" si="8"/>
        <v>0.17677175195457148</v>
      </c>
      <c r="Q87" s="90">
        <f t="shared" si="9"/>
        <v>2.4779639313765058E-4</v>
      </c>
      <c r="R87" s="90">
        <f t="shared" si="10"/>
        <v>0</v>
      </c>
      <c r="S87" s="91">
        <f t="shared" si="11"/>
        <v>9.7383982503096683E-2</v>
      </c>
    </row>
    <row r="88" spans="2:19" ht="15.75" customHeight="1">
      <c r="B88" s="205" t="s">
        <v>259</v>
      </c>
      <c r="C88" s="191" t="s">
        <v>170</v>
      </c>
      <c r="D88" s="207" t="s">
        <v>261</v>
      </c>
      <c r="E88" s="18">
        <f t="shared" si="12"/>
        <v>15446</v>
      </c>
      <c r="F88" s="115">
        <v>8415</v>
      </c>
      <c r="G88" s="115">
        <v>8</v>
      </c>
      <c r="H88" s="115">
        <v>0</v>
      </c>
      <c r="I88" s="203">
        <v>7023</v>
      </c>
      <c r="L88" s="205" t="s">
        <v>259</v>
      </c>
      <c r="M88" s="191" t="s">
        <v>170</v>
      </c>
      <c r="N88" s="207" t="s">
        <v>261</v>
      </c>
      <c r="O88" s="92">
        <f t="shared" si="7"/>
        <v>0.47843288605051887</v>
      </c>
      <c r="P88" s="90">
        <f t="shared" si="8"/>
        <v>0.2606508310316662</v>
      </c>
      <c r="Q88" s="90">
        <f t="shared" si="9"/>
        <v>2.4779639313765058E-4</v>
      </c>
      <c r="R88" s="90">
        <f t="shared" si="10"/>
        <v>0</v>
      </c>
      <c r="S88" s="91">
        <f t="shared" si="11"/>
        <v>0.21753425862571502</v>
      </c>
    </row>
    <row r="89" spans="2:19" ht="15.75" customHeight="1">
      <c r="B89" s="205" t="s">
        <v>259</v>
      </c>
      <c r="C89" s="191" t="s">
        <v>172</v>
      </c>
      <c r="D89" s="207" t="s">
        <v>262</v>
      </c>
      <c r="E89" s="18">
        <f t="shared" si="12"/>
        <v>10837</v>
      </c>
      <c r="F89" s="115">
        <v>5657</v>
      </c>
      <c r="G89" s="115">
        <v>18</v>
      </c>
      <c r="H89" s="115">
        <v>0</v>
      </c>
      <c r="I89" s="203">
        <v>5162</v>
      </c>
      <c r="L89" s="205" t="s">
        <v>259</v>
      </c>
      <c r="M89" s="191" t="s">
        <v>172</v>
      </c>
      <c r="N89" s="207" t="s">
        <v>262</v>
      </c>
      <c r="O89" s="92">
        <f t="shared" si="7"/>
        <v>0.33567118905408999</v>
      </c>
      <c r="P89" s="90">
        <f t="shared" si="8"/>
        <v>0.17522302449746119</v>
      </c>
      <c r="Q89" s="90">
        <f t="shared" si="9"/>
        <v>5.5754188455971383E-4</v>
      </c>
      <c r="R89" s="90">
        <f t="shared" si="10"/>
        <v>0</v>
      </c>
      <c r="S89" s="91">
        <f t="shared" si="11"/>
        <v>0.15989062267206905</v>
      </c>
    </row>
    <row r="90" spans="2:19" ht="15.75" customHeight="1">
      <c r="B90" s="205" t="s">
        <v>259</v>
      </c>
      <c r="C90" s="191" t="s">
        <v>174</v>
      </c>
      <c r="D90" s="207" t="s">
        <v>263</v>
      </c>
      <c r="E90" s="18">
        <f t="shared" si="12"/>
        <v>12268</v>
      </c>
      <c r="F90" s="115">
        <v>5138</v>
      </c>
      <c r="G90" s="115">
        <v>25</v>
      </c>
      <c r="H90" s="115">
        <v>0</v>
      </c>
      <c r="I90" s="203">
        <v>7105</v>
      </c>
      <c r="L90" s="205" t="s">
        <v>259</v>
      </c>
      <c r="M90" s="191" t="s">
        <v>174</v>
      </c>
      <c r="N90" s="207" t="s">
        <v>263</v>
      </c>
      <c r="O90" s="92">
        <f t="shared" ref="O90:O94" si="13">SUM(P90:S90)</f>
        <v>0.37999576887658715</v>
      </c>
      <c r="P90" s="90">
        <f t="shared" ref="P90:P94" si="14">F90/$E$9*100</f>
        <v>0.15914723349265608</v>
      </c>
      <c r="Q90" s="90">
        <f t="shared" ref="Q90:Q95" si="15">G90/$E$9*100</f>
        <v>7.7436372855515807E-4</v>
      </c>
      <c r="R90" s="90">
        <f t="shared" ref="R90:R95" si="16">H90/$E$9*100</f>
        <v>0</v>
      </c>
      <c r="S90" s="91">
        <f t="shared" ref="S90:S94" si="17">I90/$E$9*100</f>
        <v>0.22007417165537593</v>
      </c>
    </row>
    <row r="91" spans="2:19" ht="15.75" customHeight="1">
      <c r="B91" s="205" t="s">
        <v>259</v>
      </c>
      <c r="C91" s="191" t="s">
        <v>176</v>
      </c>
      <c r="D91" s="207" t="s">
        <v>264</v>
      </c>
      <c r="E91" s="18">
        <f t="shared" si="12"/>
        <v>11469</v>
      </c>
      <c r="F91" s="115">
        <v>6782</v>
      </c>
      <c r="G91" s="115">
        <v>27</v>
      </c>
      <c r="H91" s="115">
        <v>0</v>
      </c>
      <c r="I91" s="203">
        <v>4660</v>
      </c>
      <c r="L91" s="205" t="s">
        <v>259</v>
      </c>
      <c r="M91" s="191" t="s">
        <v>176</v>
      </c>
      <c r="N91" s="207" t="s">
        <v>264</v>
      </c>
      <c r="O91" s="92">
        <f t="shared" si="13"/>
        <v>0.35524710411196436</v>
      </c>
      <c r="P91" s="90">
        <f>F91/$E$9*100</f>
        <v>0.21006939228244331</v>
      </c>
      <c r="Q91" s="90">
        <f t="shared" si="15"/>
        <v>8.3631282683957074E-4</v>
      </c>
      <c r="R91" s="90">
        <f t="shared" si="16"/>
        <v>0</v>
      </c>
      <c r="S91" s="91">
        <f t="shared" si="17"/>
        <v>0.14434139900268145</v>
      </c>
    </row>
    <row r="92" spans="2:19" ht="15.75" customHeight="1">
      <c r="B92" s="205" t="s">
        <v>259</v>
      </c>
      <c r="C92" s="191" t="s">
        <v>178</v>
      </c>
      <c r="D92" s="207" t="s">
        <v>265</v>
      </c>
      <c r="E92" s="18">
        <f t="shared" si="12"/>
        <v>9826</v>
      </c>
      <c r="F92" s="115">
        <v>5788</v>
      </c>
      <c r="G92" s="115">
        <v>15</v>
      </c>
      <c r="H92" s="115">
        <v>0</v>
      </c>
      <c r="I92" s="203">
        <v>4023</v>
      </c>
      <c r="L92" s="205" t="s">
        <v>259</v>
      </c>
      <c r="M92" s="191" t="s">
        <v>178</v>
      </c>
      <c r="N92" s="207" t="s">
        <v>265</v>
      </c>
      <c r="O92" s="92">
        <f t="shared" si="13"/>
        <v>0.30435591987131932</v>
      </c>
      <c r="P92" s="90">
        <f t="shared" si="14"/>
        <v>0.17928069043509021</v>
      </c>
      <c r="Q92" s="90">
        <f t="shared" si="15"/>
        <v>4.6461823713309487E-4</v>
      </c>
      <c r="R92" s="90">
        <f t="shared" si="16"/>
        <v>0</v>
      </c>
      <c r="S92" s="91">
        <f>I92/$E$9*100</f>
        <v>0.12461061119909604</v>
      </c>
    </row>
    <row r="93" spans="2:19" ht="15.75" customHeight="1">
      <c r="B93" s="205" t="s">
        <v>259</v>
      </c>
      <c r="C93" s="191" t="s">
        <v>180</v>
      </c>
      <c r="D93" s="207" t="s">
        <v>266</v>
      </c>
      <c r="E93" s="18">
        <f t="shared" si="12"/>
        <v>13680</v>
      </c>
      <c r="F93" s="115">
        <v>5982</v>
      </c>
      <c r="G93" s="115">
        <v>26</v>
      </c>
      <c r="H93" s="115">
        <v>0</v>
      </c>
      <c r="I93" s="203">
        <v>7672</v>
      </c>
      <c r="L93" s="205" t="s">
        <v>259</v>
      </c>
      <c r="M93" s="191" t="s">
        <v>180</v>
      </c>
      <c r="N93" s="207" t="s">
        <v>266</v>
      </c>
      <c r="O93" s="92">
        <f t="shared" si="13"/>
        <v>0.42373183226538247</v>
      </c>
      <c r="P93" s="90">
        <f t="shared" si="14"/>
        <v>0.18528975296867822</v>
      </c>
      <c r="Q93" s="90">
        <f t="shared" si="15"/>
        <v>8.053382776973643E-4</v>
      </c>
      <c r="R93" s="90">
        <f t="shared" si="16"/>
        <v>0</v>
      </c>
      <c r="S93" s="91">
        <f t="shared" si="17"/>
        <v>0.23763674101900692</v>
      </c>
    </row>
    <row r="94" spans="2:19" ht="15.75" customHeight="1">
      <c r="B94" s="205" t="s">
        <v>259</v>
      </c>
      <c r="C94" s="191" t="s">
        <v>182</v>
      </c>
      <c r="D94" s="207" t="s">
        <v>267</v>
      </c>
      <c r="E94" s="18">
        <f t="shared" si="12"/>
        <v>66753</v>
      </c>
      <c r="F94" s="115">
        <v>52432</v>
      </c>
      <c r="G94" s="115">
        <v>791</v>
      </c>
      <c r="H94" s="115">
        <v>0</v>
      </c>
      <c r="I94" s="203">
        <v>13530</v>
      </c>
      <c r="L94" s="205" t="s">
        <v>259</v>
      </c>
      <c r="M94" s="191" t="s">
        <v>182</v>
      </c>
      <c r="N94" s="207" t="s">
        <v>267</v>
      </c>
      <c r="O94" s="92">
        <f t="shared" si="13"/>
        <v>2.0676440788896984</v>
      </c>
      <c r="P94" s="90">
        <f t="shared" si="14"/>
        <v>1.6240575606241618</v>
      </c>
      <c r="Q94" s="90">
        <f t="shared" si="15"/>
        <v>2.4500868371485199E-2</v>
      </c>
      <c r="R94" s="90">
        <f t="shared" si="16"/>
        <v>0</v>
      </c>
      <c r="S94" s="91">
        <f t="shared" si="17"/>
        <v>0.41908564989405156</v>
      </c>
    </row>
    <row r="95" spans="2:19" ht="15.75" customHeight="1">
      <c r="B95" s="209" t="s">
        <v>259</v>
      </c>
      <c r="C95" s="210" t="s">
        <v>185</v>
      </c>
      <c r="D95" s="211" t="s">
        <v>268</v>
      </c>
      <c r="E95" s="71">
        <f t="shared" si="12"/>
        <v>36062</v>
      </c>
      <c r="F95" s="212">
        <v>26793</v>
      </c>
      <c r="G95" s="212">
        <v>400</v>
      </c>
      <c r="H95" s="212">
        <v>0</v>
      </c>
      <c r="I95" s="213">
        <v>8869</v>
      </c>
      <c r="L95" s="209" t="s">
        <v>259</v>
      </c>
      <c r="M95" s="210" t="s">
        <v>185</v>
      </c>
      <c r="N95" s="211" t="s">
        <v>268</v>
      </c>
      <c r="O95" s="158">
        <f>SUM(P95:S95)</f>
        <v>1.1170041911662443</v>
      </c>
      <c r="P95" s="156">
        <f>F95/$E$9*100</f>
        <v>0.82990109516713395</v>
      </c>
      <c r="Q95" s="156">
        <f t="shared" si="15"/>
        <v>1.2389819656882529E-2</v>
      </c>
      <c r="R95" s="156">
        <f t="shared" si="16"/>
        <v>0</v>
      </c>
      <c r="S95" s="157">
        <f>I95/$E$9*100</f>
        <v>0.27471327634222786</v>
      </c>
    </row>
    <row r="96" spans="2:19" ht="6.75" customHeight="1"/>
    <row r="97" spans="2:12" ht="15.75" customHeight="1">
      <c r="B97" s="154" t="s">
        <v>152</v>
      </c>
      <c r="L97" s="154" t="s">
        <v>278</v>
      </c>
    </row>
    <row r="98" spans="2:12" ht="15.75" customHeight="1">
      <c r="B98" s="240" t="s">
        <v>274</v>
      </c>
      <c r="L98" s="240" t="s">
        <v>279</v>
      </c>
    </row>
    <row r="99" spans="2:12" ht="15.75" customHeight="1"/>
    <row r="100" spans="2:12" ht="15.75" customHeight="1"/>
  </sheetData>
  <phoneticPr fontId="3"/>
  <pageMargins left="0.70866141732283472" right="0.51181102362204722" top="0.55118110236220474" bottom="0.55118110236220474" header="0.31496062992125984" footer="0.31496062992125984"/>
  <pageSetup paperSize="9" scale="85" firstPageNumber="19" orientation="portrait" useFirstPageNumber="1" horizontalDpi="300" verticalDpi="300" r:id="rId1"/>
  <headerFooter>
    <oddFooter>&amp;CIV-2-&amp;P</oddFooter>
  </headerFooter>
  <rowBreaks count="1" manualBreakCount="1">
    <brk id="53" max="16383" man="1"/>
  </rowBreaks>
  <ignoredErrors>
    <ignoredError sqref="L19:M95 B19:C95" numberStoredAsText="1"/>
    <ignoredError sqref="O10:S10 O26:O83 O9:S9 O12:O16 O11 O18:S18 O17 Q17:R17 Q11:R11 P12:S16 P17 S11 O20:O25 O19 P92:R92 Q91:S91 P93:S94 P86:S86 P87:S90 Q19:R19 P21:S25 P84:S84 P85:S85 Q95:R95 P26:S83 P95 S95 S19 S92 P91 O92 O91 O93:O94 O87:O90 O85 O84 O86 O95 P20:R20" evalError="1"/>
    <ignoredError sqref="F11:I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99"/>
  <sheetViews>
    <sheetView showGridLines="0" zoomScaleNormal="100" workbookViewId="0">
      <selection activeCell="L15" sqref="L15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5" width="10.6640625" style="6" customWidth="1"/>
    <col min="6" max="11" width="8.6640625" style="6" customWidth="1"/>
    <col min="12" max="12" width="10.6640625" style="6" customWidth="1"/>
    <col min="13" max="13" width="8.6640625" style="6" customWidth="1"/>
    <col min="14" max="17" width="2.6640625" style="7" customWidth="1"/>
    <col min="18" max="18" width="21.6640625" style="6" customWidth="1"/>
    <col min="19" max="19" width="10.6640625" style="6" customWidth="1"/>
    <col min="20" max="27" width="8.6640625" style="6" customWidth="1"/>
    <col min="28" max="28" width="1.86328125" style="7" customWidth="1"/>
    <col min="29" max="29" width="3.6640625" style="7" customWidth="1"/>
    <col min="30" max="41" width="9.1328125" style="9"/>
    <col min="42" max="16384" width="9.1328125" style="7"/>
  </cols>
  <sheetData>
    <row r="1" spans="2:40">
      <c r="E1" s="94"/>
      <c r="K1" s="17"/>
      <c r="L1" s="17"/>
      <c r="M1" s="17"/>
      <c r="Y1" s="17"/>
      <c r="Z1" s="17"/>
      <c r="AA1" s="17"/>
    </row>
    <row r="2" spans="2:40" ht="18" customHeight="1">
      <c r="D2" s="16" t="s">
        <v>326</v>
      </c>
      <c r="E2" s="16"/>
      <c r="F2" s="16"/>
      <c r="G2" s="16"/>
      <c r="H2" s="16"/>
      <c r="I2" s="16"/>
      <c r="J2" s="16"/>
      <c r="K2" s="16"/>
      <c r="L2" s="16"/>
      <c r="M2" s="16"/>
      <c r="R2" s="16" t="s">
        <v>327</v>
      </c>
      <c r="S2" s="16"/>
      <c r="T2" s="16"/>
      <c r="U2" s="16"/>
      <c r="V2" s="16"/>
      <c r="W2" s="16"/>
      <c r="X2" s="16"/>
      <c r="Y2" s="16"/>
      <c r="Z2" s="16"/>
      <c r="AA2" s="16"/>
    </row>
    <row r="3" spans="2:40" ht="18" customHeight="1">
      <c r="D3" s="16" t="s">
        <v>39</v>
      </c>
      <c r="E3" s="16"/>
      <c r="F3" s="16"/>
      <c r="G3" s="16"/>
      <c r="H3" s="16"/>
      <c r="I3" s="16"/>
      <c r="J3" s="16"/>
      <c r="K3" s="16"/>
      <c r="L3" s="16"/>
      <c r="M3" s="16"/>
      <c r="R3" s="16" t="s">
        <v>39</v>
      </c>
      <c r="S3" s="16"/>
      <c r="T3" s="16"/>
      <c r="U3" s="16"/>
      <c r="V3" s="16"/>
      <c r="W3" s="16"/>
      <c r="X3" s="16"/>
      <c r="Y3" s="16"/>
      <c r="Z3" s="16"/>
      <c r="AA3" s="16"/>
    </row>
    <row r="4" spans="2:40">
      <c r="D4" s="16"/>
      <c r="E4" s="16"/>
      <c r="F4" s="16"/>
      <c r="G4" s="16"/>
      <c r="H4" s="16"/>
      <c r="I4" s="16"/>
      <c r="J4" s="16"/>
      <c r="K4" s="17"/>
      <c r="L4" s="17"/>
      <c r="M4" s="17"/>
      <c r="R4" s="16"/>
      <c r="S4" s="16"/>
      <c r="T4" s="16"/>
      <c r="U4" s="16"/>
      <c r="V4" s="16"/>
      <c r="W4" s="16"/>
      <c r="X4" s="16"/>
      <c r="Y4" s="17"/>
      <c r="Z4" s="17"/>
      <c r="AA4" s="17"/>
    </row>
    <row r="5" spans="2:40" ht="15" customHeight="1">
      <c r="B5" s="215" t="s">
        <v>269</v>
      </c>
      <c r="C5" s="216"/>
      <c r="D5" s="217"/>
      <c r="E5" s="53"/>
      <c r="F5" s="50"/>
      <c r="G5" s="50"/>
      <c r="H5" s="50"/>
      <c r="I5" s="50" t="s">
        <v>136</v>
      </c>
      <c r="J5" s="50"/>
      <c r="K5" s="50"/>
      <c r="L5" s="50"/>
      <c r="M5" s="54"/>
      <c r="P5" s="215" t="s">
        <v>269</v>
      </c>
      <c r="Q5" s="216"/>
      <c r="R5" s="217"/>
      <c r="S5" s="43"/>
      <c r="T5" s="29"/>
      <c r="U5" s="29"/>
      <c r="V5" s="29"/>
      <c r="W5" s="50" t="s">
        <v>137</v>
      </c>
      <c r="X5" s="29"/>
      <c r="Y5" s="29"/>
      <c r="Z5" s="29"/>
      <c r="AA5" s="30"/>
    </row>
    <row r="6" spans="2:40" ht="54" customHeight="1">
      <c r="B6" s="218"/>
      <c r="C6" s="219" t="s">
        <v>270</v>
      </c>
      <c r="D6" s="220"/>
      <c r="E6" s="33" t="s">
        <v>3</v>
      </c>
      <c r="F6" s="34" t="s">
        <v>27</v>
      </c>
      <c r="G6" s="34" t="s">
        <v>37</v>
      </c>
      <c r="H6" s="34" t="s">
        <v>35</v>
      </c>
      <c r="I6" s="51" t="s">
        <v>34</v>
      </c>
      <c r="J6" s="51" t="s">
        <v>33</v>
      </c>
      <c r="K6" s="51" t="s">
        <v>38</v>
      </c>
      <c r="L6" s="39" t="s">
        <v>28</v>
      </c>
      <c r="M6" s="111" t="s">
        <v>135</v>
      </c>
      <c r="P6" s="218"/>
      <c r="Q6" s="219" t="s">
        <v>270</v>
      </c>
      <c r="R6" s="220"/>
      <c r="S6" s="33" t="s">
        <v>3</v>
      </c>
      <c r="T6" s="34" t="s">
        <v>59</v>
      </c>
      <c r="U6" s="34" t="s">
        <v>37</v>
      </c>
      <c r="V6" s="34" t="s">
        <v>36</v>
      </c>
      <c r="W6" s="51" t="s">
        <v>34</v>
      </c>
      <c r="X6" s="51" t="s">
        <v>33</v>
      </c>
      <c r="Y6" s="51" t="s">
        <v>61</v>
      </c>
      <c r="Z6" s="39" t="s">
        <v>60</v>
      </c>
      <c r="AA6" s="111" t="s">
        <v>135</v>
      </c>
    </row>
    <row r="7" spans="2:40" ht="18" customHeight="1">
      <c r="B7" s="214"/>
      <c r="C7" s="221"/>
      <c r="D7" s="222" t="s">
        <v>271</v>
      </c>
      <c r="E7" s="127"/>
      <c r="F7" s="86"/>
      <c r="G7" s="86"/>
      <c r="H7" s="86"/>
      <c r="I7" s="124" t="s">
        <v>302</v>
      </c>
      <c r="J7" s="124"/>
      <c r="K7" s="124"/>
      <c r="L7" s="57"/>
      <c r="M7" s="52"/>
      <c r="P7" s="214"/>
      <c r="Q7" s="221"/>
      <c r="R7" s="222" t="s">
        <v>271</v>
      </c>
      <c r="S7" s="127"/>
      <c r="T7" s="86"/>
      <c r="U7" s="86"/>
      <c r="V7" s="87"/>
      <c r="W7" s="124" t="s">
        <v>30</v>
      </c>
      <c r="X7" s="124"/>
      <c r="Y7" s="124"/>
      <c r="Z7" s="57"/>
      <c r="AA7" s="52"/>
    </row>
    <row r="8" spans="2:40" ht="6.75" customHeight="1">
      <c r="B8" s="195"/>
      <c r="C8" s="196"/>
      <c r="D8" s="197"/>
      <c r="E8" s="21"/>
      <c r="F8" s="20"/>
      <c r="G8" s="20"/>
      <c r="H8" s="25"/>
      <c r="I8" s="25"/>
      <c r="J8" s="25"/>
      <c r="K8" s="25"/>
      <c r="L8" s="20"/>
      <c r="M8" s="22"/>
      <c r="P8" s="195"/>
      <c r="Q8" s="196"/>
      <c r="R8" s="197"/>
      <c r="S8" s="95"/>
      <c r="T8" s="96"/>
      <c r="U8" s="96"/>
      <c r="V8" s="97"/>
      <c r="W8" s="97"/>
      <c r="X8" s="97"/>
      <c r="Y8" s="97"/>
      <c r="Z8" s="96"/>
      <c r="AA8" s="98"/>
    </row>
    <row r="9" spans="2:40" ht="15.75" customHeight="1">
      <c r="B9" s="201"/>
      <c r="C9" s="26"/>
      <c r="D9" s="202" t="s">
        <v>160</v>
      </c>
      <c r="E9" s="241">
        <f t="shared" ref="E9:M9" si="0">SUM(E19:E95)</f>
        <v>3228457</v>
      </c>
      <c r="F9" s="115">
        <f t="shared" si="0"/>
        <v>119291</v>
      </c>
      <c r="G9" s="115">
        <f t="shared" si="0"/>
        <v>88349</v>
      </c>
      <c r="H9" s="115">
        <f t="shared" si="0"/>
        <v>405761</v>
      </c>
      <c r="I9" s="115">
        <f t="shared" si="0"/>
        <v>331042</v>
      </c>
      <c r="J9" s="115">
        <f t="shared" si="0"/>
        <v>320975</v>
      </c>
      <c r="K9" s="115">
        <f t="shared" si="0"/>
        <v>661244</v>
      </c>
      <c r="L9" s="115">
        <f t="shared" si="0"/>
        <v>1295220</v>
      </c>
      <c r="M9" s="203">
        <f t="shared" si="0"/>
        <v>6575</v>
      </c>
      <c r="P9" s="201"/>
      <c r="Q9" s="26"/>
      <c r="R9" s="202" t="s">
        <v>160</v>
      </c>
      <c r="S9" s="90">
        <f>SUM(T9:AA9)</f>
        <v>100</v>
      </c>
      <c r="T9" s="90">
        <f>SUM(T19:T95)</f>
        <v>3.6949849417229337</v>
      </c>
      <c r="U9" s="90">
        <f t="shared" ref="U9:AA9" si="1">SUM(U19:U95)</f>
        <v>2.7365704421647856</v>
      </c>
      <c r="V9" s="90">
        <f t="shared" si="1"/>
        <v>12.568264034490777</v>
      </c>
      <c r="W9" s="90">
        <f t="shared" si="1"/>
        <v>10.25387669713427</v>
      </c>
      <c r="X9" s="90">
        <f t="shared" si="1"/>
        <v>9.9420559109196756</v>
      </c>
      <c r="Y9" s="90">
        <f t="shared" si="1"/>
        <v>20.481734772989089</v>
      </c>
      <c r="Z9" s="90">
        <f t="shared" si="1"/>
        <v>40.118855539968465</v>
      </c>
      <c r="AA9" s="91">
        <f t="shared" si="1"/>
        <v>0.20365766061000656</v>
      </c>
    </row>
    <row r="10" spans="2:40" ht="6.75" customHeight="1">
      <c r="B10" s="201"/>
      <c r="C10" s="26"/>
      <c r="D10" s="202"/>
      <c r="E10" s="18"/>
      <c r="F10" s="115"/>
      <c r="G10" s="115"/>
      <c r="H10" s="115"/>
      <c r="I10" s="8"/>
      <c r="J10" s="115"/>
      <c r="K10" s="115"/>
      <c r="L10" s="115"/>
      <c r="M10" s="38"/>
      <c r="P10" s="201"/>
      <c r="Q10" s="26"/>
      <c r="R10" s="202"/>
      <c r="S10" s="90"/>
      <c r="T10" s="90"/>
      <c r="U10" s="90"/>
      <c r="V10" s="90"/>
      <c r="W10" s="90"/>
      <c r="X10" s="90"/>
      <c r="Y10" s="90"/>
      <c r="Z10" s="99"/>
      <c r="AA10" s="100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46"/>
    </row>
    <row r="11" spans="2:40" ht="15.75" customHeight="1">
      <c r="B11" s="201"/>
      <c r="C11" s="26"/>
      <c r="D11" s="202" t="s">
        <v>161</v>
      </c>
      <c r="E11" s="18">
        <f t="shared" ref="E11:M11" si="2">SUM(E19:E32)</f>
        <v>544079</v>
      </c>
      <c r="F11" s="13">
        <f t="shared" si="2"/>
        <v>24202</v>
      </c>
      <c r="G11" s="13">
        <f t="shared" si="2"/>
        <v>17177</v>
      </c>
      <c r="H11" s="13">
        <f t="shared" si="2"/>
        <v>81772</v>
      </c>
      <c r="I11" s="13">
        <f t="shared" si="2"/>
        <v>44066</v>
      </c>
      <c r="J11" s="13">
        <f t="shared" si="2"/>
        <v>36935</v>
      </c>
      <c r="K11" s="13">
        <f t="shared" si="2"/>
        <v>133679</v>
      </c>
      <c r="L11" s="13">
        <f t="shared" si="2"/>
        <v>205190</v>
      </c>
      <c r="M11" s="14">
        <f t="shared" si="2"/>
        <v>1058</v>
      </c>
      <c r="P11" s="201"/>
      <c r="Q11" s="26"/>
      <c r="R11" s="202" t="s">
        <v>161</v>
      </c>
      <c r="S11" s="90">
        <f t="shared" ref="S11:S25" si="3">SUM(T11:AA11)</f>
        <v>16.852601722742474</v>
      </c>
      <c r="T11" s="90">
        <f>F11/$E$9*100</f>
        <v>0.74964603833967747</v>
      </c>
      <c r="U11" s="90">
        <f t="shared" ref="U11:U25" si="4">G11/$E$9*100</f>
        <v>0.53204983061567801</v>
      </c>
      <c r="V11" s="90">
        <f t="shared" ref="V11:V25" si="5">H11/$E$9*100</f>
        <v>2.5328508324564956</v>
      </c>
      <c r="W11" s="90">
        <f t="shared" ref="W11:W25" si="6">I11/$E$9*100</f>
        <v>1.3649244825004638</v>
      </c>
      <c r="X11" s="90">
        <f t="shared" ref="X11:X25" si="7">J11/$E$9*100</f>
        <v>1.1440449725673905</v>
      </c>
      <c r="Y11" s="90">
        <f t="shared" ref="Y11:Y25" si="8">K11/$E$9*100</f>
        <v>4.1406467547809997</v>
      </c>
      <c r="Z11" s="90">
        <f t="shared" ref="Z11:Z25" si="9">L11/$E$9*100</f>
        <v>6.3556677384893154</v>
      </c>
      <c r="AA11" s="91">
        <f>M11/$E$9*100</f>
        <v>3.2771072992454291E-2</v>
      </c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47"/>
    </row>
    <row r="12" spans="2:40" ht="15.75" customHeight="1">
      <c r="B12" s="201"/>
      <c r="C12" s="26"/>
      <c r="D12" s="202" t="s">
        <v>162</v>
      </c>
      <c r="E12" s="18">
        <f t="shared" ref="E12:M12" si="10">SUM(E33:E40)</f>
        <v>354994</v>
      </c>
      <c r="F12" s="13">
        <f t="shared" si="10"/>
        <v>6714</v>
      </c>
      <c r="G12" s="13">
        <f t="shared" si="10"/>
        <v>22465</v>
      </c>
      <c r="H12" s="13">
        <f t="shared" si="10"/>
        <v>38582</v>
      </c>
      <c r="I12" s="13">
        <f t="shared" si="10"/>
        <v>23961</v>
      </c>
      <c r="J12" s="13">
        <f t="shared" si="10"/>
        <v>22941</v>
      </c>
      <c r="K12" s="13">
        <f t="shared" si="10"/>
        <v>72401</v>
      </c>
      <c r="L12" s="13">
        <f t="shared" si="10"/>
        <v>167048</v>
      </c>
      <c r="M12" s="14">
        <f t="shared" si="10"/>
        <v>882</v>
      </c>
      <c r="P12" s="201"/>
      <c r="Q12" s="26"/>
      <c r="R12" s="202" t="s">
        <v>162</v>
      </c>
      <c r="S12" s="90">
        <f t="shared" si="3"/>
        <v>10.995779098188391</v>
      </c>
      <c r="T12" s="90">
        <f>F12/$E$9*100</f>
        <v>0.20796312294077327</v>
      </c>
      <c r="U12" s="90">
        <f t="shared" si="4"/>
        <v>0.695843246479665</v>
      </c>
      <c r="V12" s="90">
        <f>H12/$E$9*100</f>
        <v>1.1950600550046044</v>
      </c>
      <c r="W12" s="90">
        <f>I12/$E$9*100</f>
        <v>0.74218117199640576</v>
      </c>
      <c r="X12" s="90">
        <f>J12/$E$9*100</f>
        <v>0.71058713187135525</v>
      </c>
      <c r="Y12" s="90">
        <f>K12/$E$9*100</f>
        <v>2.2425883324448801</v>
      </c>
      <c r="Z12" s="90">
        <f t="shared" si="9"/>
        <v>5.174236485107282</v>
      </c>
      <c r="AA12" s="91">
        <f t="shared" ref="AA12:AA25" si="11">M12/$E$9*100</f>
        <v>2.7319552343425976E-2</v>
      </c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47"/>
    </row>
    <row r="13" spans="2:40" ht="15.75" customHeight="1">
      <c r="B13" s="201"/>
      <c r="C13" s="26"/>
      <c r="D13" s="202" t="s">
        <v>163</v>
      </c>
      <c r="E13" s="18">
        <f t="shared" ref="E13:M13" si="12">SUM(E41:E53)</f>
        <v>1218497</v>
      </c>
      <c r="F13" s="13">
        <f t="shared" si="12"/>
        <v>54475</v>
      </c>
      <c r="G13" s="13">
        <f t="shared" si="12"/>
        <v>23341</v>
      </c>
      <c r="H13" s="13">
        <f t="shared" si="12"/>
        <v>88804</v>
      </c>
      <c r="I13" s="13">
        <f t="shared" si="12"/>
        <v>166598</v>
      </c>
      <c r="J13" s="13">
        <f t="shared" si="12"/>
        <v>191802</v>
      </c>
      <c r="K13" s="13">
        <f t="shared" si="12"/>
        <v>249692</v>
      </c>
      <c r="L13" s="13">
        <f t="shared" si="12"/>
        <v>440958</v>
      </c>
      <c r="M13" s="14">
        <f t="shared" si="12"/>
        <v>2827</v>
      </c>
      <c r="P13" s="201"/>
      <c r="Q13" s="26"/>
      <c r="R13" s="202" t="s">
        <v>163</v>
      </c>
      <c r="S13" s="90">
        <f t="shared" si="3"/>
        <v>37.742395206130986</v>
      </c>
      <c r="T13" s="90">
        <f t="shared" ref="T13:T25" si="13">F13/$E$9*100</f>
        <v>1.6873385645216894</v>
      </c>
      <c r="U13" s="90">
        <f t="shared" si="4"/>
        <v>0.72297695152823782</v>
      </c>
      <c r="V13" s="90">
        <f t="shared" si="5"/>
        <v>2.7506638620244903</v>
      </c>
      <c r="W13" s="90">
        <f t="shared" si="6"/>
        <v>5.1602979379932892</v>
      </c>
      <c r="X13" s="90">
        <f t="shared" si="7"/>
        <v>5.9409804745734576</v>
      </c>
      <c r="Y13" s="90">
        <f t="shared" si="8"/>
        <v>7.734097124415781</v>
      </c>
      <c r="Z13" s="90">
        <f t="shared" si="9"/>
        <v>13.658475240649015</v>
      </c>
      <c r="AA13" s="91">
        <f t="shared" si="11"/>
        <v>8.7565050425017277E-2</v>
      </c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47"/>
    </row>
    <row r="14" spans="2:40" ht="15.75" customHeight="1">
      <c r="B14" s="201"/>
      <c r="C14" s="26"/>
      <c r="D14" s="202" t="s">
        <v>164</v>
      </c>
      <c r="E14" s="18">
        <f t="shared" ref="E14:M14" si="14">SUM(E54:E64)</f>
        <v>332472</v>
      </c>
      <c r="F14" s="13">
        <f t="shared" si="14"/>
        <v>12624</v>
      </c>
      <c r="G14" s="13">
        <f t="shared" si="14"/>
        <v>6161</v>
      </c>
      <c r="H14" s="13">
        <f t="shared" si="14"/>
        <v>51009</v>
      </c>
      <c r="I14" s="13">
        <f t="shared" si="14"/>
        <v>33720</v>
      </c>
      <c r="J14" s="13">
        <f t="shared" si="14"/>
        <v>23814</v>
      </c>
      <c r="K14" s="13">
        <f t="shared" si="14"/>
        <v>55130</v>
      </c>
      <c r="L14" s="13">
        <f t="shared" si="14"/>
        <v>149981</v>
      </c>
      <c r="M14" s="14">
        <f t="shared" si="14"/>
        <v>33</v>
      </c>
      <c r="P14" s="201"/>
      <c r="Q14" s="26"/>
      <c r="R14" s="202" t="s">
        <v>164</v>
      </c>
      <c r="S14" s="90">
        <f>SUM(T14:AA14)</f>
        <v>10.29817030240762</v>
      </c>
      <c r="T14" s="90">
        <f t="shared" si="13"/>
        <v>0.39102270837121261</v>
      </c>
      <c r="U14" s="90">
        <f t="shared" si="4"/>
        <v>0.19083419726513318</v>
      </c>
      <c r="V14" s="90">
        <f t="shared" si="5"/>
        <v>1.5799807771948022</v>
      </c>
      <c r="W14" s="90">
        <f t="shared" si="6"/>
        <v>1.0444617970751973</v>
      </c>
      <c r="X14" s="90">
        <f t="shared" si="7"/>
        <v>0.73762791327250132</v>
      </c>
      <c r="Y14" s="90">
        <f t="shared" si="8"/>
        <v>1.7076268942098345</v>
      </c>
      <c r="Z14" s="90">
        <f t="shared" si="9"/>
        <v>4.6455938548972471</v>
      </c>
      <c r="AA14" s="91">
        <f t="shared" si="11"/>
        <v>1.0221601216928086E-3</v>
      </c>
      <c r="AD14" s="173"/>
      <c r="AE14" s="173"/>
      <c r="AF14" s="173"/>
      <c r="AG14" s="173"/>
      <c r="AH14" s="173"/>
      <c r="AI14" s="173"/>
      <c r="AJ14" s="173"/>
      <c r="AK14" s="173"/>
      <c r="AL14" s="175"/>
      <c r="AM14" s="173"/>
      <c r="AN14" s="147"/>
    </row>
    <row r="15" spans="2:40" ht="15.75" customHeight="1">
      <c r="B15" s="201"/>
      <c r="C15" s="26"/>
      <c r="D15" s="202" t="s">
        <v>165</v>
      </c>
      <c r="E15" s="18">
        <f t="shared" ref="E15:M15" si="15">SUM(E65:E76)</f>
        <v>474264</v>
      </c>
      <c r="F15" s="13">
        <f t="shared" si="15"/>
        <v>11680</v>
      </c>
      <c r="G15" s="13">
        <f t="shared" si="15"/>
        <v>9864</v>
      </c>
      <c r="H15" s="13">
        <f t="shared" si="15"/>
        <v>77098</v>
      </c>
      <c r="I15" s="13">
        <f t="shared" si="15"/>
        <v>35364</v>
      </c>
      <c r="J15" s="13">
        <f t="shared" si="15"/>
        <v>31418</v>
      </c>
      <c r="K15" s="13">
        <f t="shared" si="15"/>
        <v>98243</v>
      </c>
      <c r="L15" s="13">
        <f t="shared" si="15"/>
        <v>209082</v>
      </c>
      <c r="M15" s="14">
        <f t="shared" si="15"/>
        <v>1515</v>
      </c>
      <c r="P15" s="201"/>
      <c r="Q15" s="26"/>
      <c r="R15" s="202" t="s">
        <v>165</v>
      </c>
      <c r="S15" s="90">
        <f t="shared" si="3"/>
        <v>14.690113574379339</v>
      </c>
      <c r="T15" s="90">
        <f t="shared" si="13"/>
        <v>0.36178273398096988</v>
      </c>
      <c r="U15" s="90">
        <f t="shared" si="4"/>
        <v>0.30553295273872316</v>
      </c>
      <c r="V15" s="90">
        <f t="shared" si="5"/>
        <v>2.3880757897658231</v>
      </c>
      <c r="W15" s="90">
        <f t="shared" si="6"/>
        <v>1.0953839558649843</v>
      </c>
      <c r="X15" s="90">
        <f t="shared" si="7"/>
        <v>0.97315838494983831</v>
      </c>
      <c r="Y15" s="90">
        <f t="shared" si="8"/>
        <v>3.0430326313777756</v>
      </c>
      <c r="Z15" s="90">
        <f t="shared" si="9"/>
        <v>6.4762206837507827</v>
      </c>
      <c r="AA15" s="91">
        <f t="shared" si="11"/>
        <v>4.6926441950442585E-2</v>
      </c>
      <c r="AD15" s="173"/>
      <c r="AE15" s="173"/>
      <c r="AF15" s="173"/>
      <c r="AG15" s="173"/>
      <c r="AH15" s="173"/>
      <c r="AI15" s="173"/>
      <c r="AJ15" s="173"/>
      <c r="AK15" s="173"/>
      <c r="AL15" s="175"/>
      <c r="AM15" s="173"/>
      <c r="AN15" s="147"/>
    </row>
    <row r="16" spans="2:40" ht="15.75" customHeight="1">
      <c r="B16" s="201"/>
      <c r="C16" s="26"/>
      <c r="D16" s="202" t="s">
        <v>166</v>
      </c>
      <c r="E16" s="18">
        <f t="shared" ref="E16:M16" si="16">SUM(E77:E86)</f>
        <v>118951</v>
      </c>
      <c r="F16" s="13">
        <f t="shared" si="16"/>
        <v>3899</v>
      </c>
      <c r="G16" s="13">
        <f t="shared" si="16"/>
        <v>2385</v>
      </c>
      <c r="H16" s="13">
        <f t="shared" si="16"/>
        <v>30695</v>
      </c>
      <c r="I16" s="13">
        <f t="shared" si="16"/>
        <v>12251</v>
      </c>
      <c r="J16" s="13">
        <f t="shared" si="16"/>
        <v>3672</v>
      </c>
      <c r="K16" s="13">
        <f t="shared" si="16"/>
        <v>17637</v>
      </c>
      <c r="L16" s="13">
        <f t="shared" si="16"/>
        <v>48242</v>
      </c>
      <c r="M16" s="14">
        <f t="shared" si="16"/>
        <v>170</v>
      </c>
      <c r="P16" s="201"/>
      <c r="Q16" s="26"/>
      <c r="R16" s="202" t="s">
        <v>166</v>
      </c>
      <c r="S16" s="90">
        <f t="shared" si="3"/>
        <v>3.6844535950145842</v>
      </c>
      <c r="T16" s="90">
        <f t="shared" si="13"/>
        <v>0.12076976710546246</v>
      </c>
      <c r="U16" s="90">
        <f t="shared" si="4"/>
        <v>7.387429970416208E-2</v>
      </c>
      <c r="V16" s="90">
        <f t="shared" si="5"/>
        <v>0.95076378592002309</v>
      </c>
      <c r="W16" s="90">
        <f t="shared" si="6"/>
        <v>0.3794692015411697</v>
      </c>
      <c r="X16" s="90">
        <f t="shared" si="7"/>
        <v>0.11373854445018161</v>
      </c>
      <c r="Y16" s="90">
        <f t="shared" si="8"/>
        <v>0.54629812322109284</v>
      </c>
      <c r="Z16" s="90">
        <f t="shared" si="9"/>
        <v>1.4942741997183175</v>
      </c>
      <c r="AA16" s="91">
        <f t="shared" si="11"/>
        <v>5.2656733541750749E-3</v>
      </c>
      <c r="AD16" s="173"/>
      <c r="AE16" s="173"/>
      <c r="AF16" s="173"/>
      <c r="AG16" s="173"/>
      <c r="AH16" s="173"/>
      <c r="AI16" s="173"/>
      <c r="AJ16" s="173"/>
      <c r="AK16" s="173"/>
      <c r="AL16" s="175"/>
      <c r="AM16" s="173"/>
      <c r="AN16" s="147"/>
    </row>
    <row r="17" spans="2:40" ht="15.75" customHeight="1">
      <c r="B17" s="201"/>
      <c r="C17" s="26"/>
      <c r="D17" s="202" t="s">
        <v>348</v>
      </c>
      <c r="E17" s="18">
        <f t="shared" ref="E17:M17" si="17">SUM(E87:E95)</f>
        <v>185200</v>
      </c>
      <c r="F17" s="13">
        <f t="shared" si="17"/>
        <v>5697</v>
      </c>
      <c r="G17" s="13">
        <f t="shared" si="17"/>
        <v>6956</v>
      </c>
      <c r="H17" s="13">
        <f t="shared" si="17"/>
        <v>37801</v>
      </c>
      <c r="I17" s="13">
        <f t="shared" si="17"/>
        <v>15082</v>
      </c>
      <c r="J17" s="13">
        <f t="shared" si="17"/>
        <v>10393</v>
      </c>
      <c r="K17" s="13">
        <f t="shared" si="17"/>
        <v>34462</v>
      </c>
      <c r="L17" s="13">
        <f t="shared" si="17"/>
        <v>74719</v>
      </c>
      <c r="M17" s="14">
        <f t="shared" si="17"/>
        <v>90</v>
      </c>
      <c r="P17" s="201"/>
      <c r="Q17" s="26"/>
      <c r="R17" s="202" t="s">
        <v>348</v>
      </c>
      <c r="S17" s="90">
        <f t="shared" si="3"/>
        <v>5.7364865011366106</v>
      </c>
      <c r="T17" s="90">
        <f>F17/$E$9*100</f>
        <v>0.17646200646314944</v>
      </c>
      <c r="U17" s="90">
        <f t="shared" si="4"/>
        <v>0.21545896383318719</v>
      </c>
      <c r="V17" s="90">
        <f>H17/$E$9*100</f>
        <v>1.1708689321245411</v>
      </c>
      <c r="W17" s="90">
        <f t="shared" si="6"/>
        <v>0.46715815016275575</v>
      </c>
      <c r="X17" s="90">
        <f t="shared" si="7"/>
        <v>0.32191848923495031</v>
      </c>
      <c r="Y17" s="90">
        <f t="shared" si="8"/>
        <v>1.0674449125387142</v>
      </c>
      <c r="Z17" s="90">
        <f t="shared" si="9"/>
        <v>2.3143873373565143</v>
      </c>
      <c r="AA17" s="91">
        <f>M17/$E$9*100</f>
        <v>2.7877094227985694E-3</v>
      </c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147"/>
    </row>
    <row r="18" spans="2:40" ht="6.75" customHeight="1">
      <c r="B18" s="201"/>
      <c r="C18" s="26"/>
      <c r="D18" s="202"/>
      <c r="E18" s="204"/>
      <c r="F18" s="115"/>
      <c r="G18" s="115"/>
      <c r="H18" s="115"/>
      <c r="I18" s="8"/>
      <c r="J18" s="8"/>
      <c r="K18" s="8"/>
      <c r="L18" s="8"/>
      <c r="M18" s="14"/>
      <c r="P18" s="201"/>
      <c r="Q18" s="26"/>
      <c r="R18" s="202"/>
      <c r="S18" s="90"/>
      <c r="T18" s="90"/>
      <c r="U18" s="90"/>
      <c r="V18" s="90"/>
      <c r="W18" s="90"/>
      <c r="X18" s="90"/>
      <c r="Y18" s="90"/>
      <c r="Z18" s="90"/>
      <c r="AA18" s="91"/>
      <c r="AD18" s="277"/>
      <c r="AE18" s="277"/>
      <c r="AF18" s="277"/>
      <c r="AG18" s="277"/>
      <c r="AH18" s="277"/>
      <c r="AI18" s="277"/>
      <c r="AJ18" s="277"/>
      <c r="AK18" s="277"/>
      <c r="AL18" s="279"/>
      <c r="AM18" s="279"/>
      <c r="AN18" s="147"/>
    </row>
    <row r="19" spans="2:40" ht="15.75" customHeight="1">
      <c r="B19" s="205" t="s">
        <v>167</v>
      </c>
      <c r="C19" s="191" t="s">
        <v>168</v>
      </c>
      <c r="D19" s="206" t="s">
        <v>169</v>
      </c>
      <c r="E19" s="18">
        <f>SUM(F19:M19)</f>
        <v>11573</v>
      </c>
      <c r="F19" s="115">
        <v>2518</v>
      </c>
      <c r="G19" s="115">
        <v>523</v>
      </c>
      <c r="H19" s="115">
        <v>3178</v>
      </c>
      <c r="I19" s="8">
        <v>618</v>
      </c>
      <c r="J19" s="8">
        <v>251</v>
      </c>
      <c r="K19" s="8">
        <v>1639</v>
      </c>
      <c r="L19" s="8">
        <v>2846</v>
      </c>
      <c r="M19" s="14">
        <v>0</v>
      </c>
      <c r="P19" s="205" t="s">
        <v>167</v>
      </c>
      <c r="Q19" s="191" t="s">
        <v>168</v>
      </c>
      <c r="R19" s="206" t="s">
        <v>169</v>
      </c>
      <c r="S19" s="92">
        <f t="shared" si="3"/>
        <v>0.35846845722275378</v>
      </c>
      <c r="T19" s="90">
        <f>F19/$E$9*100</f>
        <v>7.7993914740075526E-2</v>
      </c>
      <c r="U19" s="90">
        <f t="shared" si="4"/>
        <v>1.6199689201373907E-2</v>
      </c>
      <c r="V19" s="90">
        <f>H19/$E$9*100</f>
        <v>9.8437117173931693E-2</v>
      </c>
      <c r="W19" s="90">
        <f t="shared" si="6"/>
        <v>1.9142271369883508E-2</v>
      </c>
      <c r="X19" s="90">
        <f t="shared" si="7"/>
        <v>7.7746118346937862E-3</v>
      </c>
      <c r="Y19" s="90">
        <f t="shared" si="8"/>
        <v>5.0767286044076161E-2</v>
      </c>
      <c r="Z19" s="90">
        <f t="shared" si="9"/>
        <v>8.8153566858719196E-2</v>
      </c>
      <c r="AA19" s="91">
        <f>M19/$E$9*100</f>
        <v>0</v>
      </c>
      <c r="AD19" s="277"/>
      <c r="AE19" s="277"/>
      <c r="AF19" s="277"/>
      <c r="AG19" s="277"/>
      <c r="AH19" s="277"/>
      <c r="AI19" s="277"/>
      <c r="AJ19" s="277"/>
      <c r="AK19" s="277"/>
      <c r="AL19" s="279"/>
      <c r="AM19" s="277"/>
      <c r="AN19" s="147"/>
    </row>
    <row r="20" spans="2:40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18">SUM(F20:M20)</f>
        <v>19227</v>
      </c>
      <c r="F20" s="115">
        <v>2885</v>
      </c>
      <c r="G20" s="115">
        <v>1312</v>
      </c>
      <c r="H20" s="115">
        <v>4137</v>
      </c>
      <c r="I20" s="8">
        <v>1107</v>
      </c>
      <c r="J20" s="8">
        <v>410</v>
      </c>
      <c r="K20" s="8">
        <v>2758</v>
      </c>
      <c r="L20" s="8">
        <v>6573</v>
      </c>
      <c r="M20" s="14">
        <v>45</v>
      </c>
      <c r="P20" s="205" t="s">
        <v>167</v>
      </c>
      <c r="Q20" s="191" t="s">
        <v>170</v>
      </c>
      <c r="R20" s="207" t="s">
        <v>171</v>
      </c>
      <c r="S20" s="92">
        <f t="shared" si="3"/>
        <v>0.59554765635720097</v>
      </c>
      <c r="T20" s="90">
        <f t="shared" si="13"/>
        <v>8.936157427526524E-2</v>
      </c>
      <c r="U20" s="90">
        <f t="shared" si="4"/>
        <v>4.0638608474574692E-2</v>
      </c>
      <c r="V20" s="90">
        <f t="shared" si="5"/>
        <v>0.12814170980130754</v>
      </c>
      <c r="W20" s="90">
        <f t="shared" si="6"/>
        <v>3.4288825900422398E-2</v>
      </c>
      <c r="X20" s="90">
        <f t="shared" si="7"/>
        <v>1.2699565148304592E-2</v>
      </c>
      <c r="Y20" s="90">
        <f t="shared" si="8"/>
        <v>8.542780653420505E-2</v>
      </c>
      <c r="Z20" s="90">
        <f t="shared" si="9"/>
        <v>0.20359571151172215</v>
      </c>
      <c r="AA20" s="91">
        <f t="shared" si="11"/>
        <v>1.3938547113992847E-3</v>
      </c>
      <c r="AD20" s="277"/>
      <c r="AE20" s="277"/>
      <c r="AF20" s="277"/>
      <c r="AG20" s="277"/>
      <c r="AH20" s="277"/>
      <c r="AI20" s="277"/>
      <c r="AJ20" s="277"/>
      <c r="AK20" s="277"/>
      <c r="AL20" s="279"/>
      <c r="AM20" s="279"/>
      <c r="AN20" s="147"/>
    </row>
    <row r="21" spans="2:40" ht="15.75" customHeight="1">
      <c r="B21" s="205" t="s">
        <v>167</v>
      </c>
      <c r="C21" s="191" t="s">
        <v>172</v>
      </c>
      <c r="D21" s="207" t="s">
        <v>173</v>
      </c>
      <c r="E21" s="18">
        <f t="shared" si="18"/>
        <v>19134</v>
      </c>
      <c r="F21" s="115">
        <v>3557</v>
      </c>
      <c r="G21" s="115">
        <v>1300</v>
      </c>
      <c r="H21" s="115">
        <v>4512</v>
      </c>
      <c r="I21" s="8">
        <v>2514</v>
      </c>
      <c r="J21" s="8">
        <v>303</v>
      </c>
      <c r="K21" s="8">
        <v>1715</v>
      </c>
      <c r="L21" s="8">
        <v>5233</v>
      </c>
      <c r="M21" s="14">
        <v>0</v>
      </c>
      <c r="P21" s="205" t="s">
        <v>167</v>
      </c>
      <c r="Q21" s="191" t="s">
        <v>172</v>
      </c>
      <c r="R21" s="207" t="s">
        <v>173</v>
      </c>
      <c r="S21" s="92">
        <f t="shared" si="3"/>
        <v>0.59266702328697574</v>
      </c>
      <c r="T21" s="90">
        <f t="shared" si="13"/>
        <v>0.11017647129882789</v>
      </c>
      <c r="U21" s="90">
        <f t="shared" si="4"/>
        <v>4.0266913884868222E-2</v>
      </c>
      <c r="V21" s="90">
        <f t="shared" si="5"/>
        <v>0.13975716572963492</v>
      </c>
      <c r="W21" s="90">
        <f t="shared" si="6"/>
        <v>7.7870016543506698E-2</v>
      </c>
      <c r="X21" s="90">
        <f t="shared" si="7"/>
        <v>9.3852883900885156E-3</v>
      </c>
      <c r="Y21" s="90">
        <f t="shared" si="8"/>
        <v>5.312135177888385E-2</v>
      </c>
      <c r="Z21" s="90">
        <f t="shared" si="9"/>
        <v>0.1620898156611657</v>
      </c>
      <c r="AA21" s="91">
        <f t="shared" si="11"/>
        <v>0</v>
      </c>
      <c r="AD21" s="277"/>
      <c r="AE21" s="277"/>
      <c r="AF21" s="277"/>
      <c r="AG21" s="277"/>
      <c r="AH21" s="277"/>
      <c r="AI21" s="277"/>
      <c r="AJ21" s="277"/>
      <c r="AK21" s="277"/>
      <c r="AL21" s="279"/>
      <c r="AM21" s="279"/>
      <c r="AN21" s="147"/>
    </row>
    <row r="22" spans="2:40" ht="15.75" customHeight="1">
      <c r="B22" s="205" t="s">
        <v>167</v>
      </c>
      <c r="C22" s="191" t="s">
        <v>174</v>
      </c>
      <c r="D22" s="207" t="s">
        <v>175</v>
      </c>
      <c r="E22" s="18">
        <f t="shared" si="18"/>
        <v>22031</v>
      </c>
      <c r="F22" s="115">
        <v>5403</v>
      </c>
      <c r="G22" s="115">
        <v>1469</v>
      </c>
      <c r="H22" s="115">
        <v>4554</v>
      </c>
      <c r="I22" s="8">
        <v>2545</v>
      </c>
      <c r="J22" s="8">
        <v>594</v>
      </c>
      <c r="K22" s="8">
        <v>1534</v>
      </c>
      <c r="L22" s="8">
        <v>5932</v>
      </c>
      <c r="M22" s="14">
        <v>0</v>
      </c>
      <c r="P22" s="205" t="s">
        <v>167</v>
      </c>
      <c r="Q22" s="191" t="s">
        <v>174</v>
      </c>
      <c r="R22" s="207" t="s">
        <v>175</v>
      </c>
      <c r="S22" s="92">
        <f t="shared" si="3"/>
        <v>0.68240029215194742</v>
      </c>
      <c r="T22" s="90">
        <f t="shared" si="13"/>
        <v>0.16735548901534075</v>
      </c>
      <c r="U22" s="90">
        <f t="shared" si="4"/>
        <v>4.5501612689901084E-2</v>
      </c>
      <c r="V22" s="90">
        <f t="shared" si="5"/>
        <v>0.14105809679360759</v>
      </c>
      <c r="W22" s="90">
        <f t="shared" si="6"/>
        <v>7.8830227566915101E-2</v>
      </c>
      <c r="X22" s="90">
        <f t="shared" si="7"/>
        <v>1.8398882190470558E-2</v>
      </c>
      <c r="Y22" s="90">
        <f t="shared" si="8"/>
        <v>4.7514958384144497E-2</v>
      </c>
      <c r="Z22" s="90">
        <f t="shared" si="9"/>
        <v>0.1837410255115679</v>
      </c>
      <c r="AA22" s="91">
        <f t="shared" si="11"/>
        <v>0</v>
      </c>
      <c r="AD22" s="277"/>
      <c r="AE22" s="277"/>
      <c r="AF22" s="277"/>
      <c r="AG22" s="277"/>
      <c r="AH22" s="277"/>
      <c r="AI22" s="277"/>
      <c r="AJ22" s="277"/>
      <c r="AK22" s="277"/>
      <c r="AL22" s="279"/>
      <c r="AM22" s="279"/>
      <c r="AN22" s="147"/>
    </row>
    <row r="23" spans="2:40" ht="15.75" customHeight="1">
      <c r="B23" s="205" t="s">
        <v>167</v>
      </c>
      <c r="C23" s="191" t="s">
        <v>176</v>
      </c>
      <c r="D23" s="207" t="s">
        <v>177</v>
      </c>
      <c r="E23" s="18">
        <f t="shared" si="18"/>
        <v>11314</v>
      </c>
      <c r="F23" s="115">
        <v>751</v>
      </c>
      <c r="G23" s="115">
        <v>589</v>
      </c>
      <c r="H23" s="115">
        <v>4268</v>
      </c>
      <c r="I23" s="8">
        <v>898</v>
      </c>
      <c r="J23" s="8">
        <v>232</v>
      </c>
      <c r="K23" s="8">
        <v>1414</v>
      </c>
      <c r="L23" s="8">
        <v>3162</v>
      </c>
      <c r="M23" s="14">
        <v>0</v>
      </c>
      <c r="P23" s="205" t="s">
        <v>167</v>
      </c>
      <c r="Q23" s="191" t="s">
        <v>176</v>
      </c>
      <c r="R23" s="207" t="s">
        <v>177</v>
      </c>
      <c r="S23" s="92">
        <f>SUM(T23:AA23)</f>
        <v>0.35044604899492238</v>
      </c>
      <c r="T23" s="90">
        <f t="shared" si="13"/>
        <v>2.3261886405796951E-2</v>
      </c>
      <c r="U23" s="90">
        <f t="shared" si="4"/>
        <v>1.8244009444759526E-2</v>
      </c>
      <c r="V23" s="90">
        <f t="shared" si="5"/>
        <v>0.13219937573893659</v>
      </c>
      <c r="W23" s="90">
        <f t="shared" si="6"/>
        <v>2.781514512970128E-2</v>
      </c>
      <c r="X23" s="90">
        <f t="shared" si="7"/>
        <v>7.1860954009918664E-3</v>
      </c>
      <c r="Y23" s="90">
        <f t="shared" si="8"/>
        <v>4.3798012487079742E-2</v>
      </c>
      <c r="Z23" s="90">
        <f t="shared" si="9"/>
        <v>9.7941524387656381E-2</v>
      </c>
      <c r="AA23" s="91">
        <f t="shared" si="11"/>
        <v>0</v>
      </c>
      <c r="AD23" s="277"/>
      <c r="AE23" s="277"/>
      <c r="AF23" s="277"/>
      <c r="AG23" s="277"/>
      <c r="AH23" s="277"/>
      <c r="AI23" s="277"/>
      <c r="AJ23" s="277"/>
      <c r="AK23" s="277"/>
      <c r="AL23" s="279"/>
      <c r="AM23" s="277"/>
      <c r="AN23" s="147"/>
    </row>
    <row r="24" spans="2:40" ht="15.75" customHeight="1">
      <c r="B24" s="205" t="s">
        <v>167</v>
      </c>
      <c r="C24" s="191" t="s">
        <v>178</v>
      </c>
      <c r="D24" s="207" t="s">
        <v>179</v>
      </c>
      <c r="E24" s="18">
        <f t="shared" si="18"/>
        <v>10362</v>
      </c>
      <c r="F24" s="115">
        <v>908</v>
      </c>
      <c r="G24" s="115">
        <v>300</v>
      </c>
      <c r="H24" s="115">
        <v>2928</v>
      </c>
      <c r="I24" s="8">
        <v>968</v>
      </c>
      <c r="J24" s="8">
        <v>215</v>
      </c>
      <c r="K24" s="8">
        <v>1379</v>
      </c>
      <c r="L24" s="8">
        <v>3647</v>
      </c>
      <c r="M24" s="14">
        <v>17</v>
      </c>
      <c r="P24" s="205" t="s">
        <v>167</v>
      </c>
      <c r="Q24" s="191" t="s">
        <v>178</v>
      </c>
      <c r="R24" s="207" t="s">
        <v>179</v>
      </c>
      <c r="S24" s="92">
        <f t="shared" si="3"/>
        <v>0.32095827821154194</v>
      </c>
      <c r="T24" s="90">
        <f t="shared" si="13"/>
        <v>2.8124890621123343E-2</v>
      </c>
      <c r="U24" s="90">
        <f t="shared" si="4"/>
        <v>9.2923647426618964E-3</v>
      </c>
      <c r="V24" s="90">
        <f t="shared" si="5"/>
        <v>9.0693479888380113E-2</v>
      </c>
      <c r="W24" s="90">
        <f t="shared" si="6"/>
        <v>2.9983363569655717E-2</v>
      </c>
      <c r="X24" s="90">
        <f t="shared" si="7"/>
        <v>6.6595280655743598E-3</v>
      </c>
      <c r="Y24" s="90">
        <f t="shared" si="8"/>
        <v>4.2713903267102525E-2</v>
      </c>
      <c r="Z24" s="90">
        <f t="shared" si="9"/>
        <v>0.11296418072162645</v>
      </c>
      <c r="AA24" s="91">
        <f t="shared" si="11"/>
        <v>5.2656733541750749E-4</v>
      </c>
      <c r="AD24" s="277"/>
      <c r="AE24" s="277"/>
      <c r="AF24" s="277"/>
      <c r="AG24" s="277"/>
      <c r="AH24" s="277"/>
      <c r="AI24" s="277"/>
      <c r="AJ24" s="277"/>
      <c r="AK24" s="277"/>
      <c r="AL24" s="279"/>
      <c r="AM24" s="277"/>
      <c r="AN24" s="147"/>
    </row>
    <row r="25" spans="2:40" ht="15.75" customHeight="1">
      <c r="B25" s="205" t="s">
        <v>167</v>
      </c>
      <c r="C25" s="191" t="s">
        <v>180</v>
      </c>
      <c r="D25" s="207" t="s">
        <v>181</v>
      </c>
      <c r="E25" s="18">
        <f t="shared" si="18"/>
        <v>15820</v>
      </c>
      <c r="F25" s="115">
        <v>716</v>
      </c>
      <c r="G25" s="115">
        <v>422</v>
      </c>
      <c r="H25" s="115">
        <v>3293</v>
      </c>
      <c r="I25" s="8">
        <v>1304</v>
      </c>
      <c r="J25" s="8">
        <v>822</v>
      </c>
      <c r="K25" s="8">
        <v>2804</v>
      </c>
      <c r="L25" s="8">
        <v>6457</v>
      </c>
      <c r="M25" s="14">
        <v>2</v>
      </c>
      <c r="P25" s="205" t="s">
        <v>167</v>
      </c>
      <c r="Q25" s="191" t="s">
        <v>180</v>
      </c>
      <c r="R25" s="207" t="s">
        <v>181</v>
      </c>
      <c r="S25" s="92">
        <f t="shared" si="3"/>
        <v>0.49001736742970403</v>
      </c>
      <c r="T25" s="90">
        <f t="shared" si="13"/>
        <v>2.2177777185819727E-2</v>
      </c>
      <c r="U25" s="90">
        <f t="shared" si="4"/>
        <v>1.3071259738011069E-2</v>
      </c>
      <c r="V25" s="90">
        <f t="shared" si="5"/>
        <v>0.10199919032528543</v>
      </c>
      <c r="W25" s="90">
        <f t="shared" si="6"/>
        <v>4.039081208143705E-2</v>
      </c>
      <c r="X25" s="90">
        <f t="shared" si="7"/>
        <v>2.5461079394893602E-2</v>
      </c>
      <c r="Y25" s="90">
        <f t="shared" si="8"/>
        <v>8.685263579474653E-2</v>
      </c>
      <c r="Z25" s="90">
        <f t="shared" si="9"/>
        <v>0.20000266381122625</v>
      </c>
      <c r="AA25" s="91">
        <f t="shared" si="11"/>
        <v>6.1949098284412644E-5</v>
      </c>
      <c r="AD25" s="277"/>
      <c r="AE25" s="277"/>
      <c r="AF25" s="277"/>
      <c r="AG25" s="277"/>
      <c r="AH25" s="277"/>
      <c r="AI25" s="277"/>
      <c r="AJ25" s="277"/>
      <c r="AK25" s="277"/>
      <c r="AL25" s="279"/>
      <c r="AM25" s="279"/>
      <c r="AN25" s="147"/>
    </row>
    <row r="26" spans="2:40" ht="15.75" customHeight="1">
      <c r="B26" s="205" t="s">
        <v>167</v>
      </c>
      <c r="C26" s="191" t="s">
        <v>182</v>
      </c>
      <c r="D26" s="207" t="s">
        <v>183</v>
      </c>
      <c r="E26" s="18">
        <f t="shared" si="18"/>
        <v>8955</v>
      </c>
      <c r="F26" s="115">
        <v>1144</v>
      </c>
      <c r="G26" s="115">
        <v>345</v>
      </c>
      <c r="H26" s="115">
        <v>2486</v>
      </c>
      <c r="I26" s="8">
        <v>791</v>
      </c>
      <c r="J26" s="8">
        <v>237</v>
      </c>
      <c r="K26" s="8">
        <v>1498</v>
      </c>
      <c r="L26" s="13">
        <v>2454</v>
      </c>
      <c r="M26" s="14">
        <v>0</v>
      </c>
      <c r="P26" s="205" t="s">
        <v>167</v>
      </c>
      <c r="Q26" s="191" t="s">
        <v>182</v>
      </c>
      <c r="R26" s="207" t="s">
        <v>183</v>
      </c>
      <c r="S26" s="92">
        <f t="shared" ref="S26:S89" si="19">SUM(T26:AA26)</f>
        <v>0.27737708756845764</v>
      </c>
      <c r="T26" s="90">
        <f t="shared" ref="T26:T89" si="20">F26/$E$9*100</f>
        <v>3.5434884218684036E-2</v>
      </c>
      <c r="U26" s="90">
        <f t="shared" ref="U26:U89" si="21">G26/$E$9*100</f>
        <v>1.0686219454061181E-2</v>
      </c>
      <c r="V26" s="90">
        <f t="shared" ref="V26:V89" si="22">H26/$E$9*100</f>
        <v>7.7002729167524916E-2</v>
      </c>
      <c r="W26" s="90">
        <f t="shared" ref="W26:W89" si="23">I26/$E$9*100</f>
        <v>2.4500868371485199E-2</v>
      </c>
      <c r="X26" s="90">
        <f t="shared" ref="X26:X89" si="24">J26/$E$9*100</f>
        <v>7.3409681467028979E-3</v>
      </c>
      <c r="Y26" s="90">
        <f t="shared" ref="Y26:Y89" si="25">K26/$E$9*100</f>
        <v>4.6399874615025073E-2</v>
      </c>
      <c r="Z26" s="90">
        <f t="shared" ref="Z26:Z89" si="26">L26/$E$9*100</f>
        <v>7.6011543594974321E-2</v>
      </c>
      <c r="AA26" s="91">
        <f t="shared" ref="AA26:AA89" si="27">M26/$E$9*100</f>
        <v>0</v>
      </c>
      <c r="AD26" s="277"/>
      <c r="AE26" s="277"/>
      <c r="AF26" s="277"/>
      <c r="AG26" s="277"/>
      <c r="AH26" s="277"/>
      <c r="AI26" s="277"/>
      <c r="AJ26" s="277"/>
      <c r="AK26" s="277"/>
      <c r="AL26" s="279"/>
      <c r="AM26" s="279"/>
      <c r="AN26" s="147"/>
    </row>
    <row r="27" spans="2:40" ht="15.75" customHeight="1">
      <c r="B27" s="205" t="s">
        <v>184</v>
      </c>
      <c r="C27" s="191" t="s">
        <v>185</v>
      </c>
      <c r="D27" s="207" t="s">
        <v>186</v>
      </c>
      <c r="E27" s="18">
        <f t="shared" si="18"/>
        <v>13534</v>
      </c>
      <c r="F27" s="115">
        <v>546</v>
      </c>
      <c r="G27" s="115">
        <v>662</v>
      </c>
      <c r="H27" s="115">
        <v>3787</v>
      </c>
      <c r="I27" s="8">
        <v>941</v>
      </c>
      <c r="J27" s="8">
        <v>702</v>
      </c>
      <c r="K27" s="8">
        <v>3015</v>
      </c>
      <c r="L27" s="8">
        <v>3881</v>
      </c>
      <c r="M27" s="38">
        <v>0</v>
      </c>
      <c r="P27" s="205" t="s">
        <v>184</v>
      </c>
      <c r="Q27" s="191" t="s">
        <v>185</v>
      </c>
      <c r="R27" s="207" t="s">
        <v>186</v>
      </c>
      <c r="S27" s="92">
        <f t="shared" si="19"/>
        <v>0.41920954809062039</v>
      </c>
      <c r="T27" s="90">
        <f t="shared" si="20"/>
        <v>1.6912103831644654E-2</v>
      </c>
      <c r="U27" s="90">
        <f t="shared" si="21"/>
        <v>2.0505151532140588E-2</v>
      </c>
      <c r="V27" s="90">
        <f t="shared" si="22"/>
        <v>0.11730061760153535</v>
      </c>
      <c r="W27" s="90">
        <f t="shared" si="23"/>
        <v>2.914705074281615E-2</v>
      </c>
      <c r="X27" s="90">
        <f t="shared" si="24"/>
        <v>2.1744133497828839E-2</v>
      </c>
      <c r="Y27" s="90">
        <f t="shared" si="25"/>
        <v>9.3388265663752065E-2</v>
      </c>
      <c r="Z27" s="90">
        <f t="shared" si="26"/>
        <v>0.12021222522090275</v>
      </c>
      <c r="AA27" s="91">
        <f t="shared" si="27"/>
        <v>0</v>
      </c>
      <c r="AD27" s="277"/>
      <c r="AE27" s="277"/>
      <c r="AF27" s="277"/>
      <c r="AG27" s="277"/>
      <c r="AH27" s="277"/>
      <c r="AI27" s="277"/>
      <c r="AJ27" s="277"/>
      <c r="AK27" s="277"/>
      <c r="AL27" s="279"/>
      <c r="AM27" s="279"/>
      <c r="AN27" s="147"/>
    </row>
    <row r="28" spans="2:40" ht="15.75" customHeight="1">
      <c r="B28" s="205" t="s">
        <v>184</v>
      </c>
      <c r="C28" s="191" t="s">
        <v>187</v>
      </c>
      <c r="D28" s="207" t="s">
        <v>188</v>
      </c>
      <c r="E28" s="18">
        <f t="shared" si="18"/>
        <v>26804</v>
      </c>
      <c r="F28" s="115">
        <v>1060</v>
      </c>
      <c r="G28" s="115">
        <v>1368</v>
      </c>
      <c r="H28" s="115">
        <v>5521</v>
      </c>
      <c r="I28" s="8">
        <v>2552</v>
      </c>
      <c r="J28" s="8">
        <v>2753</v>
      </c>
      <c r="K28" s="8">
        <v>5987</v>
      </c>
      <c r="L28" s="8">
        <v>7563</v>
      </c>
      <c r="M28" s="38">
        <v>0</v>
      </c>
      <c r="P28" s="205" t="s">
        <v>184</v>
      </c>
      <c r="Q28" s="191" t="s">
        <v>187</v>
      </c>
      <c r="R28" s="207" t="s">
        <v>188</v>
      </c>
      <c r="S28" s="92">
        <f t="shared" si="19"/>
        <v>0.83024181520769835</v>
      </c>
      <c r="T28" s="90">
        <f t="shared" si="20"/>
        <v>3.2833022090738705E-2</v>
      </c>
      <c r="U28" s="90">
        <f t="shared" si="21"/>
        <v>4.2373183226538248E-2</v>
      </c>
      <c r="V28" s="90">
        <f t="shared" si="22"/>
        <v>0.17101048581412112</v>
      </c>
      <c r="W28" s="90">
        <f t="shared" si="23"/>
        <v>7.9047049410910536E-2</v>
      </c>
      <c r="X28" s="90">
        <f t="shared" si="24"/>
        <v>8.5272933788494001E-2</v>
      </c>
      <c r="Y28" s="90">
        <f t="shared" si="25"/>
        <v>0.18544462571438927</v>
      </c>
      <c r="Z28" s="90">
        <f t="shared" si="26"/>
        <v>0.23426051516250643</v>
      </c>
      <c r="AA28" s="91">
        <f t="shared" si="27"/>
        <v>0</v>
      </c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147"/>
    </row>
    <row r="29" spans="2:40" ht="15.75" customHeight="1">
      <c r="B29" s="205" t="s">
        <v>167</v>
      </c>
      <c r="C29" s="191" t="s">
        <v>189</v>
      </c>
      <c r="D29" s="207" t="s">
        <v>190</v>
      </c>
      <c r="E29" s="18">
        <f t="shared" si="18"/>
        <v>116837</v>
      </c>
      <c r="F29" s="115">
        <v>1023</v>
      </c>
      <c r="G29" s="115">
        <v>2127</v>
      </c>
      <c r="H29" s="115">
        <v>13403</v>
      </c>
      <c r="I29" s="8">
        <v>11457</v>
      </c>
      <c r="J29" s="8">
        <v>10147</v>
      </c>
      <c r="K29" s="8">
        <v>36675</v>
      </c>
      <c r="L29" s="8">
        <v>41729</v>
      </c>
      <c r="M29" s="38">
        <v>276</v>
      </c>
      <c r="P29" s="205" t="s">
        <v>167</v>
      </c>
      <c r="Q29" s="191" t="s">
        <v>189</v>
      </c>
      <c r="R29" s="207" t="s">
        <v>190</v>
      </c>
      <c r="S29" s="92">
        <f t="shared" si="19"/>
        <v>3.6189733981279604</v>
      </c>
      <c r="T29" s="90">
        <f t="shared" si="20"/>
        <v>3.1686963772477067E-2</v>
      </c>
      <c r="U29" s="90">
        <f t="shared" si="21"/>
        <v>6.5882866025472844E-2</v>
      </c>
      <c r="V29" s="90">
        <f t="shared" si="22"/>
        <v>0.41515188215299137</v>
      </c>
      <c r="W29" s="90">
        <f t="shared" si="23"/>
        <v>0.35487540952225782</v>
      </c>
      <c r="X29" s="90">
        <f t="shared" si="24"/>
        <v>0.31429875014596759</v>
      </c>
      <c r="Y29" s="90">
        <f t="shared" si="25"/>
        <v>1.1359915897904169</v>
      </c>
      <c r="Z29" s="90">
        <f t="shared" si="26"/>
        <v>1.2925369611551278</v>
      </c>
      <c r="AA29" s="91">
        <f t="shared" si="27"/>
        <v>8.5489755632489443E-3</v>
      </c>
      <c r="AD29" s="277"/>
      <c r="AE29" s="277"/>
      <c r="AF29" s="277"/>
      <c r="AG29" s="277"/>
      <c r="AH29" s="277"/>
      <c r="AI29" s="277"/>
      <c r="AJ29" s="277"/>
      <c r="AK29" s="277"/>
      <c r="AL29" s="279"/>
      <c r="AM29" s="277"/>
      <c r="AN29" s="147"/>
    </row>
    <row r="30" spans="2:40" ht="15.75" customHeight="1">
      <c r="B30" s="205" t="s">
        <v>167</v>
      </c>
      <c r="C30" s="191" t="s">
        <v>191</v>
      </c>
      <c r="D30" s="207" t="s">
        <v>192</v>
      </c>
      <c r="E30" s="18">
        <f t="shared" si="18"/>
        <v>127887</v>
      </c>
      <c r="F30" s="115">
        <v>1288</v>
      </c>
      <c r="G30" s="115">
        <v>2631</v>
      </c>
      <c r="H30" s="115">
        <v>12203</v>
      </c>
      <c r="I30" s="8">
        <v>8558</v>
      </c>
      <c r="J30" s="8">
        <v>9668</v>
      </c>
      <c r="K30" s="8">
        <v>38265</v>
      </c>
      <c r="L30" s="8">
        <v>54968</v>
      </c>
      <c r="M30" s="38">
        <v>306</v>
      </c>
      <c r="P30" s="205" t="s">
        <v>167</v>
      </c>
      <c r="Q30" s="191" t="s">
        <v>191</v>
      </c>
      <c r="R30" s="207" t="s">
        <v>192</v>
      </c>
      <c r="S30" s="92">
        <f t="shared" si="19"/>
        <v>3.9612421661493404</v>
      </c>
      <c r="T30" s="90">
        <f t="shared" si="20"/>
        <v>3.9895219295161745E-2</v>
      </c>
      <c r="U30" s="90">
        <f t="shared" si="21"/>
        <v>8.1494038793144832E-2</v>
      </c>
      <c r="V30" s="90">
        <f t="shared" si="22"/>
        <v>0.37798242318234376</v>
      </c>
      <c r="W30" s="90">
        <f t="shared" si="23"/>
        <v>0.2650801915590017</v>
      </c>
      <c r="X30" s="90">
        <f t="shared" si="24"/>
        <v>0.29946194110685076</v>
      </c>
      <c r="Y30" s="90">
        <f t="shared" si="25"/>
        <v>1.1852411229265249</v>
      </c>
      <c r="Z30" s="90">
        <f t="shared" si="26"/>
        <v>1.7026090172487973</v>
      </c>
      <c r="AA30" s="91">
        <f t="shared" si="27"/>
        <v>9.4782120375151348E-3</v>
      </c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147"/>
    </row>
    <row r="31" spans="2:40" ht="15.75" customHeight="1">
      <c r="B31" s="205" t="s">
        <v>167</v>
      </c>
      <c r="C31" s="191" t="s">
        <v>193</v>
      </c>
      <c r="D31" s="207" t="s">
        <v>194</v>
      </c>
      <c r="E31" s="18">
        <f t="shared" si="18"/>
        <v>112708</v>
      </c>
      <c r="F31" s="115">
        <v>1366</v>
      </c>
      <c r="G31" s="115">
        <v>3359</v>
      </c>
      <c r="H31" s="115">
        <v>11677</v>
      </c>
      <c r="I31" s="8">
        <v>7435</v>
      </c>
      <c r="J31" s="8">
        <v>9310</v>
      </c>
      <c r="K31" s="8">
        <v>31051</v>
      </c>
      <c r="L31" s="8">
        <v>48155</v>
      </c>
      <c r="M31" s="38">
        <v>355</v>
      </c>
      <c r="P31" s="205" t="s">
        <v>167</v>
      </c>
      <c r="Q31" s="191" t="s">
        <v>193</v>
      </c>
      <c r="R31" s="207" t="s">
        <v>194</v>
      </c>
      <c r="S31" s="92">
        <f t="shared" si="19"/>
        <v>3.4910794847197901</v>
      </c>
      <c r="T31" s="90">
        <f t="shared" si="20"/>
        <v>4.2311234128253834E-2</v>
      </c>
      <c r="U31" s="90">
        <f t="shared" si="21"/>
        <v>0.10404351056867103</v>
      </c>
      <c r="V31" s="90">
        <f t="shared" si="22"/>
        <v>0.36168981033354325</v>
      </c>
      <c r="W31" s="90">
        <f t="shared" si="23"/>
        <v>0.23029577287230402</v>
      </c>
      <c r="X31" s="90">
        <f t="shared" si="24"/>
        <v>0.28837305251394085</v>
      </c>
      <c r="Y31" s="90">
        <f t="shared" si="25"/>
        <v>0.9617907254146485</v>
      </c>
      <c r="Z31" s="90">
        <f t="shared" si="26"/>
        <v>1.4915794139429455</v>
      </c>
      <c r="AA31" s="91">
        <f t="shared" si="27"/>
        <v>1.0995964945483246E-2</v>
      </c>
      <c r="AD31" s="277"/>
      <c r="AE31" s="277"/>
      <c r="AF31" s="277"/>
      <c r="AG31" s="277"/>
      <c r="AH31" s="277"/>
      <c r="AI31" s="277"/>
      <c r="AJ31" s="277"/>
      <c r="AK31" s="277"/>
      <c r="AL31" s="279"/>
      <c r="AM31" s="277"/>
      <c r="AN31" s="147"/>
    </row>
    <row r="32" spans="2:40" ht="15.75" customHeight="1">
      <c r="B32" s="205" t="s">
        <v>167</v>
      </c>
      <c r="C32" s="191" t="s">
        <v>195</v>
      </c>
      <c r="D32" s="207" t="s">
        <v>196</v>
      </c>
      <c r="E32" s="18">
        <f t="shared" si="18"/>
        <v>27893</v>
      </c>
      <c r="F32" s="115">
        <v>1037</v>
      </c>
      <c r="G32" s="115">
        <v>770</v>
      </c>
      <c r="H32" s="115">
        <v>5825</v>
      </c>
      <c r="I32" s="8">
        <v>2378</v>
      </c>
      <c r="J32" s="8">
        <v>1291</v>
      </c>
      <c r="K32" s="8">
        <v>3945</v>
      </c>
      <c r="L32" s="8">
        <v>12590</v>
      </c>
      <c r="M32" s="38">
        <v>57</v>
      </c>
      <c r="P32" s="205" t="s">
        <v>167</v>
      </c>
      <c r="Q32" s="191" t="s">
        <v>195</v>
      </c>
      <c r="R32" s="207" t="s">
        <v>196</v>
      </c>
      <c r="S32" s="92">
        <f t="shared" si="19"/>
        <v>0.8639730992235608</v>
      </c>
      <c r="T32" s="90">
        <f t="shared" si="20"/>
        <v>3.2120607460467958E-2</v>
      </c>
      <c r="U32" s="90">
        <f t="shared" si="21"/>
        <v>2.3850402839498866E-2</v>
      </c>
      <c r="V32" s="90">
        <f t="shared" si="22"/>
        <v>0.18042674875335182</v>
      </c>
      <c r="W32" s="90">
        <f t="shared" si="23"/>
        <v>7.3657477860166631E-2</v>
      </c>
      <c r="X32" s="90">
        <f t="shared" si="24"/>
        <v>3.9988142942588359E-2</v>
      </c>
      <c r="Y32" s="90">
        <f t="shared" si="25"/>
        <v>0.12219459636600395</v>
      </c>
      <c r="Z32" s="90">
        <f t="shared" si="26"/>
        <v>0.3899695737003776</v>
      </c>
      <c r="AA32" s="91">
        <f t="shared" si="27"/>
        <v>1.7655493011057603E-3</v>
      </c>
      <c r="AD32" s="277"/>
      <c r="AE32" s="277"/>
      <c r="AF32" s="277"/>
      <c r="AG32" s="277"/>
      <c r="AH32" s="277"/>
      <c r="AI32" s="277"/>
      <c r="AJ32" s="277"/>
      <c r="AK32" s="277"/>
      <c r="AL32" s="279"/>
      <c r="AM32" s="277"/>
      <c r="AN32" s="147"/>
    </row>
    <row r="33" spans="2:40" ht="15.75" customHeight="1">
      <c r="B33" s="205" t="s">
        <v>197</v>
      </c>
      <c r="C33" s="191" t="s">
        <v>168</v>
      </c>
      <c r="D33" s="207" t="s">
        <v>198</v>
      </c>
      <c r="E33" s="18">
        <f t="shared" si="18"/>
        <v>42252</v>
      </c>
      <c r="F33" s="115">
        <v>1385</v>
      </c>
      <c r="G33" s="115">
        <v>2468</v>
      </c>
      <c r="H33" s="115">
        <v>6864</v>
      </c>
      <c r="I33" s="115">
        <v>2437</v>
      </c>
      <c r="J33" s="115">
        <v>2064</v>
      </c>
      <c r="K33" s="115">
        <v>8349</v>
      </c>
      <c r="L33" s="115">
        <v>18326</v>
      </c>
      <c r="M33" s="203">
        <v>359</v>
      </c>
      <c r="P33" s="205" t="s">
        <v>197</v>
      </c>
      <c r="Q33" s="191" t="s">
        <v>168</v>
      </c>
      <c r="R33" s="207" t="s">
        <v>198</v>
      </c>
      <c r="S33" s="92">
        <f t="shared" si="19"/>
        <v>1.3087366503565017</v>
      </c>
      <c r="T33" s="90">
        <f t="shared" si="20"/>
        <v>4.289975056195576E-2</v>
      </c>
      <c r="U33" s="90">
        <f t="shared" si="21"/>
        <v>7.6445187282965205E-2</v>
      </c>
      <c r="V33" s="90">
        <f t="shared" si="22"/>
        <v>0.21260930531210423</v>
      </c>
      <c r="W33" s="90">
        <f t="shared" si="23"/>
        <v>7.5484976259556816E-2</v>
      </c>
      <c r="X33" s="90">
        <f t="shared" si="24"/>
        <v>6.3931469429513846E-2</v>
      </c>
      <c r="Y33" s="90">
        <f t="shared" si="25"/>
        <v>0.25860651078828056</v>
      </c>
      <c r="Z33" s="90">
        <f t="shared" si="26"/>
        <v>0.56763958758007305</v>
      </c>
      <c r="AA33" s="91">
        <f t="shared" si="27"/>
        <v>1.111986314205207E-2</v>
      </c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147"/>
    </row>
    <row r="34" spans="2:40" ht="15.75" customHeight="1">
      <c r="B34" s="205" t="s">
        <v>197</v>
      </c>
      <c r="C34" s="191" t="s">
        <v>170</v>
      </c>
      <c r="D34" s="207" t="s">
        <v>199</v>
      </c>
      <c r="E34" s="18">
        <f t="shared" si="18"/>
        <v>40513</v>
      </c>
      <c r="F34" s="115">
        <v>449</v>
      </c>
      <c r="G34" s="115">
        <v>1936</v>
      </c>
      <c r="H34" s="115">
        <v>5343</v>
      </c>
      <c r="I34" s="8">
        <v>2179</v>
      </c>
      <c r="J34" s="8">
        <v>1251</v>
      </c>
      <c r="K34" s="8">
        <v>8103</v>
      </c>
      <c r="L34" s="8">
        <v>21201</v>
      </c>
      <c r="M34" s="38">
        <v>51</v>
      </c>
      <c r="P34" s="205" t="s">
        <v>197</v>
      </c>
      <c r="Q34" s="191" t="s">
        <v>170</v>
      </c>
      <c r="R34" s="207" t="s">
        <v>199</v>
      </c>
      <c r="S34" s="92">
        <f t="shared" si="19"/>
        <v>1.2548719093982046</v>
      </c>
      <c r="T34" s="90">
        <f t="shared" si="20"/>
        <v>1.390757256485064E-2</v>
      </c>
      <c r="U34" s="90">
        <f t="shared" si="21"/>
        <v>5.9966727139311435E-2</v>
      </c>
      <c r="V34" s="90">
        <f t="shared" si="22"/>
        <v>0.16549701606680839</v>
      </c>
      <c r="W34" s="90">
        <f t="shared" si="23"/>
        <v>6.749354258086758E-2</v>
      </c>
      <c r="X34" s="90">
        <f t="shared" si="24"/>
        <v>3.8749160976900107E-2</v>
      </c>
      <c r="Y34" s="90">
        <f t="shared" si="25"/>
        <v>0.25098677169929784</v>
      </c>
      <c r="Z34" s="90">
        <f t="shared" si="26"/>
        <v>0.65669141636391626</v>
      </c>
      <c r="AA34" s="91">
        <f t="shared" si="27"/>
        <v>1.5797020062525225E-3</v>
      </c>
      <c r="AD34" s="277"/>
      <c r="AE34" s="277"/>
      <c r="AF34" s="277"/>
      <c r="AG34" s="277"/>
      <c r="AH34" s="277"/>
      <c r="AI34" s="277"/>
      <c r="AJ34" s="277"/>
      <c r="AK34" s="277"/>
      <c r="AL34" s="279"/>
      <c r="AM34" s="277"/>
      <c r="AN34" s="147"/>
    </row>
    <row r="35" spans="2:40" ht="15.75" customHeight="1">
      <c r="B35" s="205" t="s">
        <v>197</v>
      </c>
      <c r="C35" s="191" t="s">
        <v>172</v>
      </c>
      <c r="D35" s="207" t="s">
        <v>200</v>
      </c>
      <c r="E35" s="18">
        <f t="shared" si="18"/>
        <v>56475</v>
      </c>
      <c r="F35" s="115">
        <v>437</v>
      </c>
      <c r="G35" s="115">
        <v>2738</v>
      </c>
      <c r="H35" s="115">
        <v>5248</v>
      </c>
      <c r="I35" s="8">
        <v>2757</v>
      </c>
      <c r="J35" s="8">
        <v>2401</v>
      </c>
      <c r="K35" s="8">
        <v>16784</v>
      </c>
      <c r="L35" s="8">
        <v>25880</v>
      </c>
      <c r="M35" s="38">
        <v>230</v>
      </c>
      <c r="P35" s="205" t="s">
        <v>197</v>
      </c>
      <c r="Q35" s="191" t="s">
        <v>172</v>
      </c>
      <c r="R35" s="207" t="s">
        <v>200</v>
      </c>
      <c r="S35" s="92">
        <f t="shared" si="19"/>
        <v>1.749287662806102</v>
      </c>
      <c r="T35" s="90">
        <f t="shared" si="20"/>
        <v>1.3535877975144163E-2</v>
      </c>
      <c r="U35" s="90">
        <f t="shared" si="21"/>
        <v>8.480831555136091E-2</v>
      </c>
      <c r="V35" s="90">
        <f t="shared" si="22"/>
        <v>0.16255443389829877</v>
      </c>
      <c r="W35" s="90">
        <f t="shared" si="23"/>
        <v>8.5396831985062843E-2</v>
      </c>
      <c r="X35" s="90">
        <f t="shared" si="24"/>
        <v>7.4369892490437378E-2</v>
      </c>
      <c r="Y35" s="90">
        <f t="shared" si="25"/>
        <v>0.51987683280279084</v>
      </c>
      <c r="Z35" s="90">
        <f t="shared" si="26"/>
        <v>0.80162133180029971</v>
      </c>
      <c r="AA35" s="91">
        <f t="shared" si="27"/>
        <v>7.1241463027074542E-3</v>
      </c>
      <c r="AD35" s="277"/>
      <c r="AE35" s="277"/>
      <c r="AF35" s="277"/>
      <c r="AG35" s="277"/>
      <c r="AH35" s="277"/>
      <c r="AI35" s="277"/>
      <c r="AJ35" s="277"/>
      <c r="AK35" s="277"/>
      <c r="AL35" s="279"/>
      <c r="AM35" s="279"/>
      <c r="AN35" s="147"/>
    </row>
    <row r="36" spans="2:40" ht="15.75" customHeight="1">
      <c r="B36" s="205" t="s">
        <v>197</v>
      </c>
      <c r="C36" s="191" t="s">
        <v>174</v>
      </c>
      <c r="D36" s="207" t="s">
        <v>201</v>
      </c>
      <c r="E36" s="18">
        <f t="shared" si="18"/>
        <v>36998</v>
      </c>
      <c r="F36" s="115">
        <v>1838</v>
      </c>
      <c r="G36" s="115">
        <v>3911</v>
      </c>
      <c r="H36" s="115">
        <v>3253</v>
      </c>
      <c r="I36" s="8">
        <v>2877</v>
      </c>
      <c r="J36" s="8">
        <v>1415</v>
      </c>
      <c r="K36" s="8">
        <v>7391</v>
      </c>
      <c r="L36" s="8">
        <v>16313</v>
      </c>
      <c r="M36" s="38">
        <v>0</v>
      </c>
      <c r="P36" s="205" t="s">
        <v>197</v>
      </c>
      <c r="Q36" s="191" t="s">
        <v>174</v>
      </c>
      <c r="R36" s="207" t="s">
        <v>201</v>
      </c>
      <c r="S36" s="92">
        <f t="shared" si="19"/>
        <v>1.1459963691633495</v>
      </c>
      <c r="T36" s="90">
        <f t="shared" si="20"/>
        <v>5.6931221323375227E-2</v>
      </c>
      <c r="U36" s="90">
        <f t="shared" si="21"/>
        <v>0.12114146169516893</v>
      </c>
      <c r="V36" s="90">
        <f t="shared" si="22"/>
        <v>0.10076020835959718</v>
      </c>
      <c r="W36" s="90">
        <f t="shared" si="23"/>
        <v>8.9113777882127584E-2</v>
      </c>
      <c r="X36" s="90">
        <f t="shared" si="24"/>
        <v>4.3828987036221949E-2</v>
      </c>
      <c r="Y36" s="90">
        <f t="shared" si="25"/>
        <v>0.22893289271004696</v>
      </c>
      <c r="Z36" s="90">
        <f t="shared" si="26"/>
        <v>0.50528782015681173</v>
      </c>
      <c r="AA36" s="91">
        <f t="shared" si="27"/>
        <v>0</v>
      </c>
      <c r="AD36" s="277"/>
      <c r="AE36" s="277"/>
      <c r="AF36" s="277"/>
      <c r="AG36" s="277"/>
      <c r="AH36" s="277"/>
      <c r="AI36" s="277"/>
      <c r="AJ36" s="277"/>
      <c r="AK36" s="277"/>
      <c r="AL36" s="279"/>
      <c r="AM36" s="279"/>
      <c r="AN36" s="147"/>
    </row>
    <row r="37" spans="2:40" ht="15.75" customHeight="1">
      <c r="B37" s="205" t="s">
        <v>197</v>
      </c>
      <c r="C37" s="191" t="s">
        <v>176</v>
      </c>
      <c r="D37" s="207" t="s">
        <v>203</v>
      </c>
      <c r="E37" s="18">
        <f t="shared" si="18"/>
        <v>38657</v>
      </c>
      <c r="F37" s="115">
        <v>880</v>
      </c>
      <c r="G37" s="115">
        <v>2020</v>
      </c>
      <c r="H37" s="115">
        <v>6439</v>
      </c>
      <c r="I37" s="8">
        <v>2770</v>
      </c>
      <c r="J37" s="8">
        <v>2037</v>
      </c>
      <c r="K37" s="8">
        <v>7343</v>
      </c>
      <c r="L37" s="8">
        <v>17168</v>
      </c>
      <c r="M37" s="38">
        <v>0</v>
      </c>
      <c r="P37" s="205" t="s">
        <v>197</v>
      </c>
      <c r="Q37" s="191" t="s">
        <v>176</v>
      </c>
      <c r="R37" s="207" t="s">
        <v>203</v>
      </c>
      <c r="S37" s="92">
        <f t="shared" si="19"/>
        <v>1.1973831461902698</v>
      </c>
      <c r="T37" s="90">
        <f t="shared" si="20"/>
        <v>2.7257603245141565E-2</v>
      </c>
      <c r="U37" s="90">
        <f t="shared" si="21"/>
        <v>6.256858926725678E-2</v>
      </c>
      <c r="V37" s="90">
        <f t="shared" si="22"/>
        <v>0.19944512192666652</v>
      </c>
      <c r="W37" s="90">
        <f t="shared" si="23"/>
        <v>8.579950112391152E-2</v>
      </c>
      <c r="X37" s="90">
        <f t="shared" si="24"/>
        <v>6.3095156602674271E-2</v>
      </c>
      <c r="Y37" s="90">
        <f t="shared" si="25"/>
        <v>0.227446114351221</v>
      </c>
      <c r="Z37" s="90">
        <f t="shared" si="26"/>
        <v>0.53177105967339811</v>
      </c>
      <c r="AA37" s="91">
        <f t="shared" si="27"/>
        <v>0</v>
      </c>
      <c r="AD37" s="277"/>
      <c r="AE37" s="277"/>
      <c r="AF37" s="277"/>
      <c r="AG37" s="277"/>
      <c r="AH37" s="277"/>
      <c r="AI37" s="277"/>
      <c r="AJ37" s="277"/>
      <c r="AK37" s="277"/>
      <c r="AL37" s="279"/>
      <c r="AM37" s="277"/>
      <c r="AN37" s="147"/>
    </row>
    <row r="38" spans="2:40" ht="15.75" customHeight="1">
      <c r="B38" s="205" t="s">
        <v>197</v>
      </c>
      <c r="C38" s="191" t="s">
        <v>178</v>
      </c>
      <c r="D38" s="207" t="s">
        <v>204</v>
      </c>
      <c r="E38" s="18">
        <f t="shared" si="18"/>
        <v>41265</v>
      </c>
      <c r="F38" s="115">
        <v>341</v>
      </c>
      <c r="G38" s="115">
        <v>3419</v>
      </c>
      <c r="H38" s="115">
        <v>3130</v>
      </c>
      <c r="I38" s="115">
        <v>4007</v>
      </c>
      <c r="J38" s="115">
        <v>1752</v>
      </c>
      <c r="K38" s="115">
        <v>7479</v>
      </c>
      <c r="L38" s="115">
        <v>20902</v>
      </c>
      <c r="M38" s="203">
        <v>235</v>
      </c>
      <c r="P38" s="205" t="s">
        <v>197</v>
      </c>
      <c r="Q38" s="191" t="s">
        <v>178</v>
      </c>
      <c r="R38" s="207" t="s">
        <v>204</v>
      </c>
      <c r="S38" s="92">
        <f t="shared" si="19"/>
        <v>1.2781647703531438</v>
      </c>
      <c r="T38" s="90">
        <f t="shared" si="20"/>
        <v>1.0562321257492357E-2</v>
      </c>
      <c r="U38" s="90">
        <f t="shared" si="21"/>
        <v>0.10590198351720342</v>
      </c>
      <c r="V38" s="90">
        <f t="shared" si="22"/>
        <v>9.6950338815105785E-2</v>
      </c>
      <c r="W38" s="90">
        <f t="shared" si="23"/>
        <v>0.12411501841282074</v>
      </c>
      <c r="X38" s="90">
        <f t="shared" si="24"/>
        <v>5.4267410097145474E-2</v>
      </c>
      <c r="Y38" s="90">
        <f t="shared" si="25"/>
        <v>0.2316586530345611</v>
      </c>
      <c r="Z38" s="90">
        <f t="shared" si="26"/>
        <v>0.64743002617039658</v>
      </c>
      <c r="AA38" s="91">
        <f t="shared" si="27"/>
        <v>7.2790190484184865E-3</v>
      </c>
      <c r="AD38" s="277"/>
      <c r="AE38" s="277"/>
      <c r="AF38" s="277"/>
      <c r="AG38" s="277"/>
      <c r="AH38" s="277"/>
      <c r="AI38" s="277"/>
      <c r="AJ38" s="277"/>
      <c r="AK38" s="277"/>
      <c r="AL38" s="279"/>
      <c r="AM38" s="277"/>
      <c r="AN38" s="147"/>
    </row>
    <row r="39" spans="2:40" ht="15.75" customHeight="1">
      <c r="B39" s="205" t="s">
        <v>197</v>
      </c>
      <c r="C39" s="191" t="s">
        <v>180</v>
      </c>
      <c r="D39" s="207" t="s">
        <v>205</v>
      </c>
      <c r="E39" s="18">
        <f t="shared" si="18"/>
        <v>48724</v>
      </c>
      <c r="F39" s="115">
        <v>287</v>
      </c>
      <c r="G39" s="115">
        <v>3479</v>
      </c>
      <c r="H39" s="115">
        <v>3324</v>
      </c>
      <c r="I39" s="115">
        <v>3371</v>
      </c>
      <c r="J39" s="115">
        <v>6365</v>
      </c>
      <c r="K39" s="115">
        <v>6797</v>
      </c>
      <c r="L39" s="115">
        <v>25097</v>
      </c>
      <c r="M39" s="203">
        <v>4</v>
      </c>
      <c r="P39" s="205" t="s">
        <v>197</v>
      </c>
      <c r="Q39" s="191" t="s">
        <v>180</v>
      </c>
      <c r="R39" s="207" t="s">
        <v>205</v>
      </c>
      <c r="S39" s="92">
        <f t="shared" si="19"/>
        <v>1.5092039324048609</v>
      </c>
      <c r="T39" s="90">
        <f t="shared" si="20"/>
        <v>8.8896956038132142E-3</v>
      </c>
      <c r="U39" s="90">
        <f t="shared" si="21"/>
        <v>0.1077604564657358</v>
      </c>
      <c r="V39" s="90">
        <f t="shared" si="22"/>
        <v>0.10295940134869382</v>
      </c>
      <c r="W39" s="90">
        <f t="shared" si="23"/>
        <v>0.10441520515837753</v>
      </c>
      <c r="X39" s="90">
        <f t="shared" si="24"/>
        <v>0.19715300529014324</v>
      </c>
      <c r="Y39" s="90">
        <f t="shared" si="25"/>
        <v>0.21053401051957638</v>
      </c>
      <c r="Z39" s="90">
        <f t="shared" si="26"/>
        <v>0.77736825982195212</v>
      </c>
      <c r="AA39" s="91">
        <f t="shared" si="27"/>
        <v>1.2389819656882529E-4</v>
      </c>
      <c r="AD39" s="277"/>
      <c r="AE39" s="277"/>
      <c r="AF39" s="277"/>
      <c r="AG39" s="277"/>
      <c r="AH39" s="277"/>
      <c r="AI39" s="277"/>
      <c r="AJ39" s="277"/>
      <c r="AK39" s="277"/>
      <c r="AL39" s="279"/>
      <c r="AM39" s="277"/>
      <c r="AN39" s="147"/>
    </row>
    <row r="40" spans="2:40" ht="15.75" customHeight="1">
      <c r="B40" s="205" t="s">
        <v>197</v>
      </c>
      <c r="C40" s="191" t="s">
        <v>182</v>
      </c>
      <c r="D40" s="207" t="s">
        <v>206</v>
      </c>
      <c r="E40" s="18">
        <f t="shared" si="18"/>
        <v>50110</v>
      </c>
      <c r="F40" s="115">
        <v>1097</v>
      </c>
      <c r="G40" s="115">
        <v>2494</v>
      </c>
      <c r="H40" s="115">
        <v>4981</v>
      </c>
      <c r="I40" s="115">
        <v>3563</v>
      </c>
      <c r="J40" s="115">
        <v>5656</v>
      </c>
      <c r="K40" s="115">
        <v>10155</v>
      </c>
      <c r="L40" s="115">
        <v>22161</v>
      </c>
      <c r="M40" s="203">
        <v>3</v>
      </c>
      <c r="P40" s="205" t="s">
        <v>197</v>
      </c>
      <c r="Q40" s="191" t="s">
        <v>182</v>
      </c>
      <c r="R40" s="207" t="s">
        <v>206</v>
      </c>
      <c r="S40" s="92">
        <f t="shared" si="19"/>
        <v>1.5521346575159587</v>
      </c>
      <c r="T40" s="90">
        <f t="shared" si="20"/>
        <v>3.3979080409000335E-2</v>
      </c>
      <c r="U40" s="90">
        <f t="shared" si="21"/>
        <v>7.7250525560662572E-2</v>
      </c>
      <c r="V40" s="90">
        <f t="shared" si="22"/>
        <v>0.15428422927732968</v>
      </c>
      <c r="W40" s="90">
        <f t="shared" si="23"/>
        <v>0.11036231859368113</v>
      </c>
      <c r="X40" s="90">
        <f t="shared" si="24"/>
        <v>0.17519204994831897</v>
      </c>
      <c r="Y40" s="90">
        <f t="shared" si="25"/>
        <v>0.31454654653910519</v>
      </c>
      <c r="Z40" s="90">
        <f t="shared" si="26"/>
        <v>0.6864269835404343</v>
      </c>
      <c r="AA40" s="91">
        <f t="shared" si="27"/>
        <v>9.292364742661898E-5</v>
      </c>
      <c r="AD40" s="277"/>
      <c r="AE40" s="277"/>
      <c r="AF40" s="277"/>
      <c r="AG40" s="277"/>
      <c r="AH40" s="277"/>
      <c r="AI40" s="277"/>
      <c r="AJ40" s="277"/>
      <c r="AK40" s="277"/>
      <c r="AL40" s="279"/>
      <c r="AM40" s="279"/>
      <c r="AN40" s="147"/>
    </row>
    <row r="41" spans="2:40" ht="15.75" customHeight="1">
      <c r="B41" s="205" t="s">
        <v>207</v>
      </c>
      <c r="C41" s="191" t="s">
        <v>168</v>
      </c>
      <c r="D41" s="207" t="s">
        <v>208</v>
      </c>
      <c r="E41" s="18">
        <f t="shared" si="18"/>
        <v>22331</v>
      </c>
      <c r="F41" s="115">
        <v>3168</v>
      </c>
      <c r="G41" s="115">
        <v>1170</v>
      </c>
      <c r="H41" s="115">
        <v>3713</v>
      </c>
      <c r="I41" s="115">
        <v>2034</v>
      </c>
      <c r="J41" s="115">
        <v>900</v>
      </c>
      <c r="K41" s="115">
        <v>2622</v>
      </c>
      <c r="L41" s="115">
        <v>8724</v>
      </c>
      <c r="M41" s="203">
        <v>0</v>
      </c>
      <c r="P41" s="205" t="s">
        <v>207</v>
      </c>
      <c r="Q41" s="191" t="s">
        <v>168</v>
      </c>
      <c r="R41" s="207" t="s">
        <v>208</v>
      </c>
      <c r="S41" s="92">
        <f t="shared" si="19"/>
        <v>0.69169265689460935</v>
      </c>
      <c r="T41" s="90">
        <f t="shared" si="20"/>
        <v>9.8127371682509637E-2</v>
      </c>
      <c r="U41" s="90">
        <f t="shared" si="21"/>
        <v>3.6240222496381397E-2</v>
      </c>
      <c r="V41" s="90">
        <f t="shared" si="22"/>
        <v>0.11500850096501208</v>
      </c>
      <c r="W41" s="90">
        <f t="shared" si="23"/>
        <v>6.3002232955247664E-2</v>
      </c>
      <c r="X41" s="90">
        <f t="shared" si="24"/>
        <v>2.7877094227985691E-2</v>
      </c>
      <c r="Y41" s="90">
        <f t="shared" si="25"/>
        <v>8.1215267850864983E-2</v>
      </c>
      <c r="Z41" s="90">
        <f t="shared" si="26"/>
        <v>0.27022196671660798</v>
      </c>
      <c r="AA41" s="91">
        <f t="shared" si="27"/>
        <v>0</v>
      </c>
      <c r="AD41" s="277"/>
      <c r="AE41" s="277"/>
      <c r="AF41" s="277"/>
      <c r="AG41" s="277"/>
      <c r="AH41" s="277"/>
      <c r="AI41" s="277"/>
      <c r="AJ41" s="277"/>
      <c r="AK41" s="277"/>
      <c r="AL41" s="279"/>
      <c r="AM41" s="277"/>
      <c r="AN41" s="147"/>
    </row>
    <row r="42" spans="2:40" ht="15.75" customHeight="1">
      <c r="B42" s="205" t="s">
        <v>207</v>
      </c>
      <c r="C42" s="191" t="s">
        <v>170</v>
      </c>
      <c r="D42" s="208" t="s">
        <v>209</v>
      </c>
      <c r="E42" s="18">
        <f t="shared" si="18"/>
        <v>32949</v>
      </c>
      <c r="F42" s="115">
        <v>6326</v>
      </c>
      <c r="G42" s="115">
        <v>1965</v>
      </c>
      <c r="H42" s="115">
        <v>5876</v>
      </c>
      <c r="I42" s="115">
        <v>2989</v>
      </c>
      <c r="J42" s="115">
        <v>836</v>
      </c>
      <c r="K42" s="115">
        <v>3752</v>
      </c>
      <c r="L42" s="115">
        <v>11199</v>
      </c>
      <c r="M42" s="203">
        <v>6</v>
      </c>
      <c r="P42" s="205" t="s">
        <v>207</v>
      </c>
      <c r="Q42" s="191" t="s">
        <v>170</v>
      </c>
      <c r="R42" s="208" t="s">
        <v>209</v>
      </c>
      <c r="S42" s="92">
        <f t="shared" si="19"/>
        <v>1.020580419686556</v>
      </c>
      <c r="T42" s="90">
        <f t="shared" si="20"/>
        <v>0.19594499787359718</v>
      </c>
      <c r="U42" s="90">
        <f t="shared" si="21"/>
        <v>6.0864989064435424E-2</v>
      </c>
      <c r="V42" s="90">
        <f t="shared" si="22"/>
        <v>0.18200645075960434</v>
      </c>
      <c r="W42" s="90">
        <f t="shared" si="23"/>
        <v>9.2582927386054698E-2</v>
      </c>
      <c r="X42" s="90">
        <f t="shared" si="24"/>
        <v>2.5894723082884485E-2</v>
      </c>
      <c r="Y42" s="90">
        <f t="shared" si="25"/>
        <v>0.11621650838155811</v>
      </c>
      <c r="Z42" s="90">
        <f t="shared" si="26"/>
        <v>0.34688397584356861</v>
      </c>
      <c r="AA42" s="91">
        <f t="shared" si="27"/>
        <v>1.8584729485323796E-4</v>
      </c>
      <c r="AD42" s="277"/>
      <c r="AE42" s="277"/>
      <c r="AF42" s="277"/>
      <c r="AG42" s="277"/>
      <c r="AH42" s="277"/>
      <c r="AI42" s="277"/>
      <c r="AJ42" s="277"/>
      <c r="AK42" s="277"/>
      <c r="AL42" s="279"/>
      <c r="AM42" s="277"/>
      <c r="AN42" s="147"/>
    </row>
    <row r="43" spans="2:40" ht="15.75" customHeight="1">
      <c r="B43" s="205" t="s">
        <v>207</v>
      </c>
      <c r="C43" s="191" t="s">
        <v>172</v>
      </c>
      <c r="D43" s="207" t="s">
        <v>210</v>
      </c>
      <c r="E43" s="18">
        <f t="shared" si="18"/>
        <v>4174</v>
      </c>
      <c r="F43" s="115">
        <v>13</v>
      </c>
      <c r="G43" s="115">
        <v>16</v>
      </c>
      <c r="H43" s="115">
        <v>694</v>
      </c>
      <c r="I43" s="115">
        <v>546</v>
      </c>
      <c r="J43" s="115">
        <v>213</v>
      </c>
      <c r="K43" s="115">
        <v>316</v>
      </c>
      <c r="L43" s="115">
        <v>2362</v>
      </c>
      <c r="M43" s="203">
        <v>14</v>
      </c>
      <c r="P43" s="205" t="s">
        <v>207</v>
      </c>
      <c r="Q43" s="191" t="s">
        <v>172</v>
      </c>
      <c r="R43" s="207" t="s">
        <v>210</v>
      </c>
      <c r="S43" s="92">
        <f t="shared" si="19"/>
        <v>0.12928776811956919</v>
      </c>
      <c r="T43" s="90">
        <f t="shared" si="20"/>
        <v>4.0266913884868215E-4</v>
      </c>
      <c r="U43" s="90">
        <f t="shared" si="21"/>
        <v>4.9559278627530116E-4</v>
      </c>
      <c r="V43" s="90">
        <f t="shared" si="22"/>
        <v>2.1496337104691187E-2</v>
      </c>
      <c r="W43" s="90">
        <f t="shared" si="23"/>
        <v>1.6912103831644654E-2</v>
      </c>
      <c r="X43" s="90">
        <f t="shared" si="24"/>
        <v>6.5975789672899458E-3</v>
      </c>
      <c r="Y43" s="90">
        <f t="shared" si="25"/>
        <v>9.7879575289371978E-3</v>
      </c>
      <c r="Z43" s="90">
        <f t="shared" si="26"/>
        <v>7.3161885073891333E-2</v>
      </c>
      <c r="AA43" s="91">
        <f t="shared" si="27"/>
        <v>4.3364368799088854E-4</v>
      </c>
      <c r="AD43" s="277"/>
      <c r="AE43" s="277"/>
      <c r="AF43" s="277"/>
      <c r="AG43" s="277"/>
      <c r="AH43" s="277"/>
      <c r="AI43" s="277"/>
      <c r="AJ43" s="277"/>
      <c r="AK43" s="277"/>
      <c r="AL43" s="279"/>
      <c r="AM43" s="277"/>
      <c r="AN43" s="147"/>
    </row>
    <row r="44" spans="2:40" ht="15.75" customHeight="1">
      <c r="B44" s="205" t="s">
        <v>207</v>
      </c>
      <c r="C44" s="191" t="s">
        <v>174</v>
      </c>
      <c r="D44" s="207" t="s">
        <v>211</v>
      </c>
      <c r="E44" s="18">
        <f t="shared" si="18"/>
        <v>55521</v>
      </c>
      <c r="F44" s="115">
        <v>9747</v>
      </c>
      <c r="G44" s="115">
        <v>3623</v>
      </c>
      <c r="H44" s="115">
        <v>7885</v>
      </c>
      <c r="I44" s="115">
        <v>4375</v>
      </c>
      <c r="J44" s="115">
        <v>2088</v>
      </c>
      <c r="K44" s="115">
        <v>7086</v>
      </c>
      <c r="L44" s="115">
        <v>20200</v>
      </c>
      <c r="M44" s="203">
        <v>517</v>
      </c>
      <c r="P44" s="205" t="s">
        <v>207</v>
      </c>
      <c r="Q44" s="191" t="s">
        <v>174</v>
      </c>
      <c r="R44" s="207" t="s">
        <v>211</v>
      </c>
      <c r="S44" s="92">
        <f t="shared" si="19"/>
        <v>1.7197379429244373</v>
      </c>
      <c r="T44" s="90">
        <f t="shared" si="20"/>
        <v>0.30190893048908501</v>
      </c>
      <c r="U44" s="90">
        <f t="shared" si="21"/>
        <v>0.11222079154221351</v>
      </c>
      <c r="V44" s="90">
        <f t="shared" si="22"/>
        <v>0.24423431998629686</v>
      </c>
      <c r="W44" s="90">
        <f t="shared" si="23"/>
        <v>0.13551365249715266</v>
      </c>
      <c r="X44" s="90">
        <f t="shared" si="24"/>
        <v>6.46748586089268E-2</v>
      </c>
      <c r="Y44" s="90">
        <f t="shared" si="25"/>
        <v>0.21948565522167401</v>
      </c>
      <c r="Z44" s="90">
        <f t="shared" si="26"/>
        <v>0.6256858926725678</v>
      </c>
      <c r="AA44" s="91">
        <f t="shared" si="27"/>
        <v>1.6013841906520668E-2</v>
      </c>
      <c r="AD44" s="277"/>
      <c r="AE44" s="277"/>
      <c r="AF44" s="277"/>
      <c r="AG44" s="277"/>
      <c r="AH44" s="277"/>
      <c r="AI44" s="277"/>
      <c r="AJ44" s="277"/>
      <c r="AK44" s="277"/>
      <c r="AL44" s="279"/>
      <c r="AM44" s="277"/>
      <c r="AN44" s="147"/>
    </row>
    <row r="45" spans="2:40" ht="15.75" customHeight="1">
      <c r="B45" s="205" t="s">
        <v>207</v>
      </c>
      <c r="C45" s="191" t="s">
        <v>176</v>
      </c>
      <c r="D45" s="207" t="s">
        <v>212</v>
      </c>
      <c r="E45" s="18">
        <f t="shared" si="18"/>
        <v>30129</v>
      </c>
      <c r="F45" s="115">
        <v>1852</v>
      </c>
      <c r="G45" s="115">
        <v>669</v>
      </c>
      <c r="H45" s="115">
        <v>5421</v>
      </c>
      <c r="I45" s="115">
        <v>3016</v>
      </c>
      <c r="J45" s="115">
        <v>920</v>
      </c>
      <c r="K45" s="115">
        <v>4543</v>
      </c>
      <c r="L45" s="115">
        <v>12901</v>
      </c>
      <c r="M45" s="203">
        <v>807</v>
      </c>
      <c r="P45" s="205" t="s">
        <v>207</v>
      </c>
      <c r="Q45" s="191" t="s">
        <v>176</v>
      </c>
      <c r="R45" s="207" t="s">
        <v>212</v>
      </c>
      <c r="S45" s="92">
        <f t="shared" si="19"/>
        <v>0.93323219110553435</v>
      </c>
      <c r="T45" s="90">
        <f t="shared" si="20"/>
        <v>5.736486501136611E-2</v>
      </c>
      <c r="U45" s="90">
        <f t="shared" si="21"/>
        <v>2.0721973376136033E-2</v>
      </c>
      <c r="V45" s="90">
        <f t="shared" si="22"/>
        <v>0.16791303089990048</v>
      </c>
      <c r="W45" s="90">
        <f t="shared" si="23"/>
        <v>9.3419240212894272E-2</v>
      </c>
      <c r="X45" s="90">
        <f t="shared" si="24"/>
        <v>2.8496585210829817E-2</v>
      </c>
      <c r="Y45" s="90">
        <f t="shared" si="25"/>
        <v>0.14071737675304333</v>
      </c>
      <c r="Z45" s="90">
        <f t="shared" si="26"/>
        <v>0.39960265848360377</v>
      </c>
      <c r="AA45" s="91">
        <f t="shared" si="27"/>
        <v>2.4996461157760504E-2</v>
      </c>
      <c r="AD45" s="277"/>
      <c r="AE45" s="277"/>
      <c r="AF45" s="277"/>
      <c r="AG45" s="277"/>
      <c r="AH45" s="277"/>
      <c r="AI45" s="277"/>
      <c r="AJ45" s="277"/>
      <c r="AK45" s="277"/>
      <c r="AL45" s="279"/>
      <c r="AM45" s="277"/>
      <c r="AN45" s="147"/>
    </row>
    <row r="46" spans="2:40" ht="15.75" customHeight="1">
      <c r="B46" s="205" t="s">
        <v>207</v>
      </c>
      <c r="C46" s="191" t="s">
        <v>178</v>
      </c>
      <c r="D46" s="207" t="s">
        <v>213</v>
      </c>
      <c r="E46" s="18">
        <f t="shared" si="18"/>
        <v>590002</v>
      </c>
      <c r="F46" s="115">
        <v>7361</v>
      </c>
      <c r="G46" s="115">
        <v>6345</v>
      </c>
      <c r="H46" s="115">
        <v>20746</v>
      </c>
      <c r="I46" s="115">
        <v>97785</v>
      </c>
      <c r="J46" s="115">
        <v>126822</v>
      </c>
      <c r="K46" s="115">
        <v>130210</v>
      </c>
      <c r="L46" s="115">
        <v>200207</v>
      </c>
      <c r="M46" s="203">
        <v>526</v>
      </c>
      <c r="P46" s="205" t="s">
        <v>207</v>
      </c>
      <c r="Q46" s="191" t="s">
        <v>178</v>
      </c>
      <c r="R46" s="207" t="s">
        <v>213</v>
      </c>
      <c r="S46" s="92">
        <f t="shared" si="19"/>
        <v>18.275045943000016</v>
      </c>
      <c r="T46" s="90">
        <f t="shared" si="20"/>
        <v>0.22800365623578076</v>
      </c>
      <c r="U46" s="90">
        <f t="shared" si="21"/>
        <v>0.19653351430729912</v>
      </c>
      <c r="V46" s="90">
        <f t="shared" si="22"/>
        <v>0.64259799650421234</v>
      </c>
      <c r="W46" s="90">
        <f t="shared" si="23"/>
        <v>3.0288462878706452</v>
      </c>
      <c r="X46" s="90">
        <f t="shared" si="24"/>
        <v>3.9282542713128907</v>
      </c>
      <c r="Y46" s="90">
        <f t="shared" si="25"/>
        <v>4.0331960438066856</v>
      </c>
      <c r="Z46" s="90">
        <f t="shared" si="26"/>
        <v>6.2013215601137013</v>
      </c>
      <c r="AA46" s="91">
        <f t="shared" si="27"/>
        <v>1.6292612848800528E-2</v>
      </c>
      <c r="AD46" s="277"/>
      <c r="AE46" s="277"/>
      <c r="AF46" s="277"/>
      <c r="AG46" s="277"/>
      <c r="AH46" s="277"/>
      <c r="AI46" s="277"/>
      <c r="AJ46" s="277"/>
      <c r="AK46" s="277"/>
      <c r="AL46" s="279"/>
      <c r="AM46" s="277"/>
      <c r="AN46" s="147"/>
    </row>
    <row r="47" spans="2:40" ht="15.75" customHeight="1">
      <c r="B47" s="205" t="s">
        <v>207</v>
      </c>
      <c r="C47" s="191" t="s">
        <v>180</v>
      </c>
      <c r="D47" s="207" t="s">
        <v>215</v>
      </c>
      <c r="E47" s="18">
        <f t="shared" si="18"/>
        <v>86296</v>
      </c>
      <c r="F47" s="115">
        <v>4167</v>
      </c>
      <c r="G47" s="115">
        <v>1428</v>
      </c>
      <c r="H47" s="115">
        <v>4084</v>
      </c>
      <c r="I47" s="115">
        <v>12435</v>
      </c>
      <c r="J47" s="115">
        <v>10139</v>
      </c>
      <c r="K47" s="115">
        <v>23913</v>
      </c>
      <c r="L47" s="115">
        <v>29949</v>
      </c>
      <c r="M47" s="203">
        <v>181</v>
      </c>
      <c r="P47" s="205" t="s">
        <v>207</v>
      </c>
      <c r="Q47" s="191" t="s">
        <v>180</v>
      </c>
      <c r="R47" s="207" t="s">
        <v>215</v>
      </c>
      <c r="S47" s="92">
        <f t="shared" si="19"/>
        <v>2.6729796927758369</v>
      </c>
      <c r="T47" s="90">
        <f t="shared" si="20"/>
        <v>0.12907094627557375</v>
      </c>
      <c r="U47" s="90">
        <f t="shared" si="21"/>
        <v>4.4231656175070626E-2</v>
      </c>
      <c r="V47" s="90">
        <f t="shared" si="22"/>
        <v>0.12650005869677064</v>
      </c>
      <c r="W47" s="90">
        <f t="shared" si="23"/>
        <v>0.38516851858333562</v>
      </c>
      <c r="X47" s="90">
        <f t="shared" si="24"/>
        <v>0.31405095375282993</v>
      </c>
      <c r="Y47" s="90">
        <f t="shared" si="25"/>
        <v>0.74069439363757983</v>
      </c>
      <c r="Z47" s="90">
        <f t="shared" si="26"/>
        <v>0.92765677225993726</v>
      </c>
      <c r="AA47" s="91">
        <f t="shared" si="27"/>
        <v>5.606393394739344E-3</v>
      </c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147"/>
    </row>
    <row r="48" spans="2:40" ht="15.75" customHeight="1">
      <c r="B48" s="205" t="s">
        <v>207</v>
      </c>
      <c r="C48" s="191" t="s">
        <v>182</v>
      </c>
      <c r="D48" s="207" t="s">
        <v>216</v>
      </c>
      <c r="E48" s="18">
        <f t="shared" si="18"/>
        <v>134408</v>
      </c>
      <c r="F48" s="115">
        <v>5011</v>
      </c>
      <c r="G48" s="115">
        <v>3101</v>
      </c>
      <c r="H48" s="115">
        <v>5636</v>
      </c>
      <c r="I48" s="115">
        <v>19443</v>
      </c>
      <c r="J48" s="115">
        <v>27010</v>
      </c>
      <c r="K48" s="115">
        <v>28896</v>
      </c>
      <c r="L48" s="115">
        <v>44802</v>
      </c>
      <c r="M48" s="203">
        <v>509</v>
      </c>
      <c r="P48" s="205" t="s">
        <v>207</v>
      </c>
      <c r="Q48" s="191" t="s">
        <v>182</v>
      </c>
      <c r="R48" s="207" t="s">
        <v>216</v>
      </c>
      <c r="S48" s="92">
        <f t="shared" si="19"/>
        <v>4.1632272011056681</v>
      </c>
      <c r="T48" s="90">
        <f t="shared" si="20"/>
        <v>0.15521346575159589</v>
      </c>
      <c r="U48" s="90">
        <f t="shared" si="21"/>
        <v>9.6052076889981811E-2</v>
      </c>
      <c r="V48" s="90">
        <f t="shared" si="22"/>
        <v>0.17457255896547486</v>
      </c>
      <c r="W48" s="90">
        <f t="shared" si="23"/>
        <v>0.60223815897191757</v>
      </c>
      <c r="X48" s="90">
        <f t="shared" si="24"/>
        <v>0.83662257233099269</v>
      </c>
      <c r="Y48" s="90">
        <f t="shared" si="25"/>
        <v>0.89504057201319398</v>
      </c>
      <c r="Z48" s="90">
        <f t="shared" si="26"/>
        <v>1.3877217506691277</v>
      </c>
      <c r="AA48" s="91">
        <f t="shared" si="27"/>
        <v>1.5766045513383019E-2</v>
      </c>
      <c r="AD48" s="277"/>
      <c r="AE48" s="277"/>
      <c r="AF48" s="277"/>
      <c r="AG48" s="277"/>
      <c r="AH48" s="277"/>
      <c r="AI48" s="277"/>
      <c r="AJ48" s="277"/>
      <c r="AK48" s="277"/>
      <c r="AL48" s="279"/>
      <c r="AM48" s="279"/>
      <c r="AN48" s="147"/>
    </row>
    <row r="49" spans="2:40" ht="15.75" customHeight="1">
      <c r="B49" s="205" t="s">
        <v>207</v>
      </c>
      <c r="C49" s="191" t="s">
        <v>185</v>
      </c>
      <c r="D49" s="207" t="s">
        <v>217</v>
      </c>
      <c r="E49" s="18">
        <f t="shared" si="18"/>
        <v>54575</v>
      </c>
      <c r="F49" s="115">
        <v>2061</v>
      </c>
      <c r="G49" s="115">
        <v>1170</v>
      </c>
      <c r="H49" s="115">
        <v>6844</v>
      </c>
      <c r="I49" s="115">
        <v>6165</v>
      </c>
      <c r="J49" s="115">
        <v>7824</v>
      </c>
      <c r="K49" s="115">
        <v>9585</v>
      </c>
      <c r="L49" s="115">
        <v>20926</v>
      </c>
      <c r="M49" s="203">
        <v>0</v>
      </c>
      <c r="P49" s="205" t="s">
        <v>207</v>
      </c>
      <c r="Q49" s="191" t="s">
        <v>185</v>
      </c>
      <c r="R49" s="207" t="s">
        <v>217</v>
      </c>
      <c r="S49" s="92">
        <f t="shared" si="19"/>
        <v>1.69043601943591</v>
      </c>
      <c r="T49" s="90">
        <f t="shared" si="20"/>
        <v>6.3838545782087239E-2</v>
      </c>
      <c r="U49" s="90">
        <f t="shared" si="21"/>
        <v>3.6240222496381397E-2</v>
      </c>
      <c r="V49" s="90">
        <f t="shared" si="22"/>
        <v>0.21198981432926006</v>
      </c>
      <c r="W49" s="90">
        <f t="shared" si="23"/>
        <v>0.19095809546170198</v>
      </c>
      <c r="X49" s="90">
        <f t="shared" si="24"/>
        <v>0.24234487248862227</v>
      </c>
      <c r="Y49" s="90">
        <f t="shared" si="25"/>
        <v>0.29689105352804762</v>
      </c>
      <c r="Z49" s="90">
        <f t="shared" si="26"/>
        <v>0.64817341534980955</v>
      </c>
      <c r="AA49" s="91">
        <f t="shared" si="27"/>
        <v>0</v>
      </c>
      <c r="AD49" s="277"/>
      <c r="AE49" s="277"/>
      <c r="AF49" s="277"/>
      <c r="AG49" s="277"/>
      <c r="AH49" s="277"/>
      <c r="AI49" s="277"/>
      <c r="AJ49" s="277"/>
      <c r="AK49" s="277"/>
      <c r="AL49" s="279"/>
      <c r="AM49" s="277"/>
      <c r="AN49" s="147"/>
    </row>
    <row r="50" spans="2:40" ht="15.75" customHeight="1">
      <c r="B50" s="205" t="s">
        <v>207</v>
      </c>
      <c r="C50" s="191" t="s">
        <v>187</v>
      </c>
      <c r="D50" s="207" t="s">
        <v>218</v>
      </c>
      <c r="E50" s="18">
        <f t="shared" si="18"/>
        <v>22818</v>
      </c>
      <c r="F50" s="115">
        <v>4651</v>
      </c>
      <c r="G50" s="115">
        <v>1065</v>
      </c>
      <c r="H50" s="115">
        <v>6015</v>
      </c>
      <c r="I50" s="115">
        <v>2053</v>
      </c>
      <c r="J50" s="115">
        <v>393</v>
      </c>
      <c r="K50" s="115">
        <v>2143</v>
      </c>
      <c r="L50" s="115">
        <v>6488</v>
      </c>
      <c r="M50" s="203">
        <v>10</v>
      </c>
      <c r="P50" s="205" t="s">
        <v>207</v>
      </c>
      <c r="Q50" s="191" t="s">
        <v>187</v>
      </c>
      <c r="R50" s="207" t="s">
        <v>218</v>
      </c>
      <c r="S50" s="92">
        <f t="shared" si="19"/>
        <v>0.70677726232686389</v>
      </c>
      <c r="T50" s="90">
        <f t="shared" si="20"/>
        <v>0.1440626280604016</v>
      </c>
      <c r="U50" s="90">
        <f t="shared" si="21"/>
        <v>3.298789483644974E-2</v>
      </c>
      <c r="V50" s="90">
        <f t="shared" si="22"/>
        <v>0.18631191309037104</v>
      </c>
      <c r="W50" s="90">
        <f t="shared" si="23"/>
        <v>6.3590749388949583E-2</v>
      </c>
      <c r="X50" s="90">
        <f t="shared" si="24"/>
        <v>1.2172997812887085E-2</v>
      </c>
      <c r="Y50" s="90">
        <f t="shared" si="25"/>
        <v>6.6378458811748156E-2</v>
      </c>
      <c r="Z50" s="90">
        <f t="shared" si="26"/>
        <v>0.2009628748346346</v>
      </c>
      <c r="AA50" s="91">
        <f t="shared" si="27"/>
        <v>3.0974549142206325E-4</v>
      </c>
      <c r="AD50" s="277"/>
      <c r="AE50" s="277"/>
      <c r="AF50" s="277"/>
      <c r="AG50" s="277"/>
      <c r="AH50" s="277"/>
      <c r="AI50" s="277"/>
      <c r="AJ50" s="277"/>
      <c r="AK50" s="277"/>
      <c r="AL50" s="279"/>
      <c r="AM50" s="277"/>
      <c r="AN50" s="147"/>
    </row>
    <row r="51" spans="2:40" ht="15.75" customHeight="1">
      <c r="B51" s="205" t="s">
        <v>207</v>
      </c>
      <c r="C51" s="191" t="s">
        <v>189</v>
      </c>
      <c r="D51" s="207" t="s">
        <v>220</v>
      </c>
      <c r="E51" s="18">
        <f t="shared" si="18"/>
        <v>34085</v>
      </c>
      <c r="F51" s="115">
        <v>7537</v>
      </c>
      <c r="G51" s="115">
        <v>1238</v>
      </c>
      <c r="H51" s="115">
        <v>7691</v>
      </c>
      <c r="I51" s="115">
        <v>2494</v>
      </c>
      <c r="J51" s="115">
        <v>614</v>
      </c>
      <c r="K51" s="115">
        <v>3248</v>
      </c>
      <c r="L51" s="115">
        <v>11006</v>
      </c>
      <c r="M51" s="203">
        <v>257</v>
      </c>
      <c r="P51" s="205" t="s">
        <v>207</v>
      </c>
      <c r="Q51" s="191" t="s">
        <v>189</v>
      </c>
      <c r="R51" s="207" t="s">
        <v>220</v>
      </c>
      <c r="S51" s="92">
        <f t="shared" si="19"/>
        <v>1.0557675075121025</v>
      </c>
      <c r="T51" s="90">
        <f t="shared" si="20"/>
        <v>0.23345517688480905</v>
      </c>
      <c r="U51" s="90">
        <f t="shared" si="21"/>
        <v>3.834649183805143E-2</v>
      </c>
      <c r="V51" s="90">
        <f t="shared" si="22"/>
        <v>0.23822525745270884</v>
      </c>
      <c r="W51" s="90">
        <f t="shared" si="23"/>
        <v>7.7250525560662572E-2</v>
      </c>
      <c r="X51" s="90">
        <f t="shared" si="24"/>
        <v>1.9018373173314684E-2</v>
      </c>
      <c r="Y51" s="90">
        <f t="shared" si="25"/>
        <v>0.10060533561388615</v>
      </c>
      <c r="Z51" s="90">
        <f t="shared" si="26"/>
        <v>0.34090588785912279</v>
      </c>
      <c r="AA51" s="91">
        <f t="shared" si="27"/>
        <v>7.9604591295470255E-3</v>
      </c>
      <c r="AD51" s="277"/>
      <c r="AE51" s="277"/>
      <c r="AF51" s="277"/>
      <c r="AG51" s="277"/>
      <c r="AH51" s="277"/>
      <c r="AI51" s="277"/>
      <c r="AJ51" s="277"/>
      <c r="AK51" s="277"/>
      <c r="AL51" s="279"/>
      <c r="AM51" s="279"/>
      <c r="AN51" s="147"/>
    </row>
    <row r="52" spans="2:40" ht="15.75" customHeight="1">
      <c r="B52" s="205" t="s">
        <v>207</v>
      </c>
      <c r="C52" s="191" t="s">
        <v>191</v>
      </c>
      <c r="D52" s="207" t="s">
        <v>221</v>
      </c>
      <c r="E52" s="18">
        <f t="shared" si="18"/>
        <v>46582</v>
      </c>
      <c r="F52" s="115">
        <v>1008</v>
      </c>
      <c r="G52" s="115">
        <v>812</v>
      </c>
      <c r="H52" s="115">
        <v>5573</v>
      </c>
      <c r="I52" s="115">
        <v>5004</v>
      </c>
      <c r="J52" s="115">
        <v>4313</v>
      </c>
      <c r="K52" s="115">
        <v>10624</v>
      </c>
      <c r="L52" s="115">
        <v>19248</v>
      </c>
      <c r="M52" s="203">
        <v>0</v>
      </c>
      <c r="P52" s="205" t="s">
        <v>207</v>
      </c>
      <c r="Q52" s="191" t="s">
        <v>191</v>
      </c>
      <c r="R52" s="207" t="s">
        <v>221</v>
      </c>
      <c r="S52" s="92">
        <f t="shared" si="19"/>
        <v>1.4428564481422548</v>
      </c>
      <c r="T52" s="90">
        <f t="shared" si="20"/>
        <v>3.1222345535343973E-2</v>
      </c>
      <c r="U52" s="90">
        <f t="shared" si="21"/>
        <v>2.5151333903471539E-2</v>
      </c>
      <c r="V52" s="90">
        <f t="shared" si="22"/>
        <v>0.17262116236951583</v>
      </c>
      <c r="W52" s="90">
        <f t="shared" si="23"/>
        <v>0.15499664390760043</v>
      </c>
      <c r="X52" s="90">
        <f t="shared" si="24"/>
        <v>0.13359323045033586</v>
      </c>
      <c r="Y52" s="90">
        <f t="shared" si="25"/>
        <v>0.32907361008679997</v>
      </c>
      <c r="Z52" s="90">
        <f t="shared" si="26"/>
        <v>0.5961981218891873</v>
      </c>
      <c r="AA52" s="91">
        <f t="shared" si="27"/>
        <v>0</v>
      </c>
      <c r="AD52" s="277"/>
      <c r="AE52" s="277"/>
      <c r="AF52" s="277"/>
      <c r="AG52" s="277"/>
      <c r="AH52" s="277"/>
      <c r="AI52" s="277"/>
      <c r="AJ52" s="277"/>
      <c r="AK52" s="277"/>
      <c r="AL52" s="279"/>
      <c r="AM52" s="279"/>
      <c r="AN52" s="147"/>
    </row>
    <row r="53" spans="2:40" ht="15.75" customHeight="1">
      <c r="B53" s="205" t="s">
        <v>207</v>
      </c>
      <c r="C53" s="191" t="s">
        <v>193</v>
      </c>
      <c r="D53" s="207" t="s">
        <v>222</v>
      </c>
      <c r="E53" s="18">
        <f t="shared" si="18"/>
        <v>104627</v>
      </c>
      <c r="F53" s="115">
        <v>1573</v>
      </c>
      <c r="G53" s="115">
        <v>739</v>
      </c>
      <c r="H53" s="115">
        <v>8626</v>
      </c>
      <c r="I53" s="115">
        <v>8259</v>
      </c>
      <c r="J53" s="115">
        <v>9730</v>
      </c>
      <c r="K53" s="115">
        <v>22754</v>
      </c>
      <c r="L53" s="115">
        <v>52946</v>
      </c>
      <c r="M53" s="203">
        <v>0</v>
      </c>
      <c r="P53" s="205" t="s">
        <v>207</v>
      </c>
      <c r="Q53" s="191" t="s">
        <v>193</v>
      </c>
      <c r="R53" s="207" t="s">
        <v>222</v>
      </c>
      <c r="S53" s="92">
        <f t="shared" si="19"/>
        <v>3.2407741531016208</v>
      </c>
      <c r="T53" s="90">
        <f t="shared" si="20"/>
        <v>4.8722965800690549E-2</v>
      </c>
      <c r="U53" s="90">
        <f t="shared" si="21"/>
        <v>2.2890191816090474E-2</v>
      </c>
      <c r="V53" s="90">
        <f t="shared" si="22"/>
        <v>0.26718646090067172</v>
      </c>
      <c r="W53" s="90">
        <f t="shared" si="23"/>
        <v>0.25581880136548202</v>
      </c>
      <c r="X53" s="90">
        <f t="shared" si="24"/>
        <v>0.30138236315366751</v>
      </c>
      <c r="Y53" s="90">
        <f t="shared" si="25"/>
        <v>0.70479489118176264</v>
      </c>
      <c r="Z53" s="90">
        <f t="shared" si="26"/>
        <v>1.6399784788832559</v>
      </c>
      <c r="AA53" s="91">
        <f t="shared" si="27"/>
        <v>0</v>
      </c>
      <c r="AD53" s="277"/>
      <c r="AE53" s="277"/>
      <c r="AF53" s="277"/>
      <c r="AG53" s="277"/>
      <c r="AH53" s="277"/>
      <c r="AI53" s="277"/>
      <c r="AJ53" s="277"/>
      <c r="AK53" s="277"/>
      <c r="AL53" s="279"/>
      <c r="AM53" s="277"/>
      <c r="AN53" s="147"/>
    </row>
    <row r="54" spans="2:40" ht="15.75" customHeight="1">
      <c r="B54" s="205" t="s">
        <v>223</v>
      </c>
      <c r="C54" s="191" t="s">
        <v>168</v>
      </c>
      <c r="D54" s="207" t="s">
        <v>224</v>
      </c>
      <c r="E54" s="18">
        <f t="shared" si="18"/>
        <v>30423</v>
      </c>
      <c r="F54" s="115">
        <v>3432</v>
      </c>
      <c r="G54" s="115">
        <v>1027</v>
      </c>
      <c r="H54" s="115">
        <v>4830</v>
      </c>
      <c r="I54" s="115">
        <v>2671</v>
      </c>
      <c r="J54" s="115">
        <v>1039</v>
      </c>
      <c r="K54" s="115">
        <v>4336</v>
      </c>
      <c r="L54" s="115">
        <v>13079</v>
      </c>
      <c r="M54" s="203">
        <v>9</v>
      </c>
      <c r="P54" s="205" t="s">
        <v>223</v>
      </c>
      <c r="Q54" s="191" t="s">
        <v>168</v>
      </c>
      <c r="R54" s="207" t="s">
        <v>224</v>
      </c>
      <c r="S54" s="92">
        <f t="shared" si="19"/>
        <v>0.94233870855334301</v>
      </c>
      <c r="T54" s="90">
        <f t="shared" si="20"/>
        <v>0.10630465265605211</v>
      </c>
      <c r="U54" s="90">
        <f t="shared" si="21"/>
        <v>3.1810861969045895E-2</v>
      </c>
      <c r="V54" s="90">
        <f t="shared" si="22"/>
        <v>0.14960707235685655</v>
      </c>
      <c r="W54" s="90">
        <f t="shared" si="23"/>
        <v>8.2733020758833084E-2</v>
      </c>
      <c r="X54" s="90">
        <f t="shared" si="24"/>
        <v>3.2182556558752365E-2</v>
      </c>
      <c r="Y54" s="90">
        <f t="shared" si="25"/>
        <v>0.13430564508060661</v>
      </c>
      <c r="Z54" s="90">
        <f t="shared" si="26"/>
        <v>0.40511612823091647</v>
      </c>
      <c r="AA54" s="91">
        <f t="shared" si="27"/>
        <v>2.7877094227985691E-4</v>
      </c>
      <c r="AD54" s="277"/>
      <c r="AE54" s="277"/>
      <c r="AF54" s="277"/>
      <c r="AG54" s="277"/>
      <c r="AH54" s="277"/>
      <c r="AI54" s="277"/>
      <c r="AJ54" s="277"/>
      <c r="AK54" s="277"/>
      <c r="AL54" s="279"/>
      <c r="AM54" s="279"/>
      <c r="AN54" s="147"/>
    </row>
    <row r="55" spans="2:40" ht="15.75" customHeight="1">
      <c r="B55" s="205" t="s">
        <v>223</v>
      </c>
      <c r="C55" s="191" t="s">
        <v>170</v>
      </c>
      <c r="D55" s="207" t="s">
        <v>225</v>
      </c>
      <c r="E55" s="18">
        <f t="shared" si="18"/>
        <v>1695</v>
      </c>
      <c r="F55" s="115">
        <v>43</v>
      </c>
      <c r="G55" s="115">
        <v>12</v>
      </c>
      <c r="H55" s="115">
        <v>236</v>
      </c>
      <c r="I55" s="115">
        <v>180</v>
      </c>
      <c r="J55" s="115">
        <v>36</v>
      </c>
      <c r="K55" s="115">
        <v>173</v>
      </c>
      <c r="L55" s="115">
        <v>1015</v>
      </c>
      <c r="M55" s="203">
        <v>0</v>
      </c>
      <c r="P55" s="205" t="s">
        <v>223</v>
      </c>
      <c r="Q55" s="191" t="s">
        <v>170</v>
      </c>
      <c r="R55" s="207" t="s">
        <v>225</v>
      </c>
      <c r="S55" s="92">
        <f t="shared" si="19"/>
        <v>5.2501860796039718E-2</v>
      </c>
      <c r="T55" s="90">
        <f t="shared" si="20"/>
        <v>1.3319056131148718E-3</v>
      </c>
      <c r="U55" s="90">
        <f t="shared" si="21"/>
        <v>3.7169458970647592E-4</v>
      </c>
      <c r="V55" s="90">
        <f t="shared" si="22"/>
        <v>7.3099935975606926E-3</v>
      </c>
      <c r="W55" s="90">
        <f t="shared" si="23"/>
        <v>5.5754188455971387E-3</v>
      </c>
      <c r="X55" s="90">
        <f t="shared" si="24"/>
        <v>1.1150837691194277E-3</v>
      </c>
      <c r="Y55" s="90">
        <f t="shared" si="25"/>
        <v>5.3585970016016941E-3</v>
      </c>
      <c r="Z55" s="90">
        <f t="shared" si="26"/>
        <v>3.1439167379339418E-2</v>
      </c>
      <c r="AA55" s="91">
        <f t="shared" si="27"/>
        <v>0</v>
      </c>
      <c r="AD55" s="277"/>
      <c r="AE55" s="277"/>
      <c r="AF55" s="277"/>
      <c r="AG55" s="277"/>
      <c r="AH55" s="277"/>
      <c r="AI55" s="277"/>
      <c r="AJ55" s="277"/>
      <c r="AK55" s="277"/>
      <c r="AL55" s="279"/>
      <c r="AM55" s="279"/>
      <c r="AN55" s="147"/>
    </row>
    <row r="56" spans="2:40" ht="15.75" customHeight="1">
      <c r="B56" s="205" t="s">
        <v>223</v>
      </c>
      <c r="C56" s="191" t="s">
        <v>172</v>
      </c>
      <c r="D56" s="207" t="s">
        <v>226</v>
      </c>
      <c r="E56" s="18">
        <f t="shared" si="18"/>
        <v>3106</v>
      </c>
      <c r="F56" s="115">
        <v>79</v>
      </c>
      <c r="G56" s="115">
        <v>17</v>
      </c>
      <c r="H56" s="115">
        <v>725</v>
      </c>
      <c r="I56" s="115">
        <v>437</v>
      </c>
      <c r="J56" s="115">
        <v>82</v>
      </c>
      <c r="K56" s="115">
        <v>279</v>
      </c>
      <c r="L56" s="115">
        <v>1487</v>
      </c>
      <c r="M56" s="203">
        <v>0</v>
      </c>
      <c r="P56" s="205" t="s">
        <v>223</v>
      </c>
      <c r="Q56" s="191" t="s">
        <v>172</v>
      </c>
      <c r="R56" s="207" t="s">
        <v>226</v>
      </c>
      <c r="S56" s="92">
        <f t="shared" si="19"/>
        <v>9.6206949635692846E-2</v>
      </c>
      <c r="T56" s="90">
        <f t="shared" si="20"/>
        <v>2.4469893822342994E-3</v>
      </c>
      <c r="U56" s="90">
        <f t="shared" si="21"/>
        <v>5.2656733541750749E-4</v>
      </c>
      <c r="V56" s="90">
        <f t="shared" si="22"/>
        <v>2.2456548128099586E-2</v>
      </c>
      <c r="W56" s="90">
        <f t="shared" si="23"/>
        <v>1.3535877975144163E-2</v>
      </c>
      <c r="X56" s="90">
        <f t="shared" si="24"/>
        <v>2.5399130296609182E-3</v>
      </c>
      <c r="Y56" s="90">
        <f t="shared" si="25"/>
        <v>8.6418992106755653E-3</v>
      </c>
      <c r="Z56" s="90">
        <f t="shared" si="26"/>
        <v>4.6059154574460803E-2</v>
      </c>
      <c r="AA56" s="91">
        <f t="shared" si="27"/>
        <v>0</v>
      </c>
      <c r="AD56" s="277"/>
      <c r="AE56" s="277"/>
      <c r="AF56" s="277"/>
      <c r="AG56" s="277"/>
      <c r="AH56" s="277"/>
      <c r="AI56" s="277"/>
      <c r="AJ56" s="277"/>
      <c r="AK56" s="277"/>
      <c r="AL56" s="279"/>
      <c r="AM56" s="279"/>
      <c r="AN56" s="147"/>
    </row>
    <row r="57" spans="2:40" ht="15.75" customHeight="1">
      <c r="B57" s="205" t="s">
        <v>223</v>
      </c>
      <c r="C57" s="191" t="s">
        <v>174</v>
      </c>
      <c r="D57" s="207" t="s">
        <v>227</v>
      </c>
      <c r="E57" s="18">
        <f t="shared" si="18"/>
        <v>16652</v>
      </c>
      <c r="F57" s="115">
        <v>1191</v>
      </c>
      <c r="G57" s="115">
        <v>1155</v>
      </c>
      <c r="H57" s="115">
        <v>3096</v>
      </c>
      <c r="I57" s="115">
        <v>1712</v>
      </c>
      <c r="J57" s="115">
        <v>866</v>
      </c>
      <c r="K57" s="115">
        <v>1854</v>
      </c>
      <c r="L57" s="115">
        <v>6778</v>
      </c>
      <c r="M57" s="203">
        <v>0</v>
      </c>
      <c r="P57" s="205" t="s">
        <v>223</v>
      </c>
      <c r="Q57" s="191" t="s">
        <v>174</v>
      </c>
      <c r="R57" s="207" t="s">
        <v>227</v>
      </c>
      <c r="S57" s="92">
        <f t="shared" si="19"/>
        <v>0.51578819231601969</v>
      </c>
      <c r="T57" s="90">
        <f t="shared" si="20"/>
        <v>3.689068802836773E-2</v>
      </c>
      <c r="U57" s="90">
        <f t="shared" si="21"/>
        <v>3.5775604259248299E-2</v>
      </c>
      <c r="V57" s="90">
        <f t="shared" si="22"/>
        <v>9.5897204144270776E-2</v>
      </c>
      <c r="W57" s="90">
        <f t="shared" si="23"/>
        <v>5.3028428131457223E-2</v>
      </c>
      <c r="X57" s="90">
        <f t="shared" si="24"/>
        <v>2.6823959557150674E-2</v>
      </c>
      <c r="Y57" s="90">
        <f t="shared" si="25"/>
        <v>5.7426814109650517E-2</v>
      </c>
      <c r="Z57" s="90">
        <f t="shared" si="26"/>
        <v>0.20994549408587448</v>
      </c>
      <c r="AA57" s="91">
        <f t="shared" si="27"/>
        <v>0</v>
      </c>
      <c r="AD57" s="277"/>
      <c r="AE57" s="277"/>
      <c r="AF57" s="277"/>
      <c r="AG57" s="277"/>
      <c r="AH57" s="277"/>
      <c r="AI57" s="277"/>
      <c r="AJ57" s="277"/>
      <c r="AK57" s="277"/>
      <c r="AL57" s="279"/>
      <c r="AM57" s="277"/>
      <c r="AN57" s="147"/>
    </row>
    <row r="58" spans="2:40" ht="15.75" customHeight="1">
      <c r="B58" s="205" t="s">
        <v>223</v>
      </c>
      <c r="C58" s="191" t="s">
        <v>176</v>
      </c>
      <c r="D58" s="207" t="s">
        <v>228</v>
      </c>
      <c r="E58" s="18">
        <f t="shared" si="18"/>
        <v>111818</v>
      </c>
      <c r="F58" s="115">
        <v>965</v>
      </c>
      <c r="G58" s="115">
        <v>1020</v>
      </c>
      <c r="H58" s="115">
        <v>10367</v>
      </c>
      <c r="I58" s="115">
        <v>7907</v>
      </c>
      <c r="J58" s="115">
        <v>9961</v>
      </c>
      <c r="K58" s="115">
        <v>24294</v>
      </c>
      <c r="L58" s="115">
        <v>57290</v>
      </c>
      <c r="M58" s="203">
        <v>14</v>
      </c>
      <c r="P58" s="205" t="s">
        <v>223</v>
      </c>
      <c r="Q58" s="191" t="s">
        <v>176</v>
      </c>
      <c r="R58" s="207" t="s">
        <v>228</v>
      </c>
      <c r="S58" s="92">
        <f t="shared" si="19"/>
        <v>3.463512135983227</v>
      </c>
      <c r="T58" s="90">
        <f t="shared" si="20"/>
        <v>2.9890439922229103E-2</v>
      </c>
      <c r="U58" s="90">
        <f t="shared" si="21"/>
        <v>3.1594040125050453E-2</v>
      </c>
      <c r="V58" s="90">
        <f t="shared" si="22"/>
        <v>0.32111315095725296</v>
      </c>
      <c r="W58" s="90">
        <f t="shared" si="23"/>
        <v>0.24491576006742538</v>
      </c>
      <c r="X58" s="90">
        <f t="shared" si="24"/>
        <v>0.30853748400551717</v>
      </c>
      <c r="Y58" s="90">
        <f t="shared" si="25"/>
        <v>0.75249569686076045</v>
      </c>
      <c r="Z58" s="90">
        <f t="shared" si="26"/>
        <v>1.7745319203570005</v>
      </c>
      <c r="AA58" s="91">
        <f t="shared" si="27"/>
        <v>4.3364368799088854E-4</v>
      </c>
      <c r="AD58" s="277"/>
      <c r="AE58" s="277"/>
      <c r="AF58" s="277"/>
      <c r="AG58" s="277"/>
      <c r="AH58" s="277"/>
      <c r="AI58" s="277"/>
      <c r="AJ58" s="277"/>
      <c r="AK58" s="277"/>
      <c r="AL58" s="279"/>
      <c r="AM58" s="279"/>
      <c r="AN58" s="147"/>
    </row>
    <row r="59" spans="2:40" ht="15.75" customHeight="1">
      <c r="B59" s="205" t="s">
        <v>223</v>
      </c>
      <c r="C59" s="191" t="s">
        <v>178</v>
      </c>
      <c r="D59" s="207" t="s">
        <v>229</v>
      </c>
      <c r="E59" s="18">
        <f t="shared" si="18"/>
        <v>29395</v>
      </c>
      <c r="F59" s="115">
        <v>1196</v>
      </c>
      <c r="G59" s="115">
        <v>549</v>
      </c>
      <c r="H59" s="115">
        <v>3852</v>
      </c>
      <c r="I59" s="115">
        <v>9539</v>
      </c>
      <c r="J59" s="115">
        <v>4202</v>
      </c>
      <c r="K59" s="115">
        <v>2165</v>
      </c>
      <c r="L59" s="115">
        <v>7892</v>
      </c>
      <c r="M59" s="203">
        <v>0</v>
      </c>
      <c r="P59" s="205" t="s">
        <v>223</v>
      </c>
      <c r="Q59" s="191" t="s">
        <v>178</v>
      </c>
      <c r="R59" s="207" t="s">
        <v>229</v>
      </c>
      <c r="S59" s="92">
        <f t="shared" si="19"/>
        <v>0.91049687203515484</v>
      </c>
      <c r="T59" s="90">
        <f t="shared" si="20"/>
        <v>3.7045560774078758E-2</v>
      </c>
      <c r="U59" s="90">
        <f t="shared" si="21"/>
        <v>1.7005027479071271E-2</v>
      </c>
      <c r="V59" s="90">
        <f t="shared" si="22"/>
        <v>0.11931396329577874</v>
      </c>
      <c r="W59" s="90">
        <f t="shared" si="23"/>
        <v>0.29546622426750613</v>
      </c>
      <c r="X59" s="90">
        <f t="shared" si="24"/>
        <v>0.13015505549555098</v>
      </c>
      <c r="Y59" s="90">
        <f t="shared" si="25"/>
        <v>6.7059898892876696E-2</v>
      </c>
      <c r="Z59" s="90">
        <f t="shared" si="26"/>
        <v>0.24445114183029229</v>
      </c>
      <c r="AA59" s="91">
        <f t="shared" si="27"/>
        <v>0</v>
      </c>
      <c r="AD59" s="277"/>
      <c r="AE59" s="277"/>
      <c r="AF59" s="277"/>
      <c r="AG59" s="277"/>
      <c r="AH59" s="277"/>
      <c r="AI59" s="277"/>
      <c r="AJ59" s="277"/>
      <c r="AK59" s="277"/>
      <c r="AL59" s="279"/>
      <c r="AM59" s="279"/>
      <c r="AN59" s="147"/>
    </row>
    <row r="60" spans="2:40" ht="15.75" customHeight="1">
      <c r="B60" s="205" t="s">
        <v>223</v>
      </c>
      <c r="C60" s="191" t="s">
        <v>180</v>
      </c>
      <c r="D60" s="207" t="s">
        <v>230</v>
      </c>
      <c r="E60" s="18">
        <f t="shared" si="18"/>
        <v>36686</v>
      </c>
      <c r="F60" s="115">
        <v>982</v>
      </c>
      <c r="G60" s="115">
        <v>428</v>
      </c>
      <c r="H60" s="115">
        <v>6416</v>
      </c>
      <c r="I60" s="115">
        <v>2509</v>
      </c>
      <c r="J60" s="115">
        <v>3133</v>
      </c>
      <c r="K60" s="115">
        <v>5600</v>
      </c>
      <c r="L60" s="115">
        <v>17618</v>
      </c>
      <c r="M60" s="203">
        <v>0</v>
      </c>
      <c r="P60" s="205" t="s">
        <v>223</v>
      </c>
      <c r="Q60" s="191" t="s">
        <v>180</v>
      </c>
      <c r="R60" s="207" t="s">
        <v>230</v>
      </c>
      <c r="S60" s="92">
        <f t="shared" si="19"/>
        <v>1.1363323098309812</v>
      </c>
      <c r="T60" s="90">
        <f t="shared" si="20"/>
        <v>3.0417007257646608E-2</v>
      </c>
      <c r="U60" s="90">
        <f t="shared" si="21"/>
        <v>1.3257107032864306E-2</v>
      </c>
      <c r="V60" s="90">
        <f t="shared" si="22"/>
        <v>0.19873270729639578</v>
      </c>
      <c r="W60" s="90">
        <f t="shared" si="23"/>
        <v>7.7715143797795663E-2</v>
      </c>
      <c r="X60" s="90">
        <f t="shared" si="24"/>
        <v>9.704326246253242E-2</v>
      </c>
      <c r="Y60" s="90">
        <f t="shared" si="25"/>
        <v>0.1734574751963554</v>
      </c>
      <c r="Z60" s="90">
        <f t="shared" si="26"/>
        <v>0.545709606787391</v>
      </c>
      <c r="AA60" s="91">
        <f t="shared" si="27"/>
        <v>0</v>
      </c>
      <c r="AD60" s="277"/>
      <c r="AE60" s="277"/>
      <c r="AF60" s="277"/>
      <c r="AG60" s="277"/>
      <c r="AH60" s="277"/>
      <c r="AI60" s="277"/>
      <c r="AJ60" s="277"/>
      <c r="AK60" s="277"/>
      <c r="AL60" s="279"/>
      <c r="AM60" s="277"/>
      <c r="AN60" s="147"/>
    </row>
    <row r="61" spans="2:40" ht="15.75" customHeight="1">
      <c r="B61" s="205" t="s">
        <v>223</v>
      </c>
      <c r="C61" s="191" t="s">
        <v>182</v>
      </c>
      <c r="D61" s="207" t="s">
        <v>231</v>
      </c>
      <c r="E61" s="18">
        <f t="shared" si="18"/>
        <v>38396</v>
      </c>
      <c r="F61" s="115">
        <v>599</v>
      </c>
      <c r="G61" s="115">
        <v>487</v>
      </c>
      <c r="H61" s="115">
        <v>5442</v>
      </c>
      <c r="I61" s="115">
        <v>3054</v>
      </c>
      <c r="J61" s="115">
        <v>2612</v>
      </c>
      <c r="K61" s="115">
        <v>7409</v>
      </c>
      <c r="L61" s="115">
        <v>18788</v>
      </c>
      <c r="M61" s="203">
        <v>5</v>
      </c>
      <c r="P61" s="205" t="s">
        <v>223</v>
      </c>
      <c r="Q61" s="191" t="s">
        <v>182</v>
      </c>
      <c r="R61" s="207" t="s">
        <v>231</v>
      </c>
      <c r="S61" s="92">
        <f t="shared" si="19"/>
        <v>1.189298788864154</v>
      </c>
      <c r="T61" s="90">
        <f t="shared" si="20"/>
        <v>1.8553754936181589E-2</v>
      </c>
      <c r="U61" s="90">
        <f t="shared" si="21"/>
        <v>1.5084605432254481E-2</v>
      </c>
      <c r="V61" s="90">
        <f t="shared" si="22"/>
        <v>0.16856349643188681</v>
      </c>
      <c r="W61" s="90">
        <f t="shared" si="23"/>
        <v>9.459627308029811E-2</v>
      </c>
      <c r="X61" s="90">
        <f t="shared" si="24"/>
        <v>8.0905522359442913E-2</v>
      </c>
      <c r="Y61" s="90">
        <f t="shared" si="25"/>
        <v>0.22949043459460663</v>
      </c>
      <c r="Z61" s="90">
        <f t="shared" si="26"/>
        <v>0.58194982928377237</v>
      </c>
      <c r="AA61" s="91">
        <f t="shared" si="27"/>
        <v>1.5487274571103162E-4</v>
      </c>
      <c r="AD61" s="277"/>
      <c r="AE61" s="277"/>
      <c r="AF61" s="277"/>
      <c r="AG61" s="277"/>
      <c r="AH61" s="277"/>
      <c r="AI61" s="277"/>
      <c r="AJ61" s="277"/>
      <c r="AK61" s="277"/>
      <c r="AL61" s="279"/>
      <c r="AM61" s="277"/>
      <c r="AN61" s="147"/>
    </row>
    <row r="62" spans="2:40" ht="15.75" customHeight="1">
      <c r="B62" s="205" t="s">
        <v>223</v>
      </c>
      <c r="C62" s="191" t="s">
        <v>185</v>
      </c>
      <c r="D62" s="207" t="s">
        <v>232</v>
      </c>
      <c r="E62" s="18">
        <f t="shared" si="18"/>
        <v>20946</v>
      </c>
      <c r="F62" s="115">
        <v>623</v>
      </c>
      <c r="G62" s="115">
        <v>393</v>
      </c>
      <c r="H62" s="115">
        <v>5520</v>
      </c>
      <c r="I62" s="115">
        <v>1552</v>
      </c>
      <c r="J62" s="115">
        <v>601</v>
      </c>
      <c r="K62" s="115">
        <v>3731</v>
      </c>
      <c r="L62" s="115">
        <v>8521</v>
      </c>
      <c r="M62" s="203">
        <v>5</v>
      </c>
      <c r="P62" s="205" t="s">
        <v>223</v>
      </c>
      <c r="Q62" s="191" t="s">
        <v>185</v>
      </c>
      <c r="R62" s="207" t="s">
        <v>232</v>
      </c>
      <c r="S62" s="92">
        <f t="shared" si="19"/>
        <v>0.64879290633265363</v>
      </c>
      <c r="T62" s="90">
        <f t="shared" si="20"/>
        <v>1.929714411559454E-2</v>
      </c>
      <c r="U62" s="90">
        <f t="shared" si="21"/>
        <v>1.2172997812887085E-2</v>
      </c>
      <c r="V62" s="90">
        <f t="shared" si="22"/>
        <v>0.1709795112649789</v>
      </c>
      <c r="W62" s="90">
        <f t="shared" si="23"/>
        <v>4.8072500268704216E-2</v>
      </c>
      <c r="X62" s="90">
        <f t="shared" si="24"/>
        <v>1.8615704034466E-2</v>
      </c>
      <c r="Y62" s="90">
        <f t="shared" si="25"/>
        <v>0.11556604284957178</v>
      </c>
      <c r="Z62" s="90">
        <f t="shared" si="26"/>
        <v>0.26393413324074011</v>
      </c>
      <c r="AA62" s="91">
        <f t="shared" si="27"/>
        <v>1.5487274571103162E-4</v>
      </c>
      <c r="AD62" s="277"/>
      <c r="AE62" s="277"/>
      <c r="AF62" s="277"/>
      <c r="AG62" s="277"/>
      <c r="AH62" s="277"/>
      <c r="AI62" s="277"/>
      <c r="AJ62" s="277"/>
      <c r="AK62" s="277"/>
      <c r="AL62" s="279"/>
      <c r="AM62" s="279"/>
      <c r="AN62" s="147"/>
    </row>
    <row r="63" spans="2:40" ht="15.75" customHeight="1">
      <c r="B63" s="205" t="s">
        <v>223</v>
      </c>
      <c r="C63" s="191" t="s">
        <v>187</v>
      </c>
      <c r="D63" s="207" t="s">
        <v>233</v>
      </c>
      <c r="E63" s="18">
        <f t="shared" si="18"/>
        <v>12983</v>
      </c>
      <c r="F63" s="115">
        <v>442</v>
      </c>
      <c r="G63" s="115">
        <v>225</v>
      </c>
      <c r="H63" s="115">
        <v>3558</v>
      </c>
      <c r="I63" s="115">
        <v>944</v>
      </c>
      <c r="J63" s="115">
        <v>360</v>
      </c>
      <c r="K63" s="115">
        <v>1422</v>
      </c>
      <c r="L63" s="115">
        <v>6032</v>
      </c>
      <c r="M63" s="203">
        <v>0</v>
      </c>
      <c r="P63" s="205" t="s">
        <v>223</v>
      </c>
      <c r="Q63" s="191" t="s">
        <v>187</v>
      </c>
      <c r="R63" s="207" t="s">
        <v>233</v>
      </c>
      <c r="S63" s="92">
        <f t="shared" si="19"/>
        <v>0.40214257151326471</v>
      </c>
      <c r="T63" s="90">
        <f t="shared" si="20"/>
        <v>1.3690750720855195E-2</v>
      </c>
      <c r="U63" s="90">
        <f t="shared" si="21"/>
        <v>6.9692735569964227E-3</v>
      </c>
      <c r="V63" s="90">
        <f t="shared" si="22"/>
        <v>0.1102074458479701</v>
      </c>
      <c r="W63" s="90">
        <f t="shared" si="23"/>
        <v>2.9239974390242771E-2</v>
      </c>
      <c r="X63" s="90">
        <f t="shared" si="24"/>
        <v>1.1150837691194277E-2</v>
      </c>
      <c r="Y63" s="90">
        <f t="shared" si="25"/>
        <v>4.4045808880217391E-2</v>
      </c>
      <c r="Z63" s="90">
        <f t="shared" si="26"/>
        <v>0.18683848042578854</v>
      </c>
      <c r="AA63" s="91">
        <f t="shared" si="27"/>
        <v>0</v>
      </c>
      <c r="AD63" s="277"/>
      <c r="AE63" s="277"/>
      <c r="AF63" s="277"/>
      <c r="AG63" s="277"/>
      <c r="AH63" s="277"/>
      <c r="AI63" s="277"/>
      <c r="AJ63" s="277"/>
      <c r="AK63" s="277"/>
      <c r="AL63" s="279"/>
      <c r="AM63" s="279"/>
      <c r="AN63" s="147"/>
    </row>
    <row r="64" spans="2:40" ht="15.75" customHeight="1">
      <c r="B64" s="205" t="s">
        <v>223</v>
      </c>
      <c r="C64" s="191" t="s">
        <v>189</v>
      </c>
      <c r="D64" s="207" t="s">
        <v>234</v>
      </c>
      <c r="E64" s="18">
        <f t="shared" si="18"/>
        <v>30372</v>
      </c>
      <c r="F64" s="115">
        <v>3072</v>
      </c>
      <c r="G64" s="115">
        <v>848</v>
      </c>
      <c r="H64" s="115">
        <v>6967</v>
      </c>
      <c r="I64" s="115">
        <v>3215</v>
      </c>
      <c r="J64" s="115">
        <v>922</v>
      </c>
      <c r="K64" s="115">
        <v>3867</v>
      </c>
      <c r="L64" s="115">
        <v>11481</v>
      </c>
      <c r="M64" s="203">
        <v>0</v>
      </c>
      <c r="P64" s="205" t="s">
        <v>223</v>
      </c>
      <c r="Q64" s="191" t="s">
        <v>189</v>
      </c>
      <c r="R64" s="207" t="s">
        <v>234</v>
      </c>
      <c r="S64" s="92">
        <f t="shared" si="19"/>
        <v>0.94075900654709044</v>
      </c>
      <c r="T64" s="90">
        <f t="shared" si="20"/>
        <v>9.5153814964857836E-2</v>
      </c>
      <c r="U64" s="90">
        <f t="shared" si="21"/>
        <v>2.6266417672590962E-2</v>
      </c>
      <c r="V64" s="90">
        <f t="shared" si="22"/>
        <v>0.21579968387375145</v>
      </c>
      <c r="W64" s="90">
        <f t="shared" si="23"/>
        <v>9.9583175492193338E-2</v>
      </c>
      <c r="X64" s="90">
        <f t="shared" si="24"/>
        <v>2.8558534309114227E-2</v>
      </c>
      <c r="Y64" s="90">
        <f t="shared" si="25"/>
        <v>0.11977858153291185</v>
      </c>
      <c r="Z64" s="90">
        <f t="shared" si="26"/>
        <v>0.35561879870167079</v>
      </c>
      <c r="AA64" s="91">
        <f t="shared" si="27"/>
        <v>0</v>
      </c>
      <c r="AD64" s="277"/>
      <c r="AE64" s="277"/>
      <c r="AF64" s="277"/>
      <c r="AG64" s="277"/>
      <c r="AH64" s="277"/>
      <c r="AI64" s="277"/>
      <c r="AJ64" s="277"/>
      <c r="AK64" s="277"/>
      <c r="AL64" s="279"/>
      <c r="AM64" s="279"/>
      <c r="AN64" s="147"/>
    </row>
    <row r="65" spans="2:40" ht="15.75" customHeight="1">
      <c r="B65" s="205" t="s">
        <v>235</v>
      </c>
      <c r="C65" s="191" t="s">
        <v>168</v>
      </c>
      <c r="D65" s="207" t="s">
        <v>236</v>
      </c>
      <c r="E65" s="18">
        <f t="shared" si="18"/>
        <v>2602</v>
      </c>
      <c r="F65" s="115">
        <v>28</v>
      </c>
      <c r="G65" s="115">
        <v>18</v>
      </c>
      <c r="H65" s="115">
        <v>979</v>
      </c>
      <c r="I65" s="115">
        <v>139</v>
      </c>
      <c r="J65" s="115">
        <v>98</v>
      </c>
      <c r="K65" s="115">
        <v>471</v>
      </c>
      <c r="L65" s="115">
        <v>869</v>
      </c>
      <c r="M65" s="203">
        <v>0</v>
      </c>
      <c r="P65" s="205" t="s">
        <v>235</v>
      </c>
      <c r="Q65" s="191" t="s">
        <v>168</v>
      </c>
      <c r="R65" s="207" t="s">
        <v>236</v>
      </c>
      <c r="S65" s="92">
        <f t="shared" si="19"/>
        <v>8.0595776868020857E-2</v>
      </c>
      <c r="T65" s="90">
        <f t="shared" si="20"/>
        <v>8.6728737598177708E-4</v>
      </c>
      <c r="U65" s="90">
        <f t="shared" si="21"/>
        <v>5.5754188455971383E-4</v>
      </c>
      <c r="V65" s="90">
        <f t="shared" si="22"/>
        <v>3.0324083610219994E-2</v>
      </c>
      <c r="W65" s="90">
        <f t="shared" si="23"/>
        <v>4.3054623307666792E-3</v>
      </c>
      <c r="X65" s="90">
        <f t="shared" si="24"/>
        <v>3.0355058159362196E-3</v>
      </c>
      <c r="Y65" s="90">
        <f t="shared" si="25"/>
        <v>1.4589012645979178E-2</v>
      </c>
      <c r="Z65" s="90">
        <f t="shared" si="26"/>
        <v>2.6916883204577295E-2</v>
      </c>
      <c r="AA65" s="91">
        <f t="shared" si="27"/>
        <v>0</v>
      </c>
      <c r="AD65" s="277"/>
      <c r="AE65" s="277"/>
      <c r="AF65" s="277"/>
      <c r="AG65" s="277"/>
      <c r="AH65" s="277"/>
      <c r="AI65" s="277"/>
      <c r="AJ65" s="277"/>
      <c r="AK65" s="277"/>
      <c r="AL65" s="279"/>
      <c r="AM65" s="277"/>
      <c r="AN65" s="147"/>
    </row>
    <row r="66" spans="2:40" ht="15.75" customHeight="1">
      <c r="B66" s="205" t="s">
        <v>235</v>
      </c>
      <c r="C66" s="191" t="s">
        <v>170</v>
      </c>
      <c r="D66" s="207" t="s">
        <v>237</v>
      </c>
      <c r="E66" s="18">
        <f t="shared" si="18"/>
        <v>15456</v>
      </c>
      <c r="F66" s="115">
        <v>803</v>
      </c>
      <c r="G66" s="115">
        <v>210</v>
      </c>
      <c r="H66" s="115">
        <v>4365</v>
      </c>
      <c r="I66" s="115">
        <v>1810</v>
      </c>
      <c r="J66" s="115">
        <v>359</v>
      </c>
      <c r="K66" s="115">
        <v>1932</v>
      </c>
      <c r="L66" s="115">
        <v>4960</v>
      </c>
      <c r="M66" s="203">
        <v>1017</v>
      </c>
      <c r="P66" s="205" t="s">
        <v>235</v>
      </c>
      <c r="Q66" s="191" t="s">
        <v>170</v>
      </c>
      <c r="R66" s="207" t="s">
        <v>237</v>
      </c>
      <c r="S66" s="92">
        <f t="shared" si="19"/>
        <v>0.47874263154194091</v>
      </c>
      <c r="T66" s="90">
        <f t="shared" si="20"/>
        <v>2.4872562961191679E-2</v>
      </c>
      <c r="U66" s="90">
        <f t="shared" si="21"/>
        <v>6.5046553198633275E-3</v>
      </c>
      <c r="V66" s="90">
        <f t="shared" si="22"/>
        <v>0.13520390700573059</v>
      </c>
      <c r="W66" s="90">
        <f t="shared" si="23"/>
        <v>5.6063933947393445E-2</v>
      </c>
      <c r="X66" s="90">
        <f t="shared" si="24"/>
        <v>1.111986314205207E-2</v>
      </c>
      <c r="Y66" s="90">
        <f t="shared" si="25"/>
        <v>5.9842828942742614E-2</v>
      </c>
      <c r="Z66" s="90">
        <f t="shared" si="26"/>
        <v>0.15363376374534335</v>
      </c>
      <c r="AA66" s="91">
        <f t="shared" si="27"/>
        <v>3.1501116477623832E-2</v>
      </c>
      <c r="AD66" s="277"/>
      <c r="AE66" s="277"/>
      <c r="AF66" s="277"/>
      <c r="AG66" s="277"/>
      <c r="AH66" s="277"/>
      <c r="AI66" s="277"/>
      <c r="AJ66" s="277"/>
      <c r="AK66" s="277"/>
      <c r="AL66" s="279"/>
      <c r="AM66" s="279"/>
      <c r="AN66" s="147"/>
    </row>
    <row r="67" spans="2:40" ht="15.75" customHeight="1">
      <c r="B67" s="205" t="s">
        <v>235</v>
      </c>
      <c r="C67" s="191" t="s">
        <v>172</v>
      </c>
      <c r="D67" s="207" t="s">
        <v>238</v>
      </c>
      <c r="E67" s="18">
        <f t="shared" si="18"/>
        <v>21373</v>
      </c>
      <c r="F67" s="115">
        <v>2787</v>
      </c>
      <c r="G67" s="115">
        <v>1391</v>
      </c>
      <c r="H67" s="115">
        <v>5172</v>
      </c>
      <c r="I67" s="115">
        <v>1997</v>
      </c>
      <c r="J67" s="115">
        <v>867</v>
      </c>
      <c r="K67" s="115">
        <v>3719</v>
      </c>
      <c r="L67" s="115">
        <v>5440</v>
      </c>
      <c r="M67" s="203">
        <v>0</v>
      </c>
      <c r="P67" s="205" t="s">
        <v>235</v>
      </c>
      <c r="Q67" s="191" t="s">
        <v>172</v>
      </c>
      <c r="R67" s="207" t="s">
        <v>238</v>
      </c>
      <c r="S67" s="92">
        <f t="shared" si="19"/>
        <v>0.6620190388163758</v>
      </c>
      <c r="T67" s="90">
        <f t="shared" si="20"/>
        <v>8.6326068459329025E-2</v>
      </c>
      <c r="U67" s="90">
        <f t="shared" si="21"/>
        <v>4.3085597856808995E-2</v>
      </c>
      <c r="V67" s="90">
        <f t="shared" si="22"/>
        <v>0.16020036816349112</v>
      </c>
      <c r="W67" s="90">
        <f t="shared" si="23"/>
        <v>6.1856174636986026E-2</v>
      </c>
      <c r="X67" s="90">
        <f t="shared" si="24"/>
        <v>2.6854934106292881E-2</v>
      </c>
      <c r="Y67" s="90">
        <f t="shared" si="25"/>
        <v>0.11519434825986533</v>
      </c>
      <c r="Z67" s="90">
        <f t="shared" si="26"/>
        <v>0.1685015473336024</v>
      </c>
      <c r="AA67" s="91">
        <f t="shared" si="27"/>
        <v>0</v>
      </c>
      <c r="AD67" s="277"/>
      <c r="AE67" s="277"/>
      <c r="AF67" s="277"/>
      <c r="AG67" s="277"/>
      <c r="AH67" s="277"/>
      <c r="AI67" s="277"/>
      <c r="AJ67" s="277"/>
      <c r="AK67" s="277"/>
      <c r="AL67" s="279"/>
      <c r="AM67" s="277"/>
      <c r="AN67" s="147"/>
    </row>
    <row r="68" spans="2:40" ht="15.75" customHeight="1">
      <c r="B68" s="205" t="s">
        <v>235</v>
      </c>
      <c r="C68" s="191" t="s">
        <v>174</v>
      </c>
      <c r="D68" s="207" t="s">
        <v>239</v>
      </c>
      <c r="E68" s="18">
        <f t="shared" si="18"/>
        <v>22876</v>
      </c>
      <c r="F68" s="115">
        <v>1984</v>
      </c>
      <c r="G68" s="115">
        <v>713</v>
      </c>
      <c r="H68" s="115">
        <v>5733</v>
      </c>
      <c r="I68" s="115">
        <v>1953</v>
      </c>
      <c r="J68" s="115">
        <v>702</v>
      </c>
      <c r="K68" s="115">
        <v>3365</v>
      </c>
      <c r="L68" s="115">
        <v>8408</v>
      </c>
      <c r="M68" s="203">
        <v>18</v>
      </c>
      <c r="P68" s="205" t="s">
        <v>235</v>
      </c>
      <c r="Q68" s="191" t="s">
        <v>174</v>
      </c>
      <c r="R68" s="207" t="s">
        <v>239</v>
      </c>
      <c r="S68" s="92">
        <f t="shared" si="19"/>
        <v>0.70857378617711186</v>
      </c>
      <c r="T68" s="90">
        <f t="shared" si="20"/>
        <v>6.1453505498137342E-2</v>
      </c>
      <c r="U68" s="90">
        <f t="shared" si="21"/>
        <v>2.2084853538393109E-2</v>
      </c>
      <c r="V68" s="90">
        <f t="shared" si="22"/>
        <v>0.17757709023226884</v>
      </c>
      <c r="W68" s="90">
        <f t="shared" si="23"/>
        <v>6.0493294474728947E-2</v>
      </c>
      <c r="X68" s="90">
        <f t="shared" si="24"/>
        <v>2.1744133497828839E-2</v>
      </c>
      <c r="Y68" s="90">
        <f t="shared" si="25"/>
        <v>0.10422935786352427</v>
      </c>
      <c r="Z68" s="90">
        <f t="shared" si="26"/>
        <v>0.26043400918767079</v>
      </c>
      <c r="AA68" s="91">
        <f t="shared" si="27"/>
        <v>5.5754188455971383E-4</v>
      </c>
      <c r="AD68" s="277"/>
      <c r="AE68" s="277"/>
      <c r="AF68" s="277"/>
      <c r="AG68" s="277"/>
      <c r="AH68" s="277"/>
      <c r="AI68" s="277"/>
      <c r="AJ68" s="277"/>
      <c r="AK68" s="277"/>
      <c r="AL68" s="279"/>
      <c r="AM68" s="277"/>
      <c r="AN68" s="147"/>
    </row>
    <row r="69" spans="2:40" ht="15.75" customHeight="1">
      <c r="B69" s="205" t="s">
        <v>235</v>
      </c>
      <c r="C69" s="191" t="s">
        <v>176</v>
      </c>
      <c r="D69" s="207" t="s">
        <v>240</v>
      </c>
      <c r="E69" s="18">
        <f t="shared" si="18"/>
        <v>14613</v>
      </c>
      <c r="F69" s="115">
        <v>955</v>
      </c>
      <c r="G69" s="115">
        <v>308</v>
      </c>
      <c r="H69" s="115">
        <v>4043</v>
      </c>
      <c r="I69" s="115">
        <v>871</v>
      </c>
      <c r="J69" s="115">
        <v>570</v>
      </c>
      <c r="K69" s="115">
        <v>2479</v>
      </c>
      <c r="L69" s="115">
        <v>5371</v>
      </c>
      <c r="M69" s="203">
        <v>16</v>
      </c>
      <c r="P69" s="205" t="s">
        <v>235</v>
      </c>
      <c r="Q69" s="191" t="s">
        <v>176</v>
      </c>
      <c r="R69" s="207" t="s">
        <v>240</v>
      </c>
      <c r="S69" s="92">
        <f t="shared" si="19"/>
        <v>0.45263108661506102</v>
      </c>
      <c r="T69" s="90">
        <f t="shared" si="20"/>
        <v>2.958069443080704E-2</v>
      </c>
      <c r="U69" s="90">
        <f t="shared" si="21"/>
        <v>9.5401611357995488E-3</v>
      </c>
      <c r="V69" s="90">
        <f t="shared" si="22"/>
        <v>0.12523010218194017</v>
      </c>
      <c r="W69" s="90">
        <f t="shared" si="23"/>
        <v>2.6978832302861706E-2</v>
      </c>
      <c r="X69" s="90">
        <f t="shared" si="24"/>
        <v>1.7655493011057604E-2</v>
      </c>
      <c r="Y69" s="90">
        <f t="shared" si="25"/>
        <v>7.6785907323529481E-2</v>
      </c>
      <c r="Z69" s="90">
        <f t="shared" si="26"/>
        <v>0.16636430344279016</v>
      </c>
      <c r="AA69" s="91">
        <f t="shared" si="27"/>
        <v>4.9559278627530116E-4</v>
      </c>
      <c r="AD69" s="277"/>
      <c r="AE69" s="277"/>
      <c r="AF69" s="277"/>
      <c r="AG69" s="277"/>
      <c r="AH69" s="277"/>
      <c r="AI69" s="277"/>
      <c r="AJ69" s="277"/>
      <c r="AK69" s="277"/>
      <c r="AL69" s="279"/>
      <c r="AM69" s="277"/>
      <c r="AN69" s="147"/>
    </row>
    <row r="70" spans="2:40" ht="15.75" customHeight="1">
      <c r="B70" s="205" t="s">
        <v>235</v>
      </c>
      <c r="C70" s="191" t="s">
        <v>178</v>
      </c>
      <c r="D70" s="207" t="s">
        <v>241</v>
      </c>
      <c r="E70" s="18">
        <f t="shared" si="18"/>
        <v>24902</v>
      </c>
      <c r="F70" s="115">
        <v>650</v>
      </c>
      <c r="G70" s="115">
        <v>509</v>
      </c>
      <c r="H70" s="115">
        <v>5349</v>
      </c>
      <c r="I70" s="115">
        <v>1734</v>
      </c>
      <c r="J70" s="115">
        <v>869</v>
      </c>
      <c r="K70" s="115">
        <v>4083</v>
      </c>
      <c r="L70" s="115">
        <v>11704</v>
      </c>
      <c r="M70" s="203">
        <v>4</v>
      </c>
      <c r="P70" s="205" t="s">
        <v>235</v>
      </c>
      <c r="Q70" s="191" t="s">
        <v>178</v>
      </c>
      <c r="R70" s="207" t="s">
        <v>241</v>
      </c>
      <c r="S70" s="92">
        <f t="shared" si="19"/>
        <v>0.77132822273922175</v>
      </c>
      <c r="T70" s="90">
        <f t="shared" si="20"/>
        <v>2.0133456942434111E-2</v>
      </c>
      <c r="U70" s="90">
        <f t="shared" si="21"/>
        <v>1.5766045513383019E-2</v>
      </c>
      <c r="V70" s="90">
        <f t="shared" si="22"/>
        <v>0.1656828633616616</v>
      </c>
      <c r="W70" s="90">
        <f t="shared" si="23"/>
        <v>5.3709868212585762E-2</v>
      </c>
      <c r="X70" s="90">
        <f t="shared" si="24"/>
        <v>2.6916883204577295E-2</v>
      </c>
      <c r="Y70" s="90">
        <f t="shared" si="25"/>
        <v>0.12646908414762842</v>
      </c>
      <c r="Z70" s="90">
        <f t="shared" si="26"/>
        <v>0.3625261231603828</v>
      </c>
      <c r="AA70" s="91">
        <f t="shared" si="27"/>
        <v>1.2389819656882529E-4</v>
      </c>
      <c r="AD70" s="277"/>
      <c r="AE70" s="277"/>
      <c r="AF70" s="277"/>
      <c r="AG70" s="277"/>
      <c r="AH70" s="277"/>
      <c r="AI70" s="277"/>
      <c r="AJ70" s="277"/>
      <c r="AK70" s="277"/>
      <c r="AL70" s="279"/>
      <c r="AM70" s="279"/>
      <c r="AN70" s="147"/>
    </row>
    <row r="71" spans="2:40" ht="15.75" customHeight="1">
      <c r="B71" s="205" t="s">
        <v>235</v>
      </c>
      <c r="C71" s="191" t="s">
        <v>180</v>
      </c>
      <c r="D71" s="207" t="s">
        <v>242</v>
      </c>
      <c r="E71" s="18">
        <f t="shared" si="18"/>
        <v>43866</v>
      </c>
      <c r="F71" s="115">
        <v>214</v>
      </c>
      <c r="G71" s="115">
        <v>509</v>
      </c>
      <c r="H71" s="115">
        <v>11685</v>
      </c>
      <c r="I71" s="115">
        <v>4328</v>
      </c>
      <c r="J71" s="115">
        <v>2341</v>
      </c>
      <c r="K71" s="115">
        <v>6952</v>
      </c>
      <c r="L71" s="115">
        <v>17837</v>
      </c>
      <c r="M71" s="203">
        <v>0</v>
      </c>
      <c r="P71" s="205" t="s">
        <v>235</v>
      </c>
      <c r="Q71" s="191" t="s">
        <v>180</v>
      </c>
      <c r="R71" s="207" t="s">
        <v>242</v>
      </c>
      <c r="S71" s="92">
        <f t="shared" si="19"/>
        <v>1.3587295726720225</v>
      </c>
      <c r="T71" s="90">
        <f t="shared" si="20"/>
        <v>6.6285535164321528E-3</v>
      </c>
      <c r="U71" s="90">
        <f t="shared" si="21"/>
        <v>1.5766045513383019E-2</v>
      </c>
      <c r="V71" s="90">
        <f t="shared" si="22"/>
        <v>0.3619376067266809</v>
      </c>
      <c r="W71" s="90">
        <f t="shared" si="23"/>
        <v>0.13405784868746898</v>
      </c>
      <c r="X71" s="90">
        <f t="shared" si="24"/>
        <v>7.2511419541905001E-2</v>
      </c>
      <c r="Y71" s="90">
        <f t="shared" si="25"/>
        <v>0.21533506563661836</v>
      </c>
      <c r="Z71" s="90">
        <f t="shared" si="26"/>
        <v>0.55249303304953423</v>
      </c>
      <c r="AA71" s="91">
        <f t="shared" si="27"/>
        <v>0</v>
      </c>
      <c r="AD71" s="277"/>
      <c r="AE71" s="277"/>
      <c r="AF71" s="277"/>
      <c r="AG71" s="277"/>
      <c r="AH71" s="277"/>
      <c r="AI71" s="277"/>
      <c r="AJ71" s="277"/>
      <c r="AK71" s="277"/>
      <c r="AL71" s="279"/>
      <c r="AM71" s="277"/>
      <c r="AN71" s="147"/>
    </row>
    <row r="72" spans="2:40" ht="15.75" customHeight="1">
      <c r="B72" s="205" t="s">
        <v>235</v>
      </c>
      <c r="C72" s="191" t="s">
        <v>182</v>
      </c>
      <c r="D72" s="207" t="s">
        <v>243</v>
      </c>
      <c r="E72" s="18">
        <f t="shared" si="18"/>
        <v>134772</v>
      </c>
      <c r="F72" s="115">
        <v>871</v>
      </c>
      <c r="G72" s="115">
        <v>2583</v>
      </c>
      <c r="H72" s="115">
        <v>13344</v>
      </c>
      <c r="I72" s="115">
        <v>8145</v>
      </c>
      <c r="J72" s="115">
        <v>14375</v>
      </c>
      <c r="K72" s="115">
        <v>33225</v>
      </c>
      <c r="L72" s="115">
        <v>61843</v>
      </c>
      <c r="M72" s="203">
        <v>386</v>
      </c>
      <c r="P72" s="205" t="s">
        <v>235</v>
      </c>
      <c r="Q72" s="191" t="s">
        <v>182</v>
      </c>
      <c r="R72" s="207" t="s">
        <v>243</v>
      </c>
      <c r="S72" s="92">
        <f t="shared" si="19"/>
        <v>4.1745019369934306</v>
      </c>
      <c r="T72" s="90">
        <f t="shared" si="20"/>
        <v>2.6978832302861706E-2</v>
      </c>
      <c r="U72" s="90">
        <f t="shared" si="21"/>
        <v>8.0007260434318925E-2</v>
      </c>
      <c r="V72" s="90">
        <f t="shared" si="22"/>
        <v>0.4133243837536012</v>
      </c>
      <c r="W72" s="90">
        <f t="shared" si="23"/>
        <v>0.2522877027632705</v>
      </c>
      <c r="X72" s="90">
        <f t="shared" si="24"/>
        <v>0.44525914391921589</v>
      </c>
      <c r="Y72" s="90">
        <f t="shared" si="25"/>
        <v>1.0291293952498051</v>
      </c>
      <c r="Z72" s="90">
        <f t="shared" si="26"/>
        <v>1.9155590426014657</v>
      </c>
      <c r="AA72" s="91">
        <f t="shared" si="27"/>
        <v>1.195617596889164E-2</v>
      </c>
      <c r="AD72" s="277"/>
      <c r="AE72" s="277"/>
      <c r="AF72" s="277"/>
      <c r="AG72" s="277"/>
      <c r="AH72" s="277"/>
      <c r="AI72" s="277"/>
      <c r="AJ72" s="277"/>
      <c r="AK72" s="277"/>
      <c r="AL72" s="279"/>
      <c r="AM72" s="277"/>
      <c r="AN72" s="147"/>
    </row>
    <row r="73" spans="2:40" ht="15.75" customHeight="1">
      <c r="B73" s="205" t="s">
        <v>235</v>
      </c>
      <c r="C73" s="191" t="s">
        <v>185</v>
      </c>
      <c r="D73" s="207" t="s">
        <v>244</v>
      </c>
      <c r="E73" s="18">
        <f t="shared" si="18"/>
        <v>40610</v>
      </c>
      <c r="F73" s="115">
        <v>549</v>
      </c>
      <c r="G73" s="115">
        <v>935</v>
      </c>
      <c r="H73" s="115">
        <v>5456</v>
      </c>
      <c r="I73" s="115">
        <v>2463</v>
      </c>
      <c r="J73" s="115">
        <v>2732</v>
      </c>
      <c r="K73" s="115">
        <v>8223</v>
      </c>
      <c r="L73" s="115">
        <v>20186</v>
      </c>
      <c r="M73" s="203">
        <v>66</v>
      </c>
      <c r="P73" s="205" t="s">
        <v>235</v>
      </c>
      <c r="Q73" s="191" t="s">
        <v>185</v>
      </c>
      <c r="R73" s="207" t="s">
        <v>244</v>
      </c>
      <c r="S73" s="92">
        <f t="shared" si="19"/>
        <v>1.2578764406649985</v>
      </c>
      <c r="T73" s="90">
        <f t="shared" si="20"/>
        <v>1.7005027479071271E-2</v>
      </c>
      <c r="U73" s="90">
        <f t="shared" si="21"/>
        <v>2.8961203447962915E-2</v>
      </c>
      <c r="V73" s="90">
        <f t="shared" si="22"/>
        <v>0.16899714011987771</v>
      </c>
      <c r="W73" s="90">
        <f t="shared" si="23"/>
        <v>7.629031453725417E-2</v>
      </c>
      <c r="X73" s="90">
        <f t="shared" si="24"/>
        <v>8.4622468256507669E-2</v>
      </c>
      <c r="Y73" s="90">
        <f t="shared" si="25"/>
        <v>0.25470371759636257</v>
      </c>
      <c r="Z73" s="90">
        <f t="shared" si="26"/>
        <v>0.62525224898457676</v>
      </c>
      <c r="AA73" s="91">
        <f t="shared" si="27"/>
        <v>2.0443202433856173E-3</v>
      </c>
      <c r="AD73" s="277"/>
      <c r="AE73" s="277"/>
      <c r="AF73" s="277"/>
      <c r="AG73" s="277"/>
      <c r="AH73" s="277"/>
      <c r="AI73" s="277"/>
      <c r="AJ73" s="277"/>
      <c r="AK73" s="277"/>
      <c r="AL73" s="279"/>
      <c r="AM73" s="279"/>
      <c r="AN73" s="147"/>
    </row>
    <row r="74" spans="2:40" ht="15.75" customHeight="1">
      <c r="B74" s="205" t="s">
        <v>235</v>
      </c>
      <c r="C74" s="191" t="s">
        <v>187</v>
      </c>
      <c r="D74" s="207" t="s">
        <v>245</v>
      </c>
      <c r="E74" s="18">
        <f t="shared" si="18"/>
        <v>47598</v>
      </c>
      <c r="F74" s="115">
        <v>258</v>
      </c>
      <c r="G74" s="115">
        <v>311</v>
      </c>
      <c r="H74" s="115">
        <v>9089</v>
      </c>
      <c r="I74" s="115">
        <v>3622</v>
      </c>
      <c r="J74" s="115">
        <v>1854</v>
      </c>
      <c r="K74" s="115">
        <v>9577</v>
      </c>
      <c r="L74" s="115">
        <v>22887</v>
      </c>
      <c r="M74" s="203">
        <v>0</v>
      </c>
      <c r="P74" s="205" t="s">
        <v>235</v>
      </c>
      <c r="Q74" s="191" t="s">
        <v>187</v>
      </c>
      <c r="R74" s="207" t="s">
        <v>245</v>
      </c>
      <c r="S74" s="92">
        <f t="shared" si="19"/>
        <v>1.4743265900707365</v>
      </c>
      <c r="T74" s="90">
        <f t="shared" si="20"/>
        <v>7.9914336786892307E-3</v>
      </c>
      <c r="U74" s="90">
        <f t="shared" si="21"/>
        <v>9.6330847832261663E-3</v>
      </c>
      <c r="V74" s="90">
        <f t="shared" si="22"/>
        <v>0.28152767715351329</v>
      </c>
      <c r="W74" s="90">
        <f t="shared" si="23"/>
        <v>0.1121898169930713</v>
      </c>
      <c r="X74" s="90">
        <f t="shared" si="24"/>
        <v>5.7426814109650517E-2</v>
      </c>
      <c r="Y74" s="90">
        <f t="shared" si="25"/>
        <v>0.29664325713490997</v>
      </c>
      <c r="Z74" s="90">
        <f t="shared" si="26"/>
        <v>0.70891450621767604</v>
      </c>
      <c r="AA74" s="91">
        <f t="shared" si="27"/>
        <v>0</v>
      </c>
      <c r="AD74" s="277"/>
      <c r="AE74" s="277"/>
      <c r="AF74" s="277"/>
      <c r="AG74" s="277"/>
      <c r="AH74" s="277"/>
      <c r="AI74" s="277"/>
      <c r="AJ74" s="277"/>
      <c r="AK74" s="277"/>
      <c r="AL74" s="279"/>
      <c r="AM74" s="279"/>
      <c r="AN74" s="147"/>
    </row>
    <row r="75" spans="2:40" ht="15.75" customHeight="1">
      <c r="B75" s="205" t="s">
        <v>235</v>
      </c>
      <c r="C75" s="191" t="s">
        <v>189</v>
      </c>
      <c r="D75" s="207" t="s">
        <v>246</v>
      </c>
      <c r="E75" s="18">
        <f t="shared" si="18"/>
        <v>64882</v>
      </c>
      <c r="F75" s="115">
        <v>346</v>
      </c>
      <c r="G75" s="115">
        <v>1322</v>
      </c>
      <c r="H75" s="115">
        <v>5770</v>
      </c>
      <c r="I75" s="115">
        <v>5095</v>
      </c>
      <c r="J75" s="115">
        <v>5206</v>
      </c>
      <c r="K75" s="115">
        <v>16863</v>
      </c>
      <c r="L75" s="115">
        <v>30280</v>
      </c>
      <c r="M75" s="203">
        <v>0</v>
      </c>
      <c r="P75" s="205" t="s">
        <v>235</v>
      </c>
      <c r="Q75" s="191" t="s">
        <v>189</v>
      </c>
      <c r="R75" s="207" t="s">
        <v>246</v>
      </c>
      <c r="S75" s="92">
        <f t="shared" si="19"/>
        <v>2.0096906974446309</v>
      </c>
      <c r="T75" s="90">
        <f t="shared" si="20"/>
        <v>1.0717194003203388E-2</v>
      </c>
      <c r="U75" s="90">
        <f t="shared" si="21"/>
        <v>4.0948353965996755E-2</v>
      </c>
      <c r="V75" s="90">
        <f t="shared" si="22"/>
        <v>0.17872314855053048</v>
      </c>
      <c r="W75" s="90">
        <f t="shared" si="23"/>
        <v>0.15781532787954122</v>
      </c>
      <c r="X75" s="90">
        <f t="shared" si="24"/>
        <v>0.1612535028343261</v>
      </c>
      <c r="Y75" s="90">
        <f t="shared" si="25"/>
        <v>0.52232382218502527</v>
      </c>
      <c r="Z75" s="90">
        <f t="shared" si="26"/>
        <v>0.93790934802600745</v>
      </c>
      <c r="AA75" s="91">
        <f t="shared" si="27"/>
        <v>0</v>
      </c>
      <c r="AD75" s="277"/>
      <c r="AE75" s="277"/>
      <c r="AF75" s="277"/>
      <c r="AG75" s="277"/>
      <c r="AH75" s="277"/>
      <c r="AI75" s="277"/>
      <c r="AJ75" s="277"/>
      <c r="AK75" s="277"/>
      <c r="AL75" s="279"/>
      <c r="AM75" s="277"/>
      <c r="AN75" s="147"/>
    </row>
    <row r="76" spans="2:40" ht="15.75" customHeight="1">
      <c r="B76" s="205" t="s">
        <v>235</v>
      </c>
      <c r="C76" s="191" t="s">
        <v>191</v>
      </c>
      <c r="D76" s="207" t="s">
        <v>247</v>
      </c>
      <c r="E76" s="18">
        <f t="shared" si="18"/>
        <v>40714</v>
      </c>
      <c r="F76" s="115">
        <v>2235</v>
      </c>
      <c r="G76" s="115">
        <v>1055</v>
      </c>
      <c r="H76" s="115">
        <v>6113</v>
      </c>
      <c r="I76" s="115">
        <v>3207</v>
      </c>
      <c r="J76" s="115">
        <v>1445</v>
      </c>
      <c r="K76" s="115">
        <v>7354</v>
      </c>
      <c r="L76" s="115">
        <v>19297</v>
      </c>
      <c r="M76" s="203">
        <v>8</v>
      </c>
      <c r="P76" s="205" t="s">
        <v>235</v>
      </c>
      <c r="Q76" s="191" t="s">
        <v>191</v>
      </c>
      <c r="R76" s="207" t="s">
        <v>247</v>
      </c>
      <c r="S76" s="92">
        <f t="shared" si="19"/>
        <v>1.2610977937757881</v>
      </c>
      <c r="T76" s="90">
        <f t="shared" si="20"/>
        <v>6.9228117332831129E-2</v>
      </c>
      <c r="U76" s="90">
        <f t="shared" si="21"/>
        <v>3.2678149345027677E-2</v>
      </c>
      <c r="V76" s="90">
        <f t="shared" si="22"/>
        <v>0.18934741890630724</v>
      </c>
      <c r="W76" s="90">
        <f t="shared" si="23"/>
        <v>9.9335379099055696E-2</v>
      </c>
      <c r="X76" s="90">
        <f t="shared" si="24"/>
        <v>4.4758223510488138E-2</v>
      </c>
      <c r="Y76" s="90">
        <f t="shared" si="25"/>
        <v>0.22778683439178532</v>
      </c>
      <c r="Z76" s="90">
        <f t="shared" si="26"/>
        <v>0.59771587479715538</v>
      </c>
      <c r="AA76" s="91">
        <f t="shared" si="27"/>
        <v>2.4779639313765058E-4</v>
      </c>
      <c r="AD76" s="277"/>
      <c r="AE76" s="277"/>
      <c r="AF76" s="277"/>
      <c r="AG76" s="277"/>
      <c r="AH76" s="277"/>
      <c r="AI76" s="277"/>
      <c r="AJ76" s="277"/>
      <c r="AK76" s="277"/>
      <c r="AL76" s="279"/>
      <c r="AM76" s="277"/>
      <c r="AN76" s="147"/>
    </row>
    <row r="77" spans="2:40" ht="15.75" customHeight="1">
      <c r="B77" s="205" t="s">
        <v>248</v>
      </c>
      <c r="C77" s="191" t="s">
        <v>168</v>
      </c>
      <c r="D77" s="207" t="s">
        <v>249</v>
      </c>
      <c r="E77" s="18">
        <f t="shared" si="18"/>
        <v>3225</v>
      </c>
      <c r="F77" s="115">
        <v>374</v>
      </c>
      <c r="G77" s="115">
        <v>21</v>
      </c>
      <c r="H77" s="115">
        <v>741</v>
      </c>
      <c r="I77" s="115">
        <v>308</v>
      </c>
      <c r="J77" s="115">
        <v>90</v>
      </c>
      <c r="K77" s="115">
        <v>374</v>
      </c>
      <c r="L77" s="115">
        <v>1252</v>
      </c>
      <c r="M77" s="203">
        <v>65</v>
      </c>
      <c r="P77" s="205" t="s">
        <v>248</v>
      </c>
      <c r="Q77" s="191" t="s">
        <v>168</v>
      </c>
      <c r="R77" s="207" t="s">
        <v>249</v>
      </c>
      <c r="S77" s="92">
        <f t="shared" si="19"/>
        <v>9.9892920983615394E-2</v>
      </c>
      <c r="T77" s="90">
        <f t="shared" si="20"/>
        <v>1.1584481379185165E-2</v>
      </c>
      <c r="U77" s="90">
        <f t="shared" si="21"/>
        <v>6.5046553198633283E-4</v>
      </c>
      <c r="V77" s="90">
        <f t="shared" si="22"/>
        <v>2.2952140914374884E-2</v>
      </c>
      <c r="W77" s="90">
        <f t="shared" si="23"/>
        <v>9.5401611357995488E-3</v>
      </c>
      <c r="X77" s="90">
        <f t="shared" si="24"/>
        <v>2.7877094227985694E-3</v>
      </c>
      <c r="Y77" s="90">
        <f t="shared" si="25"/>
        <v>1.1584481379185165E-2</v>
      </c>
      <c r="Z77" s="90">
        <f t="shared" si="26"/>
        <v>3.8780135526042321E-2</v>
      </c>
      <c r="AA77" s="91">
        <f t="shared" si="27"/>
        <v>2.0133456942434112E-3</v>
      </c>
      <c r="AD77" s="277"/>
      <c r="AE77" s="277"/>
      <c r="AF77" s="277"/>
      <c r="AG77" s="277"/>
      <c r="AH77" s="277"/>
      <c r="AI77" s="277"/>
      <c r="AJ77" s="277"/>
      <c r="AK77" s="277"/>
      <c r="AL77" s="279"/>
      <c r="AM77" s="279"/>
      <c r="AN77" s="147"/>
    </row>
    <row r="78" spans="2:40" ht="15.75" customHeight="1">
      <c r="B78" s="205" t="s">
        <v>248</v>
      </c>
      <c r="C78" s="191" t="s">
        <v>170</v>
      </c>
      <c r="D78" s="207" t="s">
        <v>250</v>
      </c>
      <c r="E78" s="18">
        <f t="shared" si="18"/>
        <v>5849</v>
      </c>
      <c r="F78" s="115">
        <v>1090</v>
      </c>
      <c r="G78" s="115">
        <v>411</v>
      </c>
      <c r="H78" s="115">
        <v>1283</v>
      </c>
      <c r="I78" s="115">
        <v>347</v>
      </c>
      <c r="J78" s="115">
        <v>82</v>
      </c>
      <c r="K78" s="115">
        <v>421</v>
      </c>
      <c r="L78" s="115">
        <v>2215</v>
      </c>
      <c r="M78" s="203">
        <v>0</v>
      </c>
      <c r="P78" s="205" t="s">
        <v>248</v>
      </c>
      <c r="Q78" s="191" t="s">
        <v>170</v>
      </c>
      <c r="R78" s="207" t="s">
        <v>250</v>
      </c>
      <c r="S78" s="92">
        <f t="shared" si="19"/>
        <v>0.18117013793276476</v>
      </c>
      <c r="T78" s="90">
        <f t="shared" si="20"/>
        <v>3.3762258565004886E-2</v>
      </c>
      <c r="U78" s="90">
        <f t="shared" si="21"/>
        <v>1.2730539697446801E-2</v>
      </c>
      <c r="V78" s="90">
        <f t="shared" si="22"/>
        <v>3.9740346549450717E-2</v>
      </c>
      <c r="W78" s="90">
        <f t="shared" si="23"/>
        <v>1.0748168552345594E-2</v>
      </c>
      <c r="X78" s="90">
        <f t="shared" si="24"/>
        <v>2.5399130296609182E-3</v>
      </c>
      <c r="Y78" s="90">
        <f t="shared" si="25"/>
        <v>1.304028518886886E-2</v>
      </c>
      <c r="Z78" s="90">
        <f t="shared" si="26"/>
        <v>6.8608626349987004E-2</v>
      </c>
      <c r="AA78" s="91">
        <f t="shared" si="27"/>
        <v>0</v>
      </c>
      <c r="AD78" s="277"/>
      <c r="AE78" s="277"/>
      <c r="AF78" s="277"/>
      <c r="AG78" s="277"/>
      <c r="AH78" s="277"/>
      <c r="AI78" s="277"/>
      <c r="AJ78" s="277"/>
      <c r="AK78" s="277"/>
      <c r="AL78" s="279"/>
      <c r="AM78" s="279"/>
      <c r="AN78" s="147"/>
    </row>
    <row r="79" spans="2:40" ht="15.75" customHeight="1">
      <c r="B79" s="205" t="s">
        <v>248</v>
      </c>
      <c r="C79" s="191" t="s">
        <v>172</v>
      </c>
      <c r="D79" s="207" t="s">
        <v>251</v>
      </c>
      <c r="E79" s="18">
        <f t="shared" si="18"/>
        <v>5739</v>
      </c>
      <c r="F79" s="115">
        <v>25</v>
      </c>
      <c r="G79" s="115">
        <v>254</v>
      </c>
      <c r="H79" s="115">
        <v>1468</v>
      </c>
      <c r="I79" s="115">
        <v>888</v>
      </c>
      <c r="J79" s="115">
        <v>188</v>
      </c>
      <c r="K79" s="115">
        <v>763</v>
      </c>
      <c r="L79" s="115">
        <v>2153</v>
      </c>
      <c r="M79" s="203">
        <v>0</v>
      </c>
      <c r="P79" s="205" t="s">
        <v>248</v>
      </c>
      <c r="Q79" s="191" t="s">
        <v>172</v>
      </c>
      <c r="R79" s="207" t="s">
        <v>251</v>
      </c>
      <c r="S79" s="92">
        <f t="shared" si="19"/>
        <v>0.17776293752712208</v>
      </c>
      <c r="T79" s="90">
        <f t="shared" si="20"/>
        <v>7.7436372855515807E-4</v>
      </c>
      <c r="U79" s="90">
        <f t="shared" si="21"/>
        <v>7.8675354821204063E-3</v>
      </c>
      <c r="V79" s="90">
        <f t="shared" si="22"/>
        <v>4.5470638140758884E-2</v>
      </c>
      <c r="W79" s="90">
        <f t="shared" si="23"/>
        <v>2.7505399638279217E-2</v>
      </c>
      <c r="X79" s="90">
        <f t="shared" si="24"/>
        <v>5.8232152387347885E-3</v>
      </c>
      <c r="Y79" s="90">
        <f t="shared" si="25"/>
        <v>2.3633580995503424E-2</v>
      </c>
      <c r="Z79" s="90">
        <f t="shared" si="26"/>
        <v>6.6688204303170212E-2</v>
      </c>
      <c r="AA79" s="91">
        <f t="shared" si="27"/>
        <v>0</v>
      </c>
      <c r="AD79" s="277"/>
      <c r="AE79" s="277"/>
      <c r="AF79" s="277"/>
      <c r="AG79" s="277"/>
      <c r="AH79" s="277"/>
      <c r="AI79" s="277"/>
      <c r="AJ79" s="277"/>
      <c r="AK79" s="277"/>
      <c r="AL79" s="279"/>
      <c r="AM79" s="279"/>
      <c r="AN79" s="147"/>
    </row>
    <row r="80" spans="2:40" ht="15.75" customHeight="1">
      <c r="B80" s="205" t="s">
        <v>248</v>
      </c>
      <c r="C80" s="191" t="s">
        <v>174</v>
      </c>
      <c r="D80" s="207" t="s">
        <v>252</v>
      </c>
      <c r="E80" s="18">
        <f t="shared" si="18"/>
        <v>8463</v>
      </c>
      <c r="F80" s="115">
        <v>325</v>
      </c>
      <c r="G80" s="115">
        <v>103</v>
      </c>
      <c r="H80" s="115">
        <v>2044</v>
      </c>
      <c r="I80" s="115">
        <v>725</v>
      </c>
      <c r="J80" s="115">
        <v>405</v>
      </c>
      <c r="K80" s="115">
        <v>1583</v>
      </c>
      <c r="L80" s="115">
        <v>3278</v>
      </c>
      <c r="M80" s="203">
        <v>0</v>
      </c>
      <c r="P80" s="205" t="s">
        <v>248</v>
      </c>
      <c r="Q80" s="191" t="s">
        <v>174</v>
      </c>
      <c r="R80" s="207" t="s">
        <v>252</v>
      </c>
      <c r="S80" s="92">
        <f t="shared" si="19"/>
        <v>0.26213760939049208</v>
      </c>
      <c r="T80" s="90">
        <f t="shared" si="20"/>
        <v>1.0066728471217055E-2</v>
      </c>
      <c r="U80" s="90">
        <f t="shared" si="21"/>
        <v>3.1903785616472515E-3</v>
      </c>
      <c r="V80" s="90">
        <f t="shared" si="22"/>
        <v>6.331197844666972E-2</v>
      </c>
      <c r="W80" s="90">
        <f t="shared" si="23"/>
        <v>2.2456548128099586E-2</v>
      </c>
      <c r="X80" s="90">
        <f t="shared" si="24"/>
        <v>1.2544692402593561E-2</v>
      </c>
      <c r="Y80" s="90">
        <f t="shared" si="25"/>
        <v>4.9032711292112605E-2</v>
      </c>
      <c r="Z80" s="90">
        <f t="shared" si="26"/>
        <v>0.10153457208815232</v>
      </c>
      <c r="AA80" s="91">
        <f t="shared" si="27"/>
        <v>0</v>
      </c>
      <c r="AD80" s="277"/>
      <c r="AE80" s="277"/>
      <c r="AF80" s="277"/>
      <c r="AG80" s="277"/>
      <c r="AH80" s="277"/>
      <c r="AI80" s="277"/>
      <c r="AJ80" s="277"/>
      <c r="AK80" s="277"/>
      <c r="AL80" s="279"/>
      <c r="AM80" s="277"/>
      <c r="AN80" s="147"/>
    </row>
    <row r="81" spans="2:40" ht="15.75" customHeight="1">
      <c r="B81" s="205" t="s">
        <v>248</v>
      </c>
      <c r="C81" s="191" t="s">
        <v>176</v>
      </c>
      <c r="D81" s="207" t="s">
        <v>253</v>
      </c>
      <c r="E81" s="18">
        <f t="shared" si="18"/>
        <v>9200</v>
      </c>
      <c r="F81" s="115">
        <v>65</v>
      </c>
      <c r="G81" s="115">
        <v>154</v>
      </c>
      <c r="H81" s="115">
        <v>2623</v>
      </c>
      <c r="I81" s="115">
        <v>999</v>
      </c>
      <c r="J81" s="115">
        <v>243</v>
      </c>
      <c r="K81" s="115">
        <v>1047</v>
      </c>
      <c r="L81" s="115">
        <v>4049</v>
      </c>
      <c r="M81" s="203">
        <v>20</v>
      </c>
      <c r="P81" s="205" t="s">
        <v>248</v>
      </c>
      <c r="Q81" s="191" t="s">
        <v>176</v>
      </c>
      <c r="R81" s="207" t="s">
        <v>253</v>
      </c>
      <c r="S81" s="92">
        <f t="shared" si="19"/>
        <v>0.28496585210829822</v>
      </c>
      <c r="T81" s="90">
        <f t="shared" si="20"/>
        <v>2.0133456942434112E-3</v>
      </c>
      <c r="U81" s="90">
        <f t="shared" si="21"/>
        <v>4.7700805678997744E-3</v>
      </c>
      <c r="V81" s="90">
        <f t="shared" si="22"/>
        <v>8.1246242400007176E-2</v>
      </c>
      <c r="W81" s="90">
        <f t="shared" si="23"/>
        <v>3.094357459306412E-2</v>
      </c>
      <c r="X81" s="90">
        <f t="shared" si="24"/>
        <v>7.5268154415561363E-3</v>
      </c>
      <c r="Y81" s="90">
        <f t="shared" si="25"/>
        <v>3.2430352951890021E-2</v>
      </c>
      <c r="Z81" s="90">
        <f t="shared" si="26"/>
        <v>0.12541594947679341</v>
      </c>
      <c r="AA81" s="91">
        <f t="shared" si="27"/>
        <v>6.194909828441265E-4</v>
      </c>
      <c r="AD81" s="277"/>
      <c r="AE81" s="277"/>
      <c r="AF81" s="277"/>
      <c r="AG81" s="277"/>
      <c r="AH81" s="277"/>
      <c r="AI81" s="277"/>
      <c r="AJ81" s="277"/>
      <c r="AK81" s="277"/>
      <c r="AL81" s="279"/>
      <c r="AM81" s="277"/>
      <c r="AN81" s="147"/>
    </row>
    <row r="82" spans="2:40" ht="15.75" customHeight="1">
      <c r="B82" s="205" t="s">
        <v>248</v>
      </c>
      <c r="C82" s="191" t="s">
        <v>178</v>
      </c>
      <c r="D82" s="207" t="s">
        <v>254</v>
      </c>
      <c r="E82" s="18">
        <f t="shared" si="18"/>
        <v>14874</v>
      </c>
      <c r="F82" s="115">
        <v>299</v>
      </c>
      <c r="G82" s="115">
        <v>350</v>
      </c>
      <c r="H82" s="115">
        <v>4470</v>
      </c>
      <c r="I82" s="115">
        <v>1031</v>
      </c>
      <c r="J82" s="115">
        <v>315</v>
      </c>
      <c r="K82" s="115">
        <v>1642</v>
      </c>
      <c r="L82" s="115">
        <v>6762</v>
      </c>
      <c r="M82" s="203">
        <v>5</v>
      </c>
      <c r="P82" s="205" t="s">
        <v>248</v>
      </c>
      <c r="Q82" s="191" t="s">
        <v>178</v>
      </c>
      <c r="R82" s="207" t="s">
        <v>254</v>
      </c>
      <c r="S82" s="92">
        <f t="shared" si="19"/>
        <v>0.46071544394117681</v>
      </c>
      <c r="T82" s="90">
        <f t="shared" si="20"/>
        <v>9.2613901935196894E-3</v>
      </c>
      <c r="U82" s="90">
        <f t="shared" si="21"/>
        <v>1.0841092199772213E-2</v>
      </c>
      <c r="V82" s="90">
        <f t="shared" si="22"/>
        <v>0.13845623466566226</v>
      </c>
      <c r="W82" s="90">
        <f t="shared" si="23"/>
        <v>3.1934760165614723E-2</v>
      </c>
      <c r="X82" s="90">
        <f t="shared" si="24"/>
        <v>9.7569829797949925E-3</v>
      </c>
      <c r="Y82" s="90">
        <f t="shared" si="25"/>
        <v>5.0860209691502782E-2</v>
      </c>
      <c r="Z82" s="90">
        <f t="shared" si="26"/>
        <v>0.20944990129959914</v>
      </c>
      <c r="AA82" s="91">
        <f t="shared" si="27"/>
        <v>1.5487274571103162E-4</v>
      </c>
      <c r="AD82" s="277"/>
      <c r="AE82" s="277"/>
      <c r="AF82" s="277"/>
      <c r="AG82" s="277"/>
      <c r="AH82" s="277"/>
      <c r="AI82" s="277"/>
      <c r="AJ82" s="277"/>
      <c r="AK82" s="277"/>
      <c r="AL82" s="279"/>
      <c r="AM82" s="277"/>
      <c r="AN82" s="147"/>
    </row>
    <row r="83" spans="2:40" ht="15.75" customHeight="1">
      <c r="B83" s="205" t="s">
        <v>248</v>
      </c>
      <c r="C83" s="191" t="s">
        <v>180</v>
      </c>
      <c r="D83" s="207" t="s">
        <v>255</v>
      </c>
      <c r="E83" s="18">
        <f t="shared" si="18"/>
        <v>8494</v>
      </c>
      <c r="F83" s="115">
        <v>114</v>
      </c>
      <c r="G83" s="115">
        <v>194</v>
      </c>
      <c r="H83" s="115">
        <v>3155</v>
      </c>
      <c r="I83" s="115">
        <v>540</v>
      </c>
      <c r="J83" s="115">
        <v>306</v>
      </c>
      <c r="K83" s="115">
        <v>1254</v>
      </c>
      <c r="L83" s="115">
        <v>2929</v>
      </c>
      <c r="M83" s="203">
        <v>2</v>
      </c>
      <c r="P83" s="205" t="s">
        <v>248</v>
      </c>
      <c r="Q83" s="191" t="s">
        <v>180</v>
      </c>
      <c r="R83" s="207" t="s">
        <v>255</v>
      </c>
      <c r="S83" s="92">
        <f t="shared" si="19"/>
        <v>0.26309782041390045</v>
      </c>
      <c r="T83" s="90">
        <f t="shared" si="20"/>
        <v>3.5310986022115205E-3</v>
      </c>
      <c r="U83" s="90">
        <f t="shared" si="21"/>
        <v>6.009062533588027E-3</v>
      </c>
      <c r="V83" s="90">
        <f t="shared" si="22"/>
        <v>9.7724702543660946E-2</v>
      </c>
      <c r="W83" s="90">
        <f t="shared" si="23"/>
        <v>1.6726256536791415E-2</v>
      </c>
      <c r="X83" s="90">
        <f t="shared" si="24"/>
        <v>9.4782120375151348E-3</v>
      </c>
      <c r="Y83" s="90">
        <f t="shared" si="25"/>
        <v>3.8842084624326728E-2</v>
      </c>
      <c r="Z83" s="90">
        <f t="shared" si="26"/>
        <v>9.072445443752232E-2</v>
      </c>
      <c r="AA83" s="91">
        <f t="shared" si="27"/>
        <v>6.1949098284412644E-5</v>
      </c>
      <c r="AD83" s="277"/>
      <c r="AE83" s="277"/>
      <c r="AF83" s="277"/>
      <c r="AG83" s="277"/>
      <c r="AH83" s="277"/>
      <c r="AI83" s="277"/>
      <c r="AJ83" s="277"/>
      <c r="AK83" s="277"/>
      <c r="AL83" s="279"/>
      <c r="AM83" s="277"/>
      <c r="AN83" s="147"/>
    </row>
    <row r="84" spans="2:40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28">SUM(F84:M84)</f>
        <v>10180</v>
      </c>
      <c r="F84" s="115">
        <v>185</v>
      </c>
      <c r="G84" s="115">
        <v>159</v>
      </c>
      <c r="H84" s="115">
        <v>2781</v>
      </c>
      <c r="I84" s="115">
        <v>1047</v>
      </c>
      <c r="J84" s="115">
        <v>420</v>
      </c>
      <c r="K84" s="115">
        <v>1690</v>
      </c>
      <c r="L84" s="115">
        <v>3896</v>
      </c>
      <c r="M84" s="203">
        <v>2</v>
      </c>
      <c r="P84" s="205" t="s">
        <v>248</v>
      </c>
      <c r="Q84" s="191" t="s">
        <v>182</v>
      </c>
      <c r="R84" s="207" t="s">
        <v>256</v>
      </c>
      <c r="S84" s="92">
        <f t="shared" si="19"/>
        <v>0.31532091026766035</v>
      </c>
      <c r="T84" s="90">
        <f t="shared" si="20"/>
        <v>5.7302915913081702E-3</v>
      </c>
      <c r="U84" s="90">
        <f t="shared" si="21"/>
        <v>4.924953313610805E-3</v>
      </c>
      <c r="V84" s="90">
        <f t="shared" si="22"/>
        <v>8.6140221164475783E-2</v>
      </c>
      <c r="W84" s="90">
        <f t="shared" si="23"/>
        <v>3.2430352951890021E-2</v>
      </c>
      <c r="X84" s="90">
        <f t="shared" si="24"/>
        <v>1.3009310639726655E-2</v>
      </c>
      <c r="Y84" s="90">
        <f t="shared" si="25"/>
        <v>5.2346988050328683E-2</v>
      </c>
      <c r="Z84" s="90">
        <f t="shared" si="26"/>
        <v>0.12067684345803585</v>
      </c>
      <c r="AA84" s="91">
        <f t="shared" si="27"/>
        <v>6.1949098284412644E-5</v>
      </c>
      <c r="AD84" s="277"/>
      <c r="AE84" s="277"/>
      <c r="AF84" s="277"/>
      <c r="AG84" s="277"/>
      <c r="AH84" s="277"/>
      <c r="AI84" s="277"/>
      <c r="AJ84" s="277"/>
      <c r="AK84" s="277"/>
      <c r="AL84" s="279"/>
      <c r="AM84" s="277"/>
      <c r="AN84" s="147"/>
    </row>
    <row r="85" spans="2:40" ht="15.75" customHeight="1">
      <c r="B85" s="205" t="s">
        <v>248</v>
      </c>
      <c r="C85" s="191" t="s">
        <v>185</v>
      </c>
      <c r="D85" s="207" t="s">
        <v>257</v>
      </c>
      <c r="E85" s="18">
        <f t="shared" si="28"/>
        <v>17019</v>
      </c>
      <c r="F85" s="115">
        <v>1210</v>
      </c>
      <c r="G85" s="115">
        <v>356</v>
      </c>
      <c r="H85" s="115">
        <v>4964</v>
      </c>
      <c r="I85" s="115">
        <v>1347</v>
      </c>
      <c r="J85" s="115">
        <v>643</v>
      </c>
      <c r="K85" s="115">
        <v>2690</v>
      </c>
      <c r="L85" s="115">
        <v>5784</v>
      </c>
      <c r="M85" s="203">
        <v>25</v>
      </c>
      <c r="P85" s="205" t="s">
        <v>248</v>
      </c>
      <c r="Q85" s="191" t="s">
        <v>185</v>
      </c>
      <c r="R85" s="207" t="s">
        <v>257</v>
      </c>
      <c r="S85" s="92">
        <f t="shared" si="19"/>
        <v>0.52715585185120939</v>
      </c>
      <c r="T85" s="90">
        <f t="shared" si="20"/>
        <v>3.7479204462069649E-2</v>
      </c>
      <c r="U85" s="90">
        <f t="shared" si="21"/>
        <v>1.1026939494625451E-2</v>
      </c>
      <c r="V85" s="90">
        <f t="shared" si="22"/>
        <v>0.15375766194191218</v>
      </c>
      <c r="W85" s="90">
        <f t="shared" si="23"/>
        <v>4.1722717694551915E-2</v>
      </c>
      <c r="X85" s="90">
        <f t="shared" si="24"/>
        <v>1.9916635098438665E-2</v>
      </c>
      <c r="Y85" s="90">
        <f t="shared" si="25"/>
        <v>8.3321537192535017E-2</v>
      </c>
      <c r="Z85" s="90">
        <f t="shared" si="26"/>
        <v>0.17915679223852138</v>
      </c>
      <c r="AA85" s="91">
        <f t="shared" si="27"/>
        <v>7.7436372855515807E-4</v>
      </c>
      <c r="AD85" s="277"/>
      <c r="AE85" s="277"/>
      <c r="AF85" s="277"/>
      <c r="AG85" s="277"/>
      <c r="AH85" s="277"/>
      <c r="AI85" s="277"/>
      <c r="AJ85" s="277"/>
      <c r="AK85" s="277"/>
      <c r="AL85" s="279"/>
      <c r="AM85" s="277"/>
      <c r="AN85" s="147"/>
    </row>
    <row r="86" spans="2:40" ht="15.75" customHeight="1">
      <c r="B86" s="205" t="s">
        <v>248</v>
      </c>
      <c r="C86" s="191" t="s">
        <v>187</v>
      </c>
      <c r="D86" s="207" t="s">
        <v>258</v>
      </c>
      <c r="E86" s="18">
        <f t="shared" si="28"/>
        <v>35908</v>
      </c>
      <c r="F86" s="115">
        <v>212</v>
      </c>
      <c r="G86" s="115">
        <v>383</v>
      </c>
      <c r="H86" s="115">
        <v>7166</v>
      </c>
      <c r="I86" s="115">
        <v>5019</v>
      </c>
      <c r="J86" s="115">
        <v>980</v>
      </c>
      <c r="K86" s="115">
        <v>6173</v>
      </c>
      <c r="L86" s="115">
        <v>15924</v>
      </c>
      <c r="M86" s="203">
        <v>51</v>
      </c>
      <c r="P86" s="205" t="s">
        <v>248</v>
      </c>
      <c r="Q86" s="191" t="s">
        <v>187</v>
      </c>
      <c r="R86" s="207" t="s">
        <v>258</v>
      </c>
      <c r="S86" s="92">
        <f t="shared" si="19"/>
        <v>1.1122341105983446</v>
      </c>
      <c r="T86" s="90">
        <f t="shared" si="20"/>
        <v>6.5666044181477406E-3</v>
      </c>
      <c r="U86" s="90">
        <f t="shared" si="21"/>
        <v>1.1863252321465022E-2</v>
      </c>
      <c r="V86" s="90">
        <f t="shared" si="22"/>
        <v>0.22196361915305052</v>
      </c>
      <c r="W86" s="90">
        <f t="shared" si="23"/>
        <v>0.15546126214473355</v>
      </c>
      <c r="X86" s="90">
        <f t="shared" si="24"/>
        <v>3.0355058159362198E-2</v>
      </c>
      <c r="Y86" s="90">
        <f t="shared" si="25"/>
        <v>0.19120589185483963</v>
      </c>
      <c r="Z86" s="90">
        <f t="shared" si="26"/>
        <v>0.4932387205404935</v>
      </c>
      <c r="AA86" s="91">
        <f t="shared" si="27"/>
        <v>1.5797020062525225E-3</v>
      </c>
      <c r="AD86" s="277"/>
      <c r="AE86" s="277"/>
      <c r="AF86" s="277"/>
      <c r="AG86" s="277"/>
      <c r="AH86" s="277"/>
      <c r="AI86" s="277"/>
      <c r="AJ86" s="277"/>
      <c r="AK86" s="277"/>
      <c r="AL86" s="279"/>
      <c r="AM86" s="279"/>
      <c r="AN86" s="147"/>
    </row>
    <row r="87" spans="2:40" ht="15.75" customHeight="1">
      <c r="B87" s="205" t="s">
        <v>259</v>
      </c>
      <c r="C87" s="191" t="s">
        <v>168</v>
      </c>
      <c r="D87" s="207" t="s">
        <v>260</v>
      </c>
      <c r="E87" s="18">
        <f t="shared" si="28"/>
        <v>8859</v>
      </c>
      <c r="F87" s="115">
        <v>260</v>
      </c>
      <c r="G87" s="115">
        <v>326</v>
      </c>
      <c r="H87" s="115">
        <v>2402</v>
      </c>
      <c r="I87" s="115">
        <v>592</v>
      </c>
      <c r="J87" s="115">
        <v>201</v>
      </c>
      <c r="K87" s="115">
        <v>664</v>
      </c>
      <c r="L87" s="115">
        <v>4414</v>
      </c>
      <c r="M87" s="203">
        <v>0</v>
      </c>
      <c r="P87" s="205" t="s">
        <v>259</v>
      </c>
      <c r="Q87" s="191" t="s">
        <v>168</v>
      </c>
      <c r="R87" s="207" t="s">
        <v>260</v>
      </c>
      <c r="S87" s="92">
        <f t="shared" si="19"/>
        <v>0.27440353085080582</v>
      </c>
      <c r="T87" s="90">
        <f t="shared" si="20"/>
        <v>8.0533827769736447E-3</v>
      </c>
      <c r="U87" s="90">
        <f t="shared" si="21"/>
        <v>1.0097703020359262E-2</v>
      </c>
      <c r="V87" s="90">
        <f t="shared" si="22"/>
        <v>7.4400867039579585E-2</v>
      </c>
      <c r="W87" s="90">
        <f t="shared" si="23"/>
        <v>1.8336933092186144E-2</v>
      </c>
      <c r="X87" s="90">
        <f t="shared" si="24"/>
        <v>6.2258843775834707E-3</v>
      </c>
      <c r="Y87" s="90">
        <f t="shared" si="25"/>
        <v>2.0567100630424998E-2</v>
      </c>
      <c r="Z87" s="90">
        <f t="shared" si="26"/>
        <v>0.1367216599136987</v>
      </c>
      <c r="AA87" s="91">
        <f t="shared" si="27"/>
        <v>0</v>
      </c>
      <c r="AD87" s="277"/>
      <c r="AE87" s="277"/>
      <c r="AF87" s="277"/>
      <c r="AG87" s="277"/>
      <c r="AH87" s="277"/>
      <c r="AI87" s="277"/>
      <c r="AJ87" s="277"/>
      <c r="AK87" s="277"/>
      <c r="AL87" s="279"/>
      <c r="AM87" s="277"/>
      <c r="AN87" s="147"/>
    </row>
    <row r="88" spans="2:40" ht="15.75" customHeight="1">
      <c r="B88" s="205" t="s">
        <v>259</v>
      </c>
      <c r="C88" s="191" t="s">
        <v>170</v>
      </c>
      <c r="D88" s="207" t="s">
        <v>261</v>
      </c>
      <c r="E88" s="18">
        <f t="shared" si="28"/>
        <v>15446</v>
      </c>
      <c r="F88" s="115">
        <v>1444</v>
      </c>
      <c r="G88" s="115">
        <v>508</v>
      </c>
      <c r="H88" s="115">
        <v>4487</v>
      </c>
      <c r="I88" s="115">
        <v>1315</v>
      </c>
      <c r="J88" s="115">
        <v>282</v>
      </c>
      <c r="K88" s="115">
        <v>1792</v>
      </c>
      <c r="L88" s="115">
        <v>5569</v>
      </c>
      <c r="M88" s="203">
        <v>49</v>
      </c>
      <c r="P88" s="205" t="s">
        <v>259</v>
      </c>
      <c r="Q88" s="191" t="s">
        <v>170</v>
      </c>
      <c r="R88" s="207" t="s">
        <v>261</v>
      </c>
      <c r="S88" s="92">
        <f t="shared" si="19"/>
        <v>0.47843288605051887</v>
      </c>
      <c r="T88" s="90">
        <f t="shared" si="20"/>
        <v>4.4727248961345931E-2</v>
      </c>
      <c r="U88" s="90">
        <f t="shared" si="21"/>
        <v>1.5735070964240813E-2</v>
      </c>
      <c r="V88" s="90">
        <f t="shared" si="22"/>
        <v>0.13898280200107976</v>
      </c>
      <c r="W88" s="90">
        <f t="shared" si="23"/>
        <v>4.0731532122001313E-2</v>
      </c>
      <c r="X88" s="90">
        <f t="shared" si="24"/>
        <v>8.7348228581021828E-3</v>
      </c>
      <c r="Y88" s="90">
        <f t="shared" si="25"/>
        <v>5.5506392062833733E-2</v>
      </c>
      <c r="Z88" s="90">
        <f t="shared" si="26"/>
        <v>0.172497264172947</v>
      </c>
      <c r="AA88" s="91">
        <f t="shared" si="27"/>
        <v>1.5177529079681098E-3</v>
      </c>
      <c r="AD88" s="277"/>
      <c r="AE88" s="277"/>
      <c r="AF88" s="277"/>
      <c r="AG88" s="277"/>
      <c r="AH88" s="277"/>
      <c r="AI88" s="277"/>
      <c r="AJ88" s="277"/>
      <c r="AK88" s="277"/>
      <c r="AL88" s="279"/>
      <c r="AM88" s="279"/>
      <c r="AN88" s="147"/>
    </row>
    <row r="89" spans="2:40" ht="15.75" customHeight="1">
      <c r="B89" s="205" t="s">
        <v>259</v>
      </c>
      <c r="C89" s="191" t="s">
        <v>172</v>
      </c>
      <c r="D89" s="207" t="s">
        <v>262</v>
      </c>
      <c r="E89" s="18">
        <f t="shared" si="28"/>
        <v>10837</v>
      </c>
      <c r="F89" s="115">
        <v>911</v>
      </c>
      <c r="G89" s="115">
        <v>564</v>
      </c>
      <c r="H89" s="115">
        <v>3050</v>
      </c>
      <c r="I89" s="115">
        <v>1004</v>
      </c>
      <c r="J89" s="115">
        <v>385</v>
      </c>
      <c r="K89" s="115">
        <v>1484</v>
      </c>
      <c r="L89" s="115">
        <v>3439</v>
      </c>
      <c r="M89" s="203">
        <v>0</v>
      </c>
      <c r="P89" s="205" t="s">
        <v>259</v>
      </c>
      <c r="Q89" s="191" t="s">
        <v>172</v>
      </c>
      <c r="R89" s="207" t="s">
        <v>262</v>
      </c>
      <c r="S89" s="92">
        <f t="shared" si="19"/>
        <v>0.33567118905408994</v>
      </c>
      <c r="T89" s="90">
        <f t="shared" si="20"/>
        <v>2.8217814268549961E-2</v>
      </c>
      <c r="U89" s="90">
        <f t="shared" si="21"/>
        <v>1.7469645716204366E-2</v>
      </c>
      <c r="V89" s="90">
        <f t="shared" si="22"/>
        <v>9.4472374883729282E-2</v>
      </c>
      <c r="W89" s="90">
        <f t="shared" si="23"/>
        <v>3.1098447338775145E-2</v>
      </c>
      <c r="X89" s="90">
        <f t="shared" si="24"/>
        <v>1.1925201419749433E-2</v>
      </c>
      <c r="Y89" s="90">
        <f t="shared" si="25"/>
        <v>4.5966230927034182E-2</v>
      </c>
      <c r="Z89" s="90">
        <f t="shared" si="26"/>
        <v>0.10652147450004755</v>
      </c>
      <c r="AA89" s="91">
        <f t="shared" si="27"/>
        <v>0</v>
      </c>
      <c r="AD89" s="277"/>
      <c r="AE89" s="277"/>
      <c r="AF89" s="277"/>
      <c r="AG89" s="277"/>
      <c r="AH89" s="277"/>
      <c r="AI89" s="277"/>
      <c r="AJ89" s="277"/>
      <c r="AK89" s="277"/>
      <c r="AL89" s="279"/>
      <c r="AM89" s="277"/>
      <c r="AN89" s="147"/>
    </row>
    <row r="90" spans="2:40" ht="15.75" customHeight="1">
      <c r="B90" s="205" t="s">
        <v>259</v>
      </c>
      <c r="C90" s="191" t="s">
        <v>174</v>
      </c>
      <c r="D90" s="207" t="s">
        <v>263</v>
      </c>
      <c r="E90" s="18">
        <f t="shared" si="28"/>
        <v>12268</v>
      </c>
      <c r="F90" s="115">
        <v>869</v>
      </c>
      <c r="G90" s="115">
        <v>516</v>
      </c>
      <c r="H90" s="115">
        <v>4857</v>
      </c>
      <c r="I90" s="115">
        <v>1218</v>
      </c>
      <c r="J90" s="115">
        <v>340</v>
      </c>
      <c r="K90" s="115">
        <v>1534</v>
      </c>
      <c r="L90" s="115">
        <v>2900</v>
      </c>
      <c r="M90" s="203">
        <v>34</v>
      </c>
      <c r="P90" s="205" t="s">
        <v>259</v>
      </c>
      <c r="Q90" s="191" t="s">
        <v>174</v>
      </c>
      <c r="R90" s="207" t="s">
        <v>263</v>
      </c>
      <c r="S90" s="92">
        <f t="shared" ref="S90:S95" si="29">SUM(T90:AA90)</f>
        <v>0.37999576887658715</v>
      </c>
      <c r="T90" s="90">
        <f t="shared" ref="T90:T95" si="30">F90/$E$9*100</f>
        <v>2.6916883204577295E-2</v>
      </c>
      <c r="U90" s="90">
        <f t="shared" ref="U90:U95" si="31">G90/$E$9*100</f>
        <v>1.5982867357378461E-2</v>
      </c>
      <c r="V90" s="90">
        <f t="shared" ref="V90:V95" si="32">H90/$E$9*100</f>
        <v>0.1504433851836961</v>
      </c>
      <c r="W90" s="90">
        <f t="shared" ref="W90:W95" si="33">I90/$E$9*100</f>
        <v>3.7727000855207304E-2</v>
      </c>
      <c r="X90" s="90">
        <f t="shared" ref="X90:X95" si="34">J90/$E$9*100</f>
        <v>1.053134670835015E-2</v>
      </c>
      <c r="Y90" s="90">
        <f t="shared" ref="Y90:Y95" si="35">K90/$E$9*100</f>
        <v>4.7514958384144497E-2</v>
      </c>
      <c r="Z90" s="90">
        <f t="shared" ref="Z90:Z95" si="36">L90/$E$9*100</f>
        <v>8.9826192512398345E-2</v>
      </c>
      <c r="AA90" s="91">
        <f t="shared" ref="AA90:AA95" si="37">M90/$E$9*100</f>
        <v>1.053134670835015E-3</v>
      </c>
      <c r="AD90" s="277"/>
      <c r="AE90" s="277"/>
      <c r="AF90" s="277"/>
      <c r="AG90" s="277"/>
      <c r="AH90" s="277"/>
      <c r="AI90" s="277"/>
      <c r="AJ90" s="277"/>
      <c r="AK90" s="277"/>
      <c r="AL90" s="279"/>
      <c r="AM90" s="279"/>
      <c r="AN90" s="147"/>
    </row>
    <row r="91" spans="2:40" ht="15.75" customHeight="1">
      <c r="B91" s="205" t="s">
        <v>259</v>
      </c>
      <c r="C91" s="191" t="s">
        <v>176</v>
      </c>
      <c r="D91" s="207" t="s">
        <v>264</v>
      </c>
      <c r="E91" s="18">
        <f t="shared" si="28"/>
        <v>11469</v>
      </c>
      <c r="F91" s="115">
        <v>894</v>
      </c>
      <c r="G91" s="115">
        <v>550</v>
      </c>
      <c r="H91" s="115">
        <v>3170</v>
      </c>
      <c r="I91" s="115">
        <v>836</v>
      </c>
      <c r="J91" s="115">
        <v>594</v>
      </c>
      <c r="K91" s="115">
        <v>1943</v>
      </c>
      <c r="L91" s="115">
        <v>3482</v>
      </c>
      <c r="M91" s="203">
        <v>0</v>
      </c>
      <c r="P91" s="205" t="s">
        <v>259</v>
      </c>
      <c r="Q91" s="191" t="s">
        <v>176</v>
      </c>
      <c r="R91" s="207" t="s">
        <v>264</v>
      </c>
      <c r="S91" s="92">
        <f t="shared" si="29"/>
        <v>0.35524710411196436</v>
      </c>
      <c r="T91" s="90">
        <f t="shared" si="30"/>
        <v>2.7691246933132456E-2</v>
      </c>
      <c r="U91" s="90">
        <f t="shared" si="31"/>
        <v>1.7036002028213478E-2</v>
      </c>
      <c r="V91" s="90">
        <f t="shared" si="32"/>
        <v>9.8189320780794051E-2</v>
      </c>
      <c r="W91" s="90">
        <f t="shared" si="33"/>
        <v>2.5894723082884485E-2</v>
      </c>
      <c r="X91" s="90">
        <f t="shared" si="34"/>
        <v>1.8398882190470558E-2</v>
      </c>
      <c r="Y91" s="90">
        <f t="shared" si="35"/>
        <v>6.0183548983306884E-2</v>
      </c>
      <c r="Z91" s="90">
        <f t="shared" si="36"/>
        <v>0.10785338011316242</v>
      </c>
      <c r="AA91" s="91">
        <f t="shared" si="37"/>
        <v>0</v>
      </c>
      <c r="AD91" s="277"/>
      <c r="AE91" s="277"/>
      <c r="AF91" s="277"/>
      <c r="AG91" s="277"/>
      <c r="AH91" s="277"/>
      <c r="AI91" s="277"/>
      <c r="AJ91" s="277"/>
      <c r="AK91" s="277"/>
      <c r="AL91" s="279"/>
      <c r="AM91" s="279"/>
      <c r="AN91" s="147"/>
    </row>
    <row r="92" spans="2:40" ht="15.75" customHeight="1">
      <c r="B92" s="205" t="s">
        <v>259</v>
      </c>
      <c r="C92" s="191" t="s">
        <v>178</v>
      </c>
      <c r="D92" s="207" t="s">
        <v>265</v>
      </c>
      <c r="E92" s="18">
        <f t="shared" si="28"/>
        <v>9826</v>
      </c>
      <c r="F92" s="115">
        <v>156</v>
      </c>
      <c r="G92" s="115">
        <v>197</v>
      </c>
      <c r="H92" s="115">
        <v>3261</v>
      </c>
      <c r="I92" s="115">
        <v>921</v>
      </c>
      <c r="J92" s="115">
        <v>131</v>
      </c>
      <c r="K92" s="115">
        <v>734</v>
      </c>
      <c r="L92" s="115">
        <v>4426</v>
      </c>
      <c r="M92" s="203">
        <v>0</v>
      </c>
      <c r="P92" s="205" t="s">
        <v>259</v>
      </c>
      <c r="Q92" s="191" t="s">
        <v>178</v>
      </c>
      <c r="R92" s="207" t="s">
        <v>265</v>
      </c>
      <c r="S92" s="92">
        <f t="shared" si="29"/>
        <v>0.30435591987131927</v>
      </c>
      <c r="T92" s="90">
        <f t="shared" si="30"/>
        <v>4.8320296661841866E-3</v>
      </c>
      <c r="U92" s="90">
        <f t="shared" si="31"/>
        <v>6.1019861810146462E-3</v>
      </c>
      <c r="V92" s="90">
        <f t="shared" si="32"/>
        <v>0.10100800475273482</v>
      </c>
      <c r="W92" s="90">
        <f t="shared" si="33"/>
        <v>2.8527559759972024E-2</v>
      </c>
      <c r="X92" s="90">
        <f t="shared" si="34"/>
        <v>4.0576659376290285E-3</v>
      </c>
      <c r="Y92" s="90">
        <f t="shared" si="35"/>
        <v>2.2735319070379442E-2</v>
      </c>
      <c r="Z92" s="90">
        <f t="shared" si="36"/>
        <v>0.13709335450340518</v>
      </c>
      <c r="AA92" s="91">
        <f t="shared" si="37"/>
        <v>0</v>
      </c>
      <c r="AD92" s="277"/>
      <c r="AE92" s="277"/>
      <c r="AF92" s="277"/>
      <c r="AG92" s="277"/>
      <c r="AH92" s="277"/>
      <c r="AI92" s="277"/>
      <c r="AJ92" s="277"/>
      <c r="AK92" s="277"/>
      <c r="AL92" s="279"/>
      <c r="AM92" s="279"/>
      <c r="AN92" s="147"/>
    </row>
    <row r="93" spans="2:40" ht="15.75" customHeight="1">
      <c r="B93" s="205" t="s">
        <v>259</v>
      </c>
      <c r="C93" s="191" t="s">
        <v>180</v>
      </c>
      <c r="D93" s="207" t="s">
        <v>266</v>
      </c>
      <c r="E93" s="18">
        <f t="shared" si="28"/>
        <v>13680</v>
      </c>
      <c r="F93" s="115">
        <v>161</v>
      </c>
      <c r="G93" s="115">
        <v>253</v>
      </c>
      <c r="H93" s="115">
        <v>4087</v>
      </c>
      <c r="I93" s="115">
        <v>1467</v>
      </c>
      <c r="J93" s="115">
        <v>2380</v>
      </c>
      <c r="K93" s="115">
        <v>1395</v>
      </c>
      <c r="L93" s="115">
        <v>3937</v>
      </c>
      <c r="M93" s="203">
        <v>0</v>
      </c>
      <c r="P93" s="205" t="s">
        <v>259</v>
      </c>
      <c r="Q93" s="191" t="s">
        <v>180</v>
      </c>
      <c r="R93" s="207" t="s">
        <v>266</v>
      </c>
      <c r="S93" s="92">
        <f t="shared" si="29"/>
        <v>0.42373183226538258</v>
      </c>
      <c r="T93" s="90">
        <f t="shared" si="30"/>
        <v>4.9869024118952181E-3</v>
      </c>
      <c r="U93" s="90">
        <f t="shared" si="31"/>
        <v>7.8365609329781993E-3</v>
      </c>
      <c r="V93" s="90">
        <f t="shared" si="32"/>
        <v>0.12659298234419725</v>
      </c>
      <c r="W93" s="90">
        <f t="shared" si="33"/>
        <v>4.5439663591616677E-2</v>
      </c>
      <c r="X93" s="90">
        <f t="shared" si="34"/>
        <v>7.3719426958451045E-2</v>
      </c>
      <c r="Y93" s="90">
        <f t="shared" si="35"/>
        <v>4.3209496053377823E-2</v>
      </c>
      <c r="Z93" s="90">
        <f t="shared" si="36"/>
        <v>0.12194679997286631</v>
      </c>
      <c r="AA93" s="91">
        <f t="shared" si="37"/>
        <v>0</v>
      </c>
      <c r="AD93" s="277"/>
      <c r="AE93" s="277"/>
      <c r="AF93" s="277"/>
      <c r="AG93" s="277"/>
      <c r="AH93" s="277"/>
      <c r="AI93" s="277"/>
      <c r="AJ93" s="277"/>
      <c r="AK93" s="277"/>
      <c r="AL93" s="279"/>
      <c r="AM93" s="277"/>
      <c r="AN93" s="147"/>
    </row>
    <row r="94" spans="2:40" ht="15.75" customHeight="1">
      <c r="B94" s="205" t="s">
        <v>259</v>
      </c>
      <c r="C94" s="191" t="s">
        <v>182</v>
      </c>
      <c r="D94" s="207" t="s">
        <v>267</v>
      </c>
      <c r="E94" s="18">
        <f t="shared" si="28"/>
        <v>66753</v>
      </c>
      <c r="F94" s="115">
        <v>789</v>
      </c>
      <c r="G94" s="115">
        <v>1967</v>
      </c>
      <c r="H94" s="115">
        <v>7485</v>
      </c>
      <c r="I94" s="115">
        <v>4389</v>
      </c>
      <c r="J94" s="115">
        <v>4601</v>
      </c>
      <c r="K94" s="115">
        <v>16138</v>
      </c>
      <c r="L94" s="115">
        <v>31377</v>
      </c>
      <c r="M94" s="203">
        <v>7</v>
      </c>
      <c r="P94" s="205" t="s">
        <v>259</v>
      </c>
      <c r="Q94" s="191" t="s">
        <v>182</v>
      </c>
      <c r="R94" s="207" t="s">
        <v>267</v>
      </c>
      <c r="S94" s="92">
        <f t="shared" si="29"/>
        <v>2.0676440788896988</v>
      </c>
      <c r="T94" s="90">
        <f t="shared" si="30"/>
        <v>2.4438919273200788E-2</v>
      </c>
      <c r="U94" s="90">
        <f t="shared" si="31"/>
        <v>6.0926938162719831E-2</v>
      </c>
      <c r="V94" s="90">
        <f t="shared" si="32"/>
        <v>0.23184450032941434</v>
      </c>
      <c r="W94" s="90">
        <f t="shared" si="33"/>
        <v>0.13594729618514356</v>
      </c>
      <c r="X94" s="90">
        <f t="shared" si="34"/>
        <v>0.14251390060329128</v>
      </c>
      <c r="Y94" s="90">
        <f t="shared" si="35"/>
        <v>0.4998672740569256</v>
      </c>
      <c r="Z94" s="90">
        <f t="shared" si="36"/>
        <v>0.97188842843500789</v>
      </c>
      <c r="AA94" s="91">
        <f t="shared" si="37"/>
        <v>2.1682184399544427E-4</v>
      </c>
      <c r="AD94" s="277"/>
      <c r="AE94" s="277"/>
      <c r="AF94" s="277"/>
      <c r="AG94" s="277"/>
      <c r="AH94" s="277"/>
      <c r="AI94" s="277"/>
      <c r="AJ94" s="277"/>
      <c r="AK94" s="277"/>
      <c r="AL94" s="279"/>
      <c r="AM94" s="279"/>
      <c r="AN94" s="147"/>
    </row>
    <row r="95" spans="2:40" ht="15.75" customHeight="1">
      <c r="B95" s="209" t="s">
        <v>259</v>
      </c>
      <c r="C95" s="210" t="s">
        <v>185</v>
      </c>
      <c r="D95" s="211" t="s">
        <v>268</v>
      </c>
      <c r="E95" s="71">
        <f t="shared" si="28"/>
        <v>36062</v>
      </c>
      <c r="F95" s="212">
        <v>213</v>
      </c>
      <c r="G95" s="212">
        <v>2075</v>
      </c>
      <c r="H95" s="212">
        <v>5002</v>
      </c>
      <c r="I95" s="212">
        <v>3340</v>
      </c>
      <c r="J95" s="212">
        <v>1479</v>
      </c>
      <c r="K95" s="212">
        <v>8778</v>
      </c>
      <c r="L95" s="212">
        <v>15175</v>
      </c>
      <c r="M95" s="213">
        <v>0</v>
      </c>
      <c r="P95" s="209" t="s">
        <v>259</v>
      </c>
      <c r="Q95" s="210" t="s">
        <v>185</v>
      </c>
      <c r="R95" s="211" t="s">
        <v>268</v>
      </c>
      <c r="S95" s="158">
        <f t="shared" si="29"/>
        <v>1.1170041911662443</v>
      </c>
      <c r="T95" s="156">
        <f t="shared" si="30"/>
        <v>6.5975789672899458E-3</v>
      </c>
      <c r="U95" s="156">
        <f t="shared" si="31"/>
        <v>6.4272189470078123E-2</v>
      </c>
      <c r="V95" s="156">
        <f t="shared" si="32"/>
        <v>0.15493469480931601</v>
      </c>
      <c r="W95" s="156">
        <f t="shared" si="33"/>
        <v>0.10345499413496911</v>
      </c>
      <c r="X95" s="156">
        <f t="shared" si="34"/>
        <v>4.5811358181323147E-2</v>
      </c>
      <c r="Y95" s="156">
        <f t="shared" si="35"/>
        <v>0.27189459237028712</v>
      </c>
      <c r="Z95" s="156">
        <f t="shared" si="36"/>
        <v>0.47003878323298098</v>
      </c>
      <c r="AA95" s="157">
        <f t="shared" si="37"/>
        <v>0</v>
      </c>
    </row>
    <row r="96" spans="2:40" ht="6.75" customHeight="1"/>
    <row r="97" spans="2:16" ht="15.75" customHeight="1">
      <c r="B97" s="155" t="s">
        <v>280</v>
      </c>
      <c r="P97" s="155" t="s">
        <v>280</v>
      </c>
    </row>
    <row r="98" spans="2:16" ht="15.75" customHeight="1">
      <c r="B98" s="154" t="s">
        <v>281</v>
      </c>
      <c r="P98" s="154" t="s">
        <v>151</v>
      </c>
    </row>
    <row r="99" spans="2:16" ht="15.75" customHeight="1"/>
  </sheetData>
  <phoneticPr fontId="3"/>
  <pageMargins left="0.39370078740157483" right="0.31496062992125984" top="0.55118110236220474" bottom="0.55118110236220474" header="0.31496062992125984" footer="0.31496062992125984"/>
  <pageSetup paperSize="9" scale="85" firstPageNumber="21" orientation="portrait" useFirstPageNumber="1" r:id="rId1"/>
  <headerFooter>
    <oddFooter>&amp;CIV-2-&amp;P</oddFooter>
  </headerFooter>
  <rowBreaks count="1" manualBreakCount="1">
    <brk id="53" max="16383" man="1"/>
  </rowBreaks>
  <colBreaks count="1" manualBreakCount="1">
    <brk id="14" max="1048575" man="1"/>
  </colBreaks>
  <ignoredErrors>
    <ignoredError sqref="B19:C95 P19:Q95" numberStoredAsText="1"/>
    <ignoredError sqref="S10:AA10 T20:AA22 W19:Z19 V19 S13 S11 U11:Z11 S12 U12:AA12 U17:Z17 U14:AA14 S24:AA95 T23:AA23 U19 U13:AA13 U18:AA18 U15:AA16 T14 T15:T16 T18 T13 T12 S15:S16 S17 S18 S19 S20:S22 S14 S23 S9:AA9" evalError="1"/>
    <ignoredError sqref="F11:L17 M11:M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99"/>
  <sheetViews>
    <sheetView showGridLines="0" zoomScaleNormal="100" workbookViewId="0">
      <selection activeCell="L15" sqref="L15"/>
    </sheetView>
  </sheetViews>
  <sheetFormatPr defaultColWidth="9.1328125" defaultRowHeight="14.65"/>
  <cols>
    <col min="1" max="2" width="2.6640625" style="7" customWidth="1"/>
    <col min="3" max="3" width="2.53125" style="7" customWidth="1"/>
    <col min="4" max="4" width="21.6640625" style="6" customWidth="1"/>
    <col min="5" max="5" width="10.6640625" style="6" customWidth="1"/>
    <col min="6" max="6" width="9.6640625" style="6" customWidth="1"/>
    <col min="7" max="7" width="8.6640625" style="6" customWidth="1"/>
    <col min="8" max="11" width="9.6640625" style="6" customWidth="1"/>
    <col min="12" max="12" width="8.6640625" style="6" customWidth="1"/>
    <col min="13" max="14" width="2.46484375" style="6" customWidth="1"/>
    <col min="15" max="16" width="2.6640625" style="6" customWidth="1"/>
    <col min="17" max="17" width="21.6640625" style="6" customWidth="1"/>
    <col min="18" max="18" width="10.6640625" style="6" customWidth="1"/>
    <col min="19" max="19" width="9.6640625" style="6" customWidth="1"/>
    <col min="20" max="20" width="8.6640625" style="6" customWidth="1"/>
    <col min="21" max="24" width="9.6640625" style="6" customWidth="1"/>
    <col min="25" max="25" width="8.6640625" style="6" customWidth="1"/>
    <col min="26" max="26" width="2.6640625" style="7" customWidth="1"/>
    <col min="27" max="36" width="9.1328125" style="9"/>
    <col min="37" max="16384" width="9.1328125" style="7"/>
  </cols>
  <sheetData>
    <row r="1" spans="2:35">
      <c r="I1" s="17"/>
      <c r="J1" s="17"/>
      <c r="K1" s="17"/>
      <c r="L1" s="17"/>
      <c r="M1" s="17"/>
      <c r="N1" s="17"/>
      <c r="O1" s="17"/>
      <c r="P1" s="17"/>
      <c r="V1" s="17"/>
      <c r="W1" s="17"/>
      <c r="X1" s="17"/>
      <c r="Y1" s="17"/>
    </row>
    <row r="2" spans="2:35" ht="18" customHeight="1">
      <c r="B2" s="7" t="s">
        <v>328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 t="s">
        <v>329</v>
      </c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2:35" ht="18" customHeight="1">
      <c r="D3" s="16" t="s">
        <v>109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 t="s">
        <v>110</v>
      </c>
      <c r="R3" s="16"/>
      <c r="S3" s="16"/>
      <c r="T3" s="16"/>
      <c r="U3" s="16"/>
      <c r="V3" s="16"/>
      <c r="W3" s="16"/>
      <c r="X3" s="16"/>
      <c r="Y3" s="16"/>
    </row>
    <row r="4" spans="2:35">
      <c r="D4" s="16"/>
      <c r="E4" s="16"/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6"/>
      <c r="R4" s="16"/>
      <c r="S4" s="16"/>
      <c r="T4" s="16"/>
      <c r="U4" s="16"/>
      <c r="V4" s="17"/>
      <c r="W4" s="17"/>
      <c r="X4" s="17"/>
      <c r="Y4" s="17"/>
    </row>
    <row r="5" spans="2:35" ht="15" customHeight="1">
      <c r="B5" s="215" t="s">
        <v>269</v>
      </c>
      <c r="C5" s="216"/>
      <c r="D5" s="217"/>
      <c r="E5" s="339" t="s">
        <v>111</v>
      </c>
      <c r="F5" s="340"/>
      <c r="G5" s="340"/>
      <c r="H5" s="340"/>
      <c r="I5" s="340"/>
      <c r="J5" s="340"/>
      <c r="K5" s="340"/>
      <c r="L5" s="341"/>
      <c r="M5" s="27"/>
      <c r="N5" s="27"/>
      <c r="O5" s="215" t="s">
        <v>269</v>
      </c>
      <c r="P5" s="216"/>
      <c r="Q5" s="217"/>
      <c r="R5" s="339" t="s">
        <v>112</v>
      </c>
      <c r="S5" s="340"/>
      <c r="T5" s="340"/>
      <c r="U5" s="340"/>
      <c r="V5" s="340"/>
      <c r="W5" s="340"/>
      <c r="X5" s="340"/>
      <c r="Y5" s="341"/>
    </row>
    <row r="6" spans="2:35" ht="53.25" customHeight="1">
      <c r="B6" s="218"/>
      <c r="C6" s="219" t="s">
        <v>270</v>
      </c>
      <c r="D6" s="220"/>
      <c r="E6" s="33" t="s">
        <v>138</v>
      </c>
      <c r="F6" s="34" t="s">
        <v>62</v>
      </c>
      <c r="G6" s="51" t="s">
        <v>63</v>
      </c>
      <c r="H6" s="34" t="s">
        <v>64</v>
      </c>
      <c r="I6" s="51" t="s">
        <v>65</v>
      </c>
      <c r="J6" s="51" t="s">
        <v>66</v>
      </c>
      <c r="K6" s="39" t="s">
        <v>67</v>
      </c>
      <c r="L6" s="111" t="s">
        <v>135</v>
      </c>
      <c r="M6" s="28"/>
      <c r="N6" s="28"/>
      <c r="O6" s="218"/>
      <c r="P6" s="219" t="s">
        <v>270</v>
      </c>
      <c r="Q6" s="220"/>
      <c r="R6" s="33" t="s">
        <v>138</v>
      </c>
      <c r="S6" s="34" t="s">
        <v>62</v>
      </c>
      <c r="T6" s="51" t="s">
        <v>63</v>
      </c>
      <c r="U6" s="34" t="s">
        <v>64</v>
      </c>
      <c r="V6" s="51" t="s">
        <v>65</v>
      </c>
      <c r="W6" s="51" t="s">
        <v>66</v>
      </c>
      <c r="X6" s="39" t="s">
        <v>67</v>
      </c>
      <c r="Y6" s="111" t="s">
        <v>139</v>
      </c>
    </row>
    <row r="7" spans="2:35" ht="18" customHeight="1">
      <c r="B7" s="214"/>
      <c r="C7" s="221"/>
      <c r="D7" s="222" t="s">
        <v>271</v>
      </c>
      <c r="E7" s="56"/>
      <c r="F7" s="57"/>
      <c r="G7" s="57"/>
      <c r="H7" s="124" t="s">
        <v>302</v>
      </c>
      <c r="I7" s="57"/>
      <c r="J7" s="57"/>
      <c r="K7" s="57"/>
      <c r="L7" s="52"/>
      <c r="M7" s="28"/>
      <c r="N7" s="28"/>
      <c r="O7" s="214"/>
      <c r="P7" s="221"/>
      <c r="Q7" s="222" t="s">
        <v>271</v>
      </c>
      <c r="R7" s="56"/>
      <c r="S7" s="57"/>
      <c r="T7" s="57"/>
      <c r="U7" s="124" t="s">
        <v>40</v>
      </c>
      <c r="V7" s="57"/>
      <c r="W7" s="57"/>
      <c r="X7" s="57"/>
      <c r="Y7" s="52"/>
    </row>
    <row r="8" spans="2:35" ht="6.75" customHeight="1">
      <c r="B8" s="195"/>
      <c r="C8" s="196"/>
      <c r="D8" s="197"/>
      <c r="E8" s="21"/>
      <c r="F8" s="20"/>
      <c r="G8" s="20"/>
      <c r="H8" s="25"/>
      <c r="I8" s="25"/>
      <c r="J8" s="25"/>
      <c r="K8" s="20"/>
      <c r="L8" s="22"/>
      <c r="M8" s="1"/>
      <c r="N8" s="1"/>
      <c r="O8" s="195"/>
      <c r="P8" s="196"/>
      <c r="Q8" s="197"/>
      <c r="R8" s="95"/>
      <c r="S8" s="96"/>
      <c r="T8" s="96"/>
      <c r="U8" s="97"/>
      <c r="V8" s="97"/>
      <c r="W8" s="97"/>
      <c r="X8" s="96"/>
      <c r="Y8" s="98"/>
    </row>
    <row r="9" spans="2:35" ht="15.75" customHeight="1">
      <c r="B9" s="201"/>
      <c r="C9" s="26"/>
      <c r="D9" s="202" t="s">
        <v>160</v>
      </c>
      <c r="E9" s="241">
        <f t="shared" ref="E9:L9" si="0">SUM(E19:E95)</f>
        <v>3159838</v>
      </c>
      <c r="F9" s="115">
        <f t="shared" si="0"/>
        <v>199143</v>
      </c>
      <c r="G9" s="115">
        <f t="shared" si="0"/>
        <v>39148</v>
      </c>
      <c r="H9" s="115">
        <f t="shared" si="0"/>
        <v>54489</v>
      </c>
      <c r="I9" s="115">
        <f t="shared" si="0"/>
        <v>382285</v>
      </c>
      <c r="J9" s="115">
        <f t="shared" si="0"/>
        <v>355765</v>
      </c>
      <c r="K9" s="115">
        <f t="shared" si="0"/>
        <v>1548850</v>
      </c>
      <c r="L9" s="203">
        <f t="shared" si="0"/>
        <v>580158</v>
      </c>
      <c r="M9" s="4"/>
      <c r="N9" s="4"/>
      <c r="O9" s="201"/>
      <c r="P9" s="26"/>
      <c r="Q9" s="202" t="s">
        <v>160</v>
      </c>
      <c r="R9" s="92">
        <f>SUM(S9:Y9)</f>
        <v>99.999999999999986</v>
      </c>
      <c r="S9" s="90">
        <f t="shared" ref="S9:Y9" si="1">SUM(S19:S95)</f>
        <v>6.3023167643404507</v>
      </c>
      <c r="T9" s="90">
        <f t="shared" si="1"/>
        <v>1.2389242739659434</v>
      </c>
      <c r="U9" s="90">
        <f t="shared" si="1"/>
        <v>1.7244238470453228</v>
      </c>
      <c r="V9" s="90">
        <f t="shared" si="1"/>
        <v>12.098246808855389</v>
      </c>
      <c r="W9" s="90">
        <f t="shared" si="1"/>
        <v>11.258963275965408</v>
      </c>
      <c r="X9" s="90">
        <f t="shared" si="1"/>
        <v>49.016753390521927</v>
      </c>
      <c r="Y9" s="91">
        <f t="shared" si="1"/>
        <v>18.360371639305544</v>
      </c>
    </row>
    <row r="10" spans="2:35" ht="6.75" customHeight="1">
      <c r="B10" s="201"/>
      <c r="C10" s="26"/>
      <c r="D10" s="202"/>
      <c r="E10" s="18"/>
      <c r="F10" s="115"/>
      <c r="G10" s="115"/>
      <c r="H10" s="115"/>
      <c r="I10" s="8"/>
      <c r="J10" s="115"/>
      <c r="K10" s="115"/>
      <c r="L10" s="203"/>
      <c r="M10" s="4"/>
      <c r="N10" s="4"/>
      <c r="O10" s="201"/>
      <c r="P10" s="26"/>
      <c r="Q10" s="202"/>
      <c r="R10" s="92"/>
      <c r="S10" s="90"/>
      <c r="T10" s="90"/>
      <c r="U10" s="90"/>
      <c r="V10" s="90"/>
      <c r="W10" s="90"/>
      <c r="X10" s="90"/>
      <c r="Y10" s="100"/>
      <c r="AA10" s="120"/>
      <c r="AB10" s="177"/>
      <c r="AC10" s="177"/>
      <c r="AD10" s="177"/>
      <c r="AE10" s="177"/>
      <c r="AF10" s="177"/>
      <c r="AG10" s="177"/>
      <c r="AH10" s="177"/>
      <c r="AI10" s="177"/>
    </row>
    <row r="11" spans="2:35" ht="15.75" customHeight="1">
      <c r="B11" s="201"/>
      <c r="C11" s="26"/>
      <c r="D11" s="202" t="s">
        <v>161</v>
      </c>
      <c r="E11" s="18">
        <f t="shared" ref="E11:L11" si="2">SUM(E19:E32)</f>
        <v>533892</v>
      </c>
      <c r="F11" s="13">
        <f t="shared" si="2"/>
        <v>42088</v>
      </c>
      <c r="G11" s="13">
        <f t="shared" si="2"/>
        <v>6823</v>
      </c>
      <c r="H11" s="13">
        <f t="shared" si="2"/>
        <v>9265</v>
      </c>
      <c r="I11" s="13">
        <f t="shared" si="2"/>
        <v>76268</v>
      </c>
      <c r="J11" s="13">
        <f t="shared" si="2"/>
        <v>66802</v>
      </c>
      <c r="K11" s="13">
        <f t="shared" si="2"/>
        <v>309646</v>
      </c>
      <c r="L11" s="14">
        <f t="shared" si="2"/>
        <v>23000</v>
      </c>
      <c r="M11" s="13"/>
      <c r="N11" s="13"/>
      <c r="O11" s="201"/>
      <c r="P11" s="26"/>
      <c r="Q11" s="202" t="s">
        <v>161</v>
      </c>
      <c r="R11" s="92">
        <f>SUM(S11:Y11)</f>
        <v>16.896182652401802</v>
      </c>
      <c r="S11" s="90">
        <f>F11/$E$9*100</f>
        <v>1.331967018562344</v>
      </c>
      <c r="T11" s="90">
        <f t="shared" ref="T11:Y11" si="3">G11/$E$9*100</f>
        <v>0.21592879128613557</v>
      </c>
      <c r="U11" s="90">
        <f t="shared" si="3"/>
        <v>0.293211234246819</v>
      </c>
      <c r="V11" s="90">
        <f t="shared" si="3"/>
        <v>2.4136680424755954</v>
      </c>
      <c r="W11" s="90">
        <f t="shared" si="3"/>
        <v>2.1140957226288184</v>
      </c>
      <c r="X11" s="90">
        <f t="shared" si="3"/>
        <v>9.7994264262914736</v>
      </c>
      <c r="Y11" s="91">
        <f t="shared" si="3"/>
        <v>0.7278854169106137</v>
      </c>
      <c r="AA11" s="121"/>
      <c r="AB11" s="176"/>
      <c r="AC11" s="176"/>
      <c r="AD11" s="176"/>
      <c r="AE11" s="176"/>
      <c r="AF11" s="176"/>
      <c r="AG11" s="176"/>
      <c r="AH11" s="176"/>
      <c r="AI11" s="176"/>
    </row>
    <row r="12" spans="2:35" ht="15.75" customHeight="1">
      <c r="B12" s="201"/>
      <c r="C12" s="26"/>
      <c r="D12" s="202" t="s">
        <v>162</v>
      </c>
      <c r="E12" s="18">
        <f t="shared" ref="E12:L12" si="4">SUM(E33:E40)</f>
        <v>343001</v>
      </c>
      <c r="F12" s="13">
        <f t="shared" si="4"/>
        <v>13042</v>
      </c>
      <c r="G12" s="13">
        <f t="shared" si="4"/>
        <v>6408</v>
      </c>
      <c r="H12" s="13">
        <f t="shared" si="4"/>
        <v>10061</v>
      </c>
      <c r="I12" s="13">
        <f t="shared" si="4"/>
        <v>40376</v>
      </c>
      <c r="J12" s="13">
        <f t="shared" si="4"/>
        <v>40953</v>
      </c>
      <c r="K12" s="13">
        <f t="shared" si="4"/>
        <v>228718</v>
      </c>
      <c r="L12" s="14">
        <f t="shared" si="4"/>
        <v>3443</v>
      </c>
      <c r="M12" s="13"/>
      <c r="N12" s="13"/>
      <c r="O12" s="201"/>
      <c r="P12" s="26"/>
      <c r="Q12" s="202" t="s">
        <v>162</v>
      </c>
      <c r="R12" s="92">
        <f t="shared" ref="R12:R17" si="5">SUM(S12:Y12)</f>
        <v>10.855018516772063</v>
      </c>
      <c r="S12" s="90">
        <f t="shared" ref="S12:S17" si="6">F12/$E$9*100</f>
        <v>0.41274267858035757</v>
      </c>
      <c r="T12" s="90">
        <f t="shared" ref="T12:T17" si="7">G12/$E$9*100</f>
        <v>0.2027952065897049</v>
      </c>
      <c r="U12" s="90">
        <f t="shared" ref="U12:U17" si="8">H12/$E$9*100</f>
        <v>0.31840239911033413</v>
      </c>
      <c r="V12" s="90">
        <f t="shared" ref="V12:V17" si="9">I12/$E$9*100</f>
        <v>1.2777870257905628</v>
      </c>
      <c r="W12" s="90">
        <f t="shared" ref="W12:W17" si="10">J12/$E$9*100</f>
        <v>1.2960474555974071</v>
      </c>
      <c r="X12" s="90">
        <f t="shared" ref="X12:X17" si="11">K12/$E$9*100</f>
        <v>7.2382824689113807</v>
      </c>
      <c r="Y12" s="91">
        <f t="shared" ref="Y12:Y17" si="12">L12/$E$9*100</f>
        <v>0.10896128219231491</v>
      </c>
      <c r="AA12" s="121"/>
      <c r="AB12" s="176"/>
      <c r="AC12" s="176"/>
      <c r="AD12" s="176"/>
      <c r="AE12" s="176"/>
      <c r="AF12" s="176"/>
      <c r="AG12" s="176"/>
      <c r="AH12" s="176"/>
      <c r="AI12" s="176"/>
    </row>
    <row r="13" spans="2:35" ht="15.75" customHeight="1">
      <c r="B13" s="201"/>
      <c r="C13" s="26"/>
      <c r="D13" s="202" t="s">
        <v>163</v>
      </c>
      <c r="E13" s="18">
        <f t="shared" ref="E13:L13" si="13">SUM(E41:E53)</f>
        <v>1194526</v>
      </c>
      <c r="F13" s="13">
        <f t="shared" si="13"/>
        <v>74075</v>
      </c>
      <c r="G13" s="13">
        <f t="shared" si="13"/>
        <v>9873</v>
      </c>
      <c r="H13" s="13">
        <f t="shared" si="13"/>
        <v>11517</v>
      </c>
      <c r="I13" s="13">
        <f t="shared" si="13"/>
        <v>83431</v>
      </c>
      <c r="J13" s="13">
        <f t="shared" si="13"/>
        <v>114654</v>
      </c>
      <c r="K13" s="13">
        <f t="shared" si="13"/>
        <v>440589</v>
      </c>
      <c r="L13" s="14">
        <f t="shared" si="13"/>
        <v>460387</v>
      </c>
      <c r="M13" s="13"/>
      <c r="N13" s="13"/>
      <c r="O13" s="201"/>
      <c r="P13" s="26"/>
      <c r="Q13" s="202" t="s">
        <v>163</v>
      </c>
      <c r="R13" s="92">
        <f t="shared" si="5"/>
        <v>37.803393718285562</v>
      </c>
      <c r="S13" s="90">
        <f t="shared" si="6"/>
        <v>2.3442657503327702</v>
      </c>
      <c r="T13" s="90">
        <f t="shared" si="7"/>
        <v>0.31245272700689086</v>
      </c>
      <c r="U13" s="90">
        <f t="shared" si="8"/>
        <v>0.36448071071997995</v>
      </c>
      <c r="V13" s="90">
        <f t="shared" si="9"/>
        <v>2.6403568790551923</v>
      </c>
      <c r="W13" s="90">
        <f t="shared" si="10"/>
        <v>3.6284771561073703</v>
      </c>
      <c r="X13" s="90">
        <f t="shared" si="11"/>
        <v>13.943404693531757</v>
      </c>
      <c r="Y13" s="91">
        <f t="shared" si="12"/>
        <v>14.569955801531599</v>
      </c>
      <c r="AA13" s="121"/>
      <c r="AB13" s="176"/>
      <c r="AC13" s="176"/>
      <c r="AD13" s="176"/>
      <c r="AE13" s="176"/>
      <c r="AF13" s="176"/>
      <c r="AG13" s="176"/>
      <c r="AH13" s="176"/>
      <c r="AI13" s="176"/>
    </row>
    <row r="14" spans="2:35" ht="15.75" customHeight="1">
      <c r="B14" s="201"/>
      <c r="C14" s="26"/>
      <c r="D14" s="202" t="s">
        <v>164</v>
      </c>
      <c r="E14" s="18">
        <f t="shared" ref="E14:L14" si="14">SUM(E54:E64)</f>
        <v>328662</v>
      </c>
      <c r="F14" s="13">
        <f t="shared" si="14"/>
        <v>23567</v>
      </c>
      <c r="G14" s="13">
        <f t="shared" si="14"/>
        <v>3920</v>
      </c>
      <c r="H14" s="13">
        <f t="shared" si="14"/>
        <v>5821</v>
      </c>
      <c r="I14" s="13">
        <f t="shared" si="14"/>
        <v>45651</v>
      </c>
      <c r="J14" s="13">
        <f t="shared" si="14"/>
        <v>43467</v>
      </c>
      <c r="K14" s="13">
        <f t="shared" si="14"/>
        <v>158397</v>
      </c>
      <c r="L14" s="14">
        <f t="shared" si="14"/>
        <v>47839</v>
      </c>
      <c r="M14" s="13"/>
      <c r="N14" s="13"/>
      <c r="O14" s="201"/>
      <c r="P14" s="26"/>
      <c r="Q14" s="202" t="s">
        <v>164</v>
      </c>
      <c r="R14" s="92">
        <f t="shared" si="5"/>
        <v>10.401229430116354</v>
      </c>
      <c r="S14" s="90">
        <f t="shared" si="6"/>
        <v>0.74582937479706246</v>
      </c>
      <c r="T14" s="90">
        <f t="shared" si="7"/>
        <v>0.12405699279520026</v>
      </c>
      <c r="U14" s="90">
        <f t="shared" si="8"/>
        <v>0.18421830486246446</v>
      </c>
      <c r="V14" s="90">
        <f t="shared" si="9"/>
        <v>1.4447259637994099</v>
      </c>
      <c r="W14" s="90">
        <f t="shared" si="10"/>
        <v>1.3756084963849411</v>
      </c>
      <c r="X14" s="90">
        <f t="shared" si="11"/>
        <v>5.012820277495238</v>
      </c>
      <c r="Y14" s="91">
        <f t="shared" si="12"/>
        <v>1.5139700199820372</v>
      </c>
      <c r="AA14" s="121"/>
      <c r="AB14" s="176"/>
      <c r="AC14" s="176"/>
      <c r="AD14" s="176"/>
      <c r="AE14" s="176"/>
      <c r="AF14" s="176"/>
      <c r="AG14" s="176"/>
      <c r="AH14" s="176"/>
      <c r="AI14" s="176"/>
    </row>
    <row r="15" spans="2:35" ht="15.75" customHeight="1">
      <c r="B15" s="201"/>
      <c r="C15" s="26"/>
      <c r="D15" s="202" t="s">
        <v>165</v>
      </c>
      <c r="E15" s="18">
        <f t="shared" ref="E15:L15" si="15">SUM(E65:E76)</f>
        <v>463316</v>
      </c>
      <c r="F15" s="13">
        <f t="shared" si="15"/>
        <v>29009</v>
      </c>
      <c r="G15" s="13">
        <f t="shared" si="15"/>
        <v>8529</v>
      </c>
      <c r="H15" s="13">
        <f t="shared" si="15"/>
        <v>13088</v>
      </c>
      <c r="I15" s="13">
        <f t="shared" si="15"/>
        <v>69130</v>
      </c>
      <c r="J15" s="13">
        <f t="shared" si="15"/>
        <v>62671</v>
      </c>
      <c r="K15" s="13">
        <f t="shared" si="15"/>
        <v>255644</v>
      </c>
      <c r="L15" s="14">
        <f t="shared" si="15"/>
        <v>25245</v>
      </c>
      <c r="M15" s="13"/>
      <c r="N15" s="13"/>
      <c r="O15" s="201"/>
      <c r="P15" s="26"/>
      <c r="Q15" s="202" t="s">
        <v>165</v>
      </c>
      <c r="R15" s="92">
        <f t="shared" si="5"/>
        <v>14.662650427015562</v>
      </c>
      <c r="S15" s="90">
        <f t="shared" si="6"/>
        <v>0.91805339387652163</v>
      </c>
      <c r="T15" s="90">
        <f t="shared" si="7"/>
        <v>0.26991890090567933</v>
      </c>
      <c r="U15" s="90">
        <f t="shared" si="8"/>
        <v>0.41419844941417877</v>
      </c>
      <c r="V15" s="90">
        <f t="shared" si="9"/>
        <v>2.1877703856969881</v>
      </c>
      <c r="W15" s="90">
        <f t="shared" si="10"/>
        <v>1.9833611723132643</v>
      </c>
      <c r="X15" s="90">
        <f t="shared" si="11"/>
        <v>8.0904147617694324</v>
      </c>
      <c r="Y15" s="91">
        <f t="shared" si="12"/>
        <v>0.79893336303949758</v>
      </c>
      <c r="AA15" s="121"/>
      <c r="AB15" s="176"/>
      <c r="AC15" s="176"/>
      <c r="AD15" s="176"/>
      <c r="AE15" s="176"/>
      <c r="AF15" s="176"/>
      <c r="AG15" s="176"/>
      <c r="AH15" s="176"/>
      <c r="AI15" s="176"/>
    </row>
    <row r="16" spans="2:35" ht="15.75" customHeight="1">
      <c r="B16" s="201"/>
      <c r="C16" s="26"/>
      <c r="D16" s="202" t="s">
        <v>166</v>
      </c>
      <c r="E16" s="18">
        <f t="shared" ref="E16:L16" si="16">SUM(E77:E86)</f>
        <v>117930</v>
      </c>
      <c r="F16" s="13">
        <f t="shared" si="16"/>
        <v>8384</v>
      </c>
      <c r="G16" s="13">
        <f t="shared" si="16"/>
        <v>1809</v>
      </c>
      <c r="H16" s="13">
        <f t="shared" si="16"/>
        <v>1867</v>
      </c>
      <c r="I16" s="13">
        <f t="shared" si="16"/>
        <v>28248</v>
      </c>
      <c r="J16" s="13">
        <f t="shared" si="16"/>
        <v>13004</v>
      </c>
      <c r="K16" s="13">
        <f t="shared" si="16"/>
        <v>57008</v>
      </c>
      <c r="L16" s="14">
        <f t="shared" si="16"/>
        <v>7610</v>
      </c>
      <c r="M16" s="13"/>
      <c r="N16" s="13"/>
      <c r="O16" s="201"/>
      <c r="P16" s="26"/>
      <c r="Q16" s="202" t="s">
        <v>166</v>
      </c>
      <c r="R16" s="92">
        <f t="shared" si="5"/>
        <v>3.7321533572290733</v>
      </c>
      <c r="S16" s="90">
        <f t="shared" si="6"/>
        <v>0.26533005805993853</v>
      </c>
      <c r="T16" s="90">
        <f t="shared" si="7"/>
        <v>5.7249770399621751E-2</v>
      </c>
      <c r="U16" s="90">
        <f t="shared" si="8"/>
        <v>5.9085307537918075E-2</v>
      </c>
      <c r="V16" s="90">
        <f t="shared" si="9"/>
        <v>0.89396988073439199</v>
      </c>
      <c r="W16" s="90">
        <f t="shared" si="10"/>
        <v>0.41154008528285307</v>
      </c>
      <c r="X16" s="90">
        <f t="shared" si="11"/>
        <v>1.8041431237930554</v>
      </c>
      <c r="Y16" s="91">
        <f t="shared" si="12"/>
        <v>0.2408351314212944</v>
      </c>
      <c r="AA16" s="121"/>
      <c r="AB16" s="176"/>
      <c r="AC16" s="176"/>
      <c r="AD16" s="176"/>
      <c r="AE16" s="176"/>
      <c r="AF16" s="176"/>
      <c r="AG16" s="176"/>
      <c r="AH16" s="176"/>
      <c r="AI16" s="176"/>
    </row>
    <row r="17" spans="2:35" ht="15.75" customHeight="1">
      <c r="B17" s="201"/>
      <c r="C17" s="26"/>
      <c r="D17" s="202" t="s">
        <v>348</v>
      </c>
      <c r="E17" s="18">
        <f t="shared" ref="E17:L17" si="17">SUM(E87:E95)</f>
        <v>178511</v>
      </c>
      <c r="F17" s="13">
        <f t="shared" si="17"/>
        <v>8978</v>
      </c>
      <c r="G17" s="13">
        <f t="shared" si="17"/>
        <v>1786</v>
      </c>
      <c r="H17" s="13">
        <f t="shared" si="17"/>
        <v>2870</v>
      </c>
      <c r="I17" s="13">
        <f t="shared" si="17"/>
        <v>39181</v>
      </c>
      <c r="J17" s="13">
        <f t="shared" si="17"/>
        <v>14214</v>
      </c>
      <c r="K17" s="13">
        <f t="shared" si="17"/>
        <v>98848</v>
      </c>
      <c r="L17" s="14">
        <f t="shared" si="17"/>
        <v>12634</v>
      </c>
      <c r="M17" s="13"/>
      <c r="N17" s="13"/>
      <c r="O17" s="201"/>
      <c r="P17" s="26"/>
      <c r="Q17" s="202" t="s">
        <v>348</v>
      </c>
      <c r="R17" s="92">
        <f t="shared" si="5"/>
        <v>5.6493718981795906</v>
      </c>
      <c r="S17" s="90">
        <f t="shared" si="6"/>
        <v>0.28412849013145614</v>
      </c>
      <c r="T17" s="90">
        <f t="shared" si="7"/>
        <v>5.6521884982711136E-2</v>
      </c>
      <c r="U17" s="90">
        <f t="shared" si="8"/>
        <v>9.0827441153628757E-2</v>
      </c>
      <c r="V17" s="90">
        <f t="shared" si="9"/>
        <v>1.2399686313032503</v>
      </c>
      <c r="W17" s="90">
        <f t="shared" si="10"/>
        <v>0.44983318765075936</v>
      </c>
      <c r="X17" s="90">
        <f t="shared" si="11"/>
        <v>3.1282616387295805</v>
      </c>
      <c r="Y17" s="91">
        <f t="shared" si="12"/>
        <v>0.39983062422820409</v>
      </c>
      <c r="AA17" s="121"/>
      <c r="AB17" s="281"/>
      <c r="AC17" s="281"/>
      <c r="AD17" s="281"/>
      <c r="AE17" s="281"/>
      <c r="AF17" s="281"/>
      <c r="AG17" s="281"/>
      <c r="AH17" s="281"/>
      <c r="AI17" s="281"/>
    </row>
    <row r="18" spans="2:35" ht="6.75" customHeight="1">
      <c r="B18" s="201"/>
      <c r="C18" s="26"/>
      <c r="D18" s="202"/>
      <c r="E18" s="204"/>
      <c r="F18" s="115"/>
      <c r="G18" s="115"/>
      <c r="H18" s="115"/>
      <c r="I18" s="8"/>
      <c r="J18" s="8"/>
      <c r="K18" s="8"/>
      <c r="L18" s="38"/>
      <c r="M18" s="13"/>
      <c r="N18" s="13"/>
      <c r="O18" s="201"/>
      <c r="P18" s="26"/>
      <c r="Q18" s="202"/>
      <c r="R18" s="92"/>
      <c r="S18" s="90"/>
      <c r="T18" s="90"/>
      <c r="U18" s="90"/>
      <c r="V18" s="90"/>
      <c r="W18" s="90"/>
      <c r="X18" s="90"/>
      <c r="Y18" s="91"/>
      <c r="AA18" s="121"/>
      <c r="AB18" s="280"/>
      <c r="AC18" s="280"/>
      <c r="AD18" s="280"/>
      <c r="AE18" s="280"/>
      <c r="AF18" s="280"/>
      <c r="AG18" s="280"/>
      <c r="AH18" s="280"/>
      <c r="AI18" s="280"/>
    </row>
    <row r="19" spans="2:35" ht="15.75" customHeight="1">
      <c r="B19" s="205" t="s">
        <v>167</v>
      </c>
      <c r="C19" s="191" t="s">
        <v>168</v>
      </c>
      <c r="D19" s="206" t="s">
        <v>169</v>
      </c>
      <c r="E19" s="18">
        <f>SUM(F19:L19)</f>
        <v>11520</v>
      </c>
      <c r="F19" s="115">
        <v>2666</v>
      </c>
      <c r="G19" s="115">
        <v>236</v>
      </c>
      <c r="H19" s="115">
        <v>197</v>
      </c>
      <c r="I19" s="8">
        <v>3058</v>
      </c>
      <c r="J19" s="8">
        <v>971</v>
      </c>
      <c r="K19" s="8">
        <v>4283</v>
      </c>
      <c r="L19" s="38">
        <v>109</v>
      </c>
      <c r="M19" s="13"/>
      <c r="N19" s="13"/>
      <c r="O19" s="205" t="s">
        <v>167</v>
      </c>
      <c r="P19" s="191" t="s">
        <v>168</v>
      </c>
      <c r="Q19" s="206" t="s">
        <v>169</v>
      </c>
      <c r="R19" s="92">
        <f>SUM(S19:Y19)</f>
        <v>0.36457565229609873</v>
      </c>
      <c r="S19" s="90">
        <f t="shared" ref="S19:S82" si="18">F19/$E$9*100</f>
        <v>8.4371413977552018E-2</v>
      </c>
      <c r="T19" s="90">
        <f t="shared" ref="T19:T82" si="19">G19/$E$9*100</f>
        <v>7.4687373213436891E-3</v>
      </c>
      <c r="U19" s="90">
        <f t="shared" ref="U19:U82" si="20">H19/$E$9*100</f>
        <v>6.234496831799604E-3</v>
      </c>
      <c r="V19" s="90">
        <f t="shared" ref="V19:V82" si="21">I19/$E$9*100</f>
        <v>9.6777113257072042E-2</v>
      </c>
      <c r="W19" s="90">
        <f t="shared" ref="W19:W82" si="22">J19/$E$9*100</f>
        <v>3.0729423470443738E-2</v>
      </c>
      <c r="X19" s="90">
        <f t="shared" ref="X19:X82" si="23">K19/$E$9*100</f>
        <v>0.13554492350557212</v>
      </c>
      <c r="Y19" s="91">
        <f t="shared" ref="Y19:Y82" si="24">L19/$E$9*100</f>
        <v>3.4495439323155175E-3</v>
      </c>
      <c r="AA19" s="121"/>
      <c r="AB19" s="280"/>
      <c r="AC19" s="280"/>
      <c r="AD19" s="280"/>
      <c r="AE19" s="280"/>
      <c r="AF19" s="280"/>
      <c r="AG19" s="280"/>
      <c r="AH19" s="280"/>
      <c r="AI19" s="280"/>
    </row>
    <row r="20" spans="2:35" ht="15.75" customHeight="1">
      <c r="B20" s="205" t="s">
        <v>167</v>
      </c>
      <c r="C20" s="191" t="s">
        <v>170</v>
      </c>
      <c r="D20" s="207" t="s">
        <v>171</v>
      </c>
      <c r="E20" s="18">
        <f t="shared" ref="E20:E83" si="25">SUM(F20:L20)</f>
        <v>19046</v>
      </c>
      <c r="F20" s="115">
        <v>4091</v>
      </c>
      <c r="G20" s="115">
        <v>136</v>
      </c>
      <c r="H20" s="115">
        <v>477</v>
      </c>
      <c r="I20" s="8">
        <v>3590</v>
      </c>
      <c r="J20" s="8">
        <v>2017</v>
      </c>
      <c r="K20" s="8">
        <v>8442</v>
      </c>
      <c r="L20" s="38">
        <v>293</v>
      </c>
      <c r="M20" s="13"/>
      <c r="N20" s="13"/>
      <c r="O20" s="205" t="s">
        <v>167</v>
      </c>
      <c r="P20" s="191" t="s">
        <v>170</v>
      </c>
      <c r="Q20" s="207" t="s">
        <v>171</v>
      </c>
      <c r="R20" s="92">
        <f t="shared" ref="R20:R83" si="26">SUM(S20:Y20)</f>
        <v>0.6027524195860674</v>
      </c>
      <c r="S20" s="90">
        <f t="shared" si="18"/>
        <v>0.12946866263397047</v>
      </c>
      <c r="T20" s="90">
        <f t="shared" si="19"/>
        <v>4.3040181173844994E-3</v>
      </c>
      <c r="U20" s="90">
        <f t="shared" si="20"/>
        <v>1.5095710602885337E-2</v>
      </c>
      <c r="V20" s="90">
        <f t="shared" si="21"/>
        <v>0.11361341942213493</v>
      </c>
      <c r="W20" s="90">
        <f t="shared" si="22"/>
        <v>6.3832386343856864E-2</v>
      </c>
      <c r="X20" s="90">
        <f t="shared" si="23"/>
        <v>0.26716559519823485</v>
      </c>
      <c r="Y20" s="91">
        <f t="shared" si="24"/>
        <v>9.2726272676004265E-3</v>
      </c>
      <c r="AA20" s="121"/>
      <c r="AB20" s="280"/>
      <c r="AC20" s="280"/>
      <c r="AD20" s="280"/>
      <c r="AE20" s="280"/>
      <c r="AF20" s="280"/>
      <c r="AG20" s="280"/>
      <c r="AH20" s="280"/>
      <c r="AI20" s="280"/>
    </row>
    <row r="21" spans="2:35" ht="15.75" customHeight="1">
      <c r="B21" s="205" t="s">
        <v>167</v>
      </c>
      <c r="C21" s="191" t="s">
        <v>172</v>
      </c>
      <c r="D21" s="207" t="s">
        <v>173</v>
      </c>
      <c r="E21" s="18">
        <f t="shared" si="25"/>
        <v>17584</v>
      </c>
      <c r="F21" s="115">
        <v>5932</v>
      </c>
      <c r="G21" s="115">
        <v>534</v>
      </c>
      <c r="H21" s="115">
        <v>189</v>
      </c>
      <c r="I21" s="8">
        <v>2769</v>
      </c>
      <c r="J21" s="8">
        <v>1263</v>
      </c>
      <c r="K21" s="8">
        <v>6891</v>
      </c>
      <c r="L21" s="38">
        <v>6</v>
      </c>
      <c r="M21" s="13"/>
      <c r="N21" s="13"/>
      <c r="O21" s="205" t="s">
        <v>167</v>
      </c>
      <c r="P21" s="191" t="s">
        <v>172</v>
      </c>
      <c r="Q21" s="207" t="s">
        <v>173</v>
      </c>
      <c r="R21" s="92">
        <f t="shared" si="26"/>
        <v>0.55648422482418403</v>
      </c>
      <c r="S21" s="90">
        <f t="shared" si="18"/>
        <v>0.18773114317885917</v>
      </c>
      <c r="T21" s="90">
        <f t="shared" si="19"/>
        <v>1.6899600549142076E-2</v>
      </c>
      <c r="U21" s="90">
        <f t="shared" si="20"/>
        <v>5.9813192954828696E-3</v>
      </c>
      <c r="V21" s="90">
        <f t="shared" si="21"/>
        <v>8.763107475762999E-2</v>
      </c>
      <c r="W21" s="90">
        <f t="shared" si="22"/>
        <v>3.997040354600457E-2</v>
      </c>
      <c r="X21" s="90">
        <f t="shared" si="23"/>
        <v>0.2180808003448278</v>
      </c>
      <c r="Y21" s="91">
        <f t="shared" si="24"/>
        <v>1.8988315223755141E-4</v>
      </c>
      <c r="AA21" s="121"/>
      <c r="AB21" s="280"/>
      <c r="AC21" s="280"/>
      <c r="AD21" s="280"/>
      <c r="AE21" s="280"/>
      <c r="AF21" s="280"/>
      <c r="AG21" s="280"/>
      <c r="AH21" s="280"/>
      <c r="AI21" s="280"/>
    </row>
    <row r="22" spans="2:35" ht="15.75" customHeight="1">
      <c r="B22" s="205" t="s">
        <v>167</v>
      </c>
      <c r="C22" s="191" t="s">
        <v>174</v>
      </c>
      <c r="D22" s="207" t="s">
        <v>175</v>
      </c>
      <c r="E22" s="18">
        <f t="shared" si="25"/>
        <v>21732</v>
      </c>
      <c r="F22" s="115">
        <v>8667</v>
      </c>
      <c r="G22" s="115">
        <v>536</v>
      </c>
      <c r="H22" s="115">
        <v>261</v>
      </c>
      <c r="I22" s="8">
        <v>2973</v>
      </c>
      <c r="J22" s="8">
        <v>1558</v>
      </c>
      <c r="K22" s="8">
        <v>6958</v>
      </c>
      <c r="L22" s="38">
        <v>779</v>
      </c>
      <c r="M22" s="13"/>
      <c r="N22" s="13"/>
      <c r="O22" s="205" t="s">
        <v>167</v>
      </c>
      <c r="P22" s="191" t="s">
        <v>174</v>
      </c>
      <c r="Q22" s="207" t="s">
        <v>175</v>
      </c>
      <c r="R22" s="92">
        <f t="shared" si="26"/>
        <v>0.68775677740441132</v>
      </c>
      <c r="S22" s="90">
        <f t="shared" si="18"/>
        <v>0.27428621340714304</v>
      </c>
      <c r="T22" s="90">
        <f t="shared" si="19"/>
        <v>1.696289493322126E-2</v>
      </c>
      <c r="U22" s="90">
        <f t="shared" si="20"/>
        <v>8.2599171223334874E-3</v>
      </c>
      <c r="V22" s="90">
        <f t="shared" si="21"/>
        <v>9.4087101933706729E-2</v>
      </c>
      <c r="W22" s="90">
        <f t="shared" si="22"/>
        <v>4.930632519768418E-2</v>
      </c>
      <c r="X22" s="90">
        <f t="shared" si="23"/>
        <v>0.22020116221148048</v>
      </c>
      <c r="Y22" s="91">
        <f t="shared" si="24"/>
        <v>2.465316259884209E-2</v>
      </c>
      <c r="AA22" s="121"/>
      <c r="AB22" s="280"/>
      <c r="AC22" s="280"/>
      <c r="AD22" s="280"/>
      <c r="AE22" s="280"/>
      <c r="AF22" s="280"/>
      <c r="AG22" s="280"/>
      <c r="AH22" s="280"/>
      <c r="AI22" s="280"/>
    </row>
    <row r="23" spans="2:35" ht="15.75" customHeight="1">
      <c r="B23" s="205" t="s">
        <v>167</v>
      </c>
      <c r="C23" s="191" t="s">
        <v>176</v>
      </c>
      <c r="D23" s="207" t="s">
        <v>177</v>
      </c>
      <c r="E23" s="18">
        <f t="shared" si="25"/>
        <v>11314</v>
      </c>
      <c r="F23" s="115">
        <v>955</v>
      </c>
      <c r="G23" s="115">
        <v>188</v>
      </c>
      <c r="H23" s="115">
        <v>199</v>
      </c>
      <c r="I23" s="8">
        <v>3738</v>
      </c>
      <c r="J23" s="8">
        <v>1475</v>
      </c>
      <c r="K23" s="8">
        <v>4460</v>
      </c>
      <c r="L23" s="38">
        <v>299</v>
      </c>
      <c r="M23" s="13"/>
      <c r="N23" s="13"/>
      <c r="O23" s="205" t="s">
        <v>167</v>
      </c>
      <c r="P23" s="191" t="s">
        <v>176</v>
      </c>
      <c r="Q23" s="207" t="s">
        <v>177</v>
      </c>
      <c r="R23" s="92">
        <f t="shared" si="26"/>
        <v>0.35805633073594278</v>
      </c>
      <c r="S23" s="90">
        <f t="shared" si="18"/>
        <v>3.022306839781027E-2</v>
      </c>
      <c r="T23" s="90">
        <f t="shared" si="19"/>
        <v>5.9496721034432778E-3</v>
      </c>
      <c r="U23" s="90">
        <f t="shared" si="20"/>
        <v>6.2977912158787893E-3</v>
      </c>
      <c r="V23" s="90">
        <f t="shared" si="21"/>
        <v>0.11829720384399453</v>
      </c>
      <c r="W23" s="90">
        <f t="shared" si="22"/>
        <v>4.6679608258398057E-2</v>
      </c>
      <c r="X23" s="90">
        <f t="shared" si="23"/>
        <v>0.14114647649657988</v>
      </c>
      <c r="Y23" s="91">
        <f t="shared" si="24"/>
        <v>9.462510419837979E-3</v>
      </c>
      <c r="AA23" s="121"/>
      <c r="AB23" s="280"/>
      <c r="AC23" s="280"/>
      <c r="AD23" s="280"/>
      <c r="AE23" s="280"/>
      <c r="AF23" s="280"/>
      <c r="AG23" s="280"/>
      <c r="AH23" s="280"/>
      <c r="AI23" s="280"/>
    </row>
    <row r="24" spans="2:35" ht="15.75" customHeight="1">
      <c r="B24" s="205" t="s">
        <v>167</v>
      </c>
      <c r="C24" s="191" t="s">
        <v>178</v>
      </c>
      <c r="D24" s="207" t="s">
        <v>179</v>
      </c>
      <c r="E24" s="18">
        <f t="shared" si="25"/>
        <v>10345</v>
      </c>
      <c r="F24" s="115">
        <v>874</v>
      </c>
      <c r="G24" s="115">
        <v>134</v>
      </c>
      <c r="H24" s="115">
        <v>96</v>
      </c>
      <c r="I24" s="8">
        <v>2534</v>
      </c>
      <c r="J24" s="8">
        <v>797</v>
      </c>
      <c r="K24" s="8">
        <v>3282</v>
      </c>
      <c r="L24" s="38">
        <v>2628</v>
      </c>
      <c r="M24" s="13"/>
      <c r="N24" s="13"/>
      <c r="O24" s="205" t="s">
        <v>167</v>
      </c>
      <c r="P24" s="191" t="s">
        <v>178</v>
      </c>
      <c r="Q24" s="207" t="s">
        <v>179</v>
      </c>
      <c r="R24" s="92">
        <f t="shared" si="26"/>
        <v>0.32739020164957822</v>
      </c>
      <c r="S24" s="90">
        <f t="shared" si="18"/>
        <v>2.7659645842603324E-2</v>
      </c>
      <c r="T24" s="90">
        <f t="shared" si="19"/>
        <v>4.240723733305315E-3</v>
      </c>
      <c r="U24" s="90">
        <f t="shared" si="20"/>
        <v>3.0381304358008225E-3</v>
      </c>
      <c r="V24" s="90">
        <f t="shared" si="21"/>
        <v>8.0193984628325887E-2</v>
      </c>
      <c r="W24" s="90">
        <f t="shared" si="22"/>
        <v>2.5222812055554749E-2</v>
      </c>
      <c r="X24" s="90">
        <f t="shared" si="23"/>
        <v>0.10386608427394063</v>
      </c>
      <c r="Y24" s="91">
        <f t="shared" si="24"/>
        <v>8.3168820680047523E-2</v>
      </c>
      <c r="AA24" s="121"/>
      <c r="AB24" s="280"/>
      <c r="AC24" s="280"/>
      <c r="AD24" s="280"/>
      <c r="AE24" s="280"/>
      <c r="AF24" s="280"/>
      <c r="AG24" s="280"/>
      <c r="AH24" s="280"/>
      <c r="AI24" s="280"/>
    </row>
    <row r="25" spans="2:35" ht="15.75" customHeight="1">
      <c r="B25" s="205" t="s">
        <v>167</v>
      </c>
      <c r="C25" s="191" t="s">
        <v>180</v>
      </c>
      <c r="D25" s="207" t="s">
        <v>181</v>
      </c>
      <c r="E25" s="18">
        <f t="shared" si="25"/>
        <v>15769</v>
      </c>
      <c r="F25" s="115">
        <v>1079</v>
      </c>
      <c r="G25" s="115">
        <v>147</v>
      </c>
      <c r="H25" s="115">
        <v>261</v>
      </c>
      <c r="I25" s="8">
        <v>3193</v>
      </c>
      <c r="J25" s="8">
        <v>2958</v>
      </c>
      <c r="K25" s="8">
        <v>7848</v>
      </c>
      <c r="L25" s="38">
        <v>283</v>
      </c>
      <c r="M25" s="13"/>
      <c r="N25" s="13"/>
      <c r="O25" s="205" t="s">
        <v>167</v>
      </c>
      <c r="P25" s="191" t="s">
        <v>180</v>
      </c>
      <c r="Q25" s="207" t="s">
        <v>181</v>
      </c>
      <c r="R25" s="92">
        <f t="shared" si="26"/>
        <v>0.49904457127232471</v>
      </c>
      <c r="S25" s="90">
        <f t="shared" si="18"/>
        <v>3.4147320210719659E-2</v>
      </c>
      <c r="T25" s="90">
        <f t="shared" si="19"/>
        <v>4.65213722982001E-3</v>
      </c>
      <c r="U25" s="90">
        <f t="shared" si="20"/>
        <v>8.2599171223334874E-3</v>
      </c>
      <c r="V25" s="90">
        <f t="shared" si="21"/>
        <v>0.10104948418241694</v>
      </c>
      <c r="W25" s="90">
        <f t="shared" si="22"/>
        <v>9.3612394053112849E-2</v>
      </c>
      <c r="X25" s="90">
        <f t="shared" si="23"/>
        <v>0.24836716312671725</v>
      </c>
      <c r="Y25" s="91">
        <f t="shared" si="24"/>
        <v>8.9561553472045086E-3</v>
      </c>
      <c r="AA25" s="121"/>
      <c r="AB25" s="280"/>
      <c r="AC25" s="280"/>
      <c r="AD25" s="280"/>
      <c r="AE25" s="280"/>
      <c r="AF25" s="280"/>
      <c r="AG25" s="280"/>
      <c r="AH25" s="280"/>
      <c r="AI25" s="280"/>
    </row>
    <row r="26" spans="2:35" ht="15.75" customHeight="1">
      <c r="B26" s="205" t="s">
        <v>167</v>
      </c>
      <c r="C26" s="191" t="s">
        <v>182</v>
      </c>
      <c r="D26" s="207" t="s">
        <v>183</v>
      </c>
      <c r="E26" s="18">
        <f t="shared" si="25"/>
        <v>8926</v>
      </c>
      <c r="F26" s="115">
        <v>932</v>
      </c>
      <c r="G26" s="115">
        <v>133</v>
      </c>
      <c r="H26" s="115">
        <v>79</v>
      </c>
      <c r="I26" s="8">
        <v>2771</v>
      </c>
      <c r="J26" s="8">
        <v>964</v>
      </c>
      <c r="K26" s="8">
        <v>3945</v>
      </c>
      <c r="L26" s="14">
        <v>102</v>
      </c>
      <c r="M26" s="13"/>
      <c r="N26" s="13"/>
      <c r="O26" s="205" t="s">
        <v>167</v>
      </c>
      <c r="P26" s="191" t="s">
        <v>182</v>
      </c>
      <c r="Q26" s="207" t="s">
        <v>183</v>
      </c>
      <c r="R26" s="92">
        <f t="shared" si="26"/>
        <v>0.28248283614539726</v>
      </c>
      <c r="S26" s="90">
        <f t="shared" si="18"/>
        <v>2.9495182980899651E-2</v>
      </c>
      <c r="T26" s="90">
        <f t="shared" si="19"/>
        <v>4.2090765412657232E-3</v>
      </c>
      <c r="U26" s="90">
        <f t="shared" si="20"/>
        <v>2.5001281711277603E-3</v>
      </c>
      <c r="V26" s="90">
        <f t="shared" si="21"/>
        <v>8.7694369141709153E-2</v>
      </c>
      <c r="W26" s="90">
        <f t="shared" si="22"/>
        <v>3.0507893126166596E-2</v>
      </c>
      <c r="X26" s="90">
        <f t="shared" si="23"/>
        <v>0.12484817259619005</v>
      </c>
      <c r="Y26" s="91">
        <f t="shared" si="24"/>
        <v>3.2280135880383741E-3</v>
      </c>
      <c r="AA26" s="121"/>
      <c r="AB26" s="280"/>
      <c r="AC26" s="280"/>
      <c r="AD26" s="280"/>
      <c r="AE26" s="280"/>
      <c r="AF26" s="280"/>
      <c r="AG26" s="280"/>
      <c r="AH26" s="280"/>
      <c r="AI26" s="280"/>
    </row>
    <row r="27" spans="2:35" ht="15.75" customHeight="1">
      <c r="B27" s="205" t="s">
        <v>184</v>
      </c>
      <c r="C27" s="191" t="s">
        <v>185</v>
      </c>
      <c r="D27" s="207" t="s">
        <v>186</v>
      </c>
      <c r="E27" s="18">
        <f t="shared" si="25"/>
        <v>13524</v>
      </c>
      <c r="F27" s="115">
        <v>963</v>
      </c>
      <c r="G27" s="115">
        <v>222</v>
      </c>
      <c r="H27" s="115">
        <v>350</v>
      </c>
      <c r="I27" s="8">
        <v>3580</v>
      </c>
      <c r="J27" s="8">
        <v>1236</v>
      </c>
      <c r="K27" s="8">
        <v>5065</v>
      </c>
      <c r="L27" s="38">
        <v>2108</v>
      </c>
      <c r="M27" s="13"/>
      <c r="N27" s="13"/>
      <c r="O27" s="205" t="s">
        <v>184</v>
      </c>
      <c r="P27" s="191" t="s">
        <v>185</v>
      </c>
      <c r="Q27" s="207" t="s">
        <v>186</v>
      </c>
      <c r="R27" s="92">
        <f t="shared" si="26"/>
        <v>0.42799662514344095</v>
      </c>
      <c r="S27" s="90">
        <f t="shared" si="18"/>
        <v>3.0476245934127004E-2</v>
      </c>
      <c r="T27" s="90">
        <f t="shared" si="19"/>
        <v>7.0256766327894031E-3</v>
      </c>
      <c r="U27" s="90">
        <f t="shared" si="20"/>
        <v>1.1076517213857167E-2</v>
      </c>
      <c r="V27" s="90">
        <f t="shared" si="21"/>
        <v>0.11329694750173902</v>
      </c>
      <c r="W27" s="90">
        <f t="shared" si="22"/>
        <v>3.9115929360935595E-2</v>
      </c>
      <c r="X27" s="90">
        <f t="shared" si="23"/>
        <v>0.160293027680533</v>
      </c>
      <c r="Y27" s="91">
        <f t="shared" si="24"/>
        <v>6.6712280819459735E-2</v>
      </c>
      <c r="AA27" s="121"/>
      <c r="AB27" s="280"/>
      <c r="AC27" s="280"/>
      <c r="AD27" s="280"/>
      <c r="AE27" s="280"/>
      <c r="AF27" s="280"/>
      <c r="AG27" s="280"/>
      <c r="AH27" s="280"/>
      <c r="AI27" s="280"/>
    </row>
    <row r="28" spans="2:35" ht="15.75" customHeight="1">
      <c r="B28" s="205" t="s">
        <v>184</v>
      </c>
      <c r="C28" s="191" t="s">
        <v>187</v>
      </c>
      <c r="D28" s="207" t="s">
        <v>188</v>
      </c>
      <c r="E28" s="18">
        <f t="shared" si="25"/>
        <v>26202</v>
      </c>
      <c r="F28" s="115">
        <v>1043</v>
      </c>
      <c r="G28" s="115">
        <v>321</v>
      </c>
      <c r="H28" s="115">
        <v>554</v>
      </c>
      <c r="I28" s="8">
        <v>5716</v>
      </c>
      <c r="J28" s="8">
        <v>3619</v>
      </c>
      <c r="K28" s="8">
        <v>13978</v>
      </c>
      <c r="L28" s="38">
        <v>971</v>
      </c>
      <c r="M28" s="13"/>
      <c r="N28" s="13"/>
      <c r="O28" s="205" t="s">
        <v>184</v>
      </c>
      <c r="P28" s="191" t="s">
        <v>187</v>
      </c>
      <c r="Q28" s="207" t="s">
        <v>188</v>
      </c>
      <c r="R28" s="92">
        <f t="shared" si="26"/>
        <v>0.82921972582138703</v>
      </c>
      <c r="S28" s="90">
        <f t="shared" si="18"/>
        <v>3.3008021297294354E-2</v>
      </c>
      <c r="T28" s="90">
        <f t="shared" si="19"/>
        <v>1.0158748644709E-2</v>
      </c>
      <c r="U28" s="90">
        <f t="shared" si="20"/>
        <v>1.7532544389933916E-2</v>
      </c>
      <c r="V28" s="90">
        <f t="shared" si="21"/>
        <v>0.18089534969830734</v>
      </c>
      <c r="W28" s="90">
        <f t="shared" si="22"/>
        <v>0.11453118799128309</v>
      </c>
      <c r="X28" s="90">
        <f t="shared" si="23"/>
        <v>0.44236445032941563</v>
      </c>
      <c r="Y28" s="91">
        <f t="shared" si="24"/>
        <v>3.0729423470443738E-2</v>
      </c>
      <c r="AA28" s="121"/>
      <c r="AB28" s="280"/>
      <c r="AC28" s="280"/>
      <c r="AD28" s="280"/>
      <c r="AE28" s="280"/>
      <c r="AF28" s="280"/>
      <c r="AG28" s="280"/>
      <c r="AH28" s="280"/>
      <c r="AI28" s="280"/>
    </row>
    <row r="29" spans="2:35" ht="15.75" customHeight="1">
      <c r="B29" s="205" t="s">
        <v>167</v>
      </c>
      <c r="C29" s="191" t="s">
        <v>189</v>
      </c>
      <c r="D29" s="207" t="s">
        <v>190</v>
      </c>
      <c r="E29" s="18">
        <f t="shared" si="25"/>
        <v>114393</v>
      </c>
      <c r="F29" s="115">
        <v>4111</v>
      </c>
      <c r="G29" s="115">
        <v>1768</v>
      </c>
      <c r="H29" s="115">
        <v>2311</v>
      </c>
      <c r="I29" s="8">
        <v>14520</v>
      </c>
      <c r="J29" s="8">
        <v>17037</v>
      </c>
      <c r="K29" s="8">
        <v>69488</v>
      </c>
      <c r="L29" s="38">
        <v>5158</v>
      </c>
      <c r="M29" s="13"/>
      <c r="N29" s="13"/>
      <c r="O29" s="205" t="s">
        <v>167</v>
      </c>
      <c r="P29" s="191" t="s">
        <v>189</v>
      </c>
      <c r="Q29" s="207" t="s">
        <v>190</v>
      </c>
      <c r="R29" s="92">
        <f t="shared" si="26"/>
        <v>3.6202172389850369</v>
      </c>
      <c r="S29" s="90">
        <f t="shared" si="18"/>
        <v>0.13010160647476232</v>
      </c>
      <c r="T29" s="90">
        <f t="shared" si="19"/>
        <v>5.5952235525998484E-2</v>
      </c>
      <c r="U29" s="90">
        <f t="shared" si="20"/>
        <v>7.3136660803496886E-2</v>
      </c>
      <c r="V29" s="90">
        <f t="shared" si="21"/>
        <v>0.45951722841487441</v>
      </c>
      <c r="W29" s="90">
        <f t="shared" si="22"/>
        <v>0.53917321077852731</v>
      </c>
      <c r="X29" s="90">
        <f t="shared" si="23"/>
        <v>2.1991000804471623</v>
      </c>
      <c r="Y29" s="91">
        <f t="shared" si="24"/>
        <v>0.16323621654021503</v>
      </c>
      <c r="AB29" s="280"/>
      <c r="AC29" s="280"/>
      <c r="AD29" s="280"/>
      <c r="AE29" s="280"/>
      <c r="AF29" s="280"/>
      <c r="AG29" s="280"/>
      <c r="AH29" s="280"/>
      <c r="AI29" s="280"/>
    </row>
    <row r="30" spans="2:35" ht="15.75" customHeight="1">
      <c r="B30" s="205" t="s">
        <v>167</v>
      </c>
      <c r="C30" s="191" t="s">
        <v>191</v>
      </c>
      <c r="D30" s="207" t="s">
        <v>192</v>
      </c>
      <c r="E30" s="18">
        <f t="shared" si="25"/>
        <v>124060</v>
      </c>
      <c r="F30" s="115">
        <v>5276</v>
      </c>
      <c r="G30" s="115">
        <v>1240</v>
      </c>
      <c r="H30" s="115">
        <v>1610</v>
      </c>
      <c r="I30" s="8">
        <v>10274</v>
      </c>
      <c r="J30" s="8">
        <v>16874</v>
      </c>
      <c r="K30" s="8">
        <v>88113</v>
      </c>
      <c r="L30" s="38">
        <v>673</v>
      </c>
      <c r="O30" s="205" t="s">
        <v>167</v>
      </c>
      <c r="P30" s="191" t="s">
        <v>191</v>
      </c>
      <c r="Q30" s="207" t="s">
        <v>192</v>
      </c>
      <c r="R30" s="92">
        <f t="shared" si="26"/>
        <v>3.9261506444317713</v>
      </c>
      <c r="S30" s="90">
        <f t="shared" si="18"/>
        <v>0.1669705852008869</v>
      </c>
      <c r="T30" s="90">
        <f t="shared" si="19"/>
        <v>3.9242518129093955E-2</v>
      </c>
      <c r="U30" s="90">
        <f t="shared" si="20"/>
        <v>5.0951979183742967E-2</v>
      </c>
      <c r="V30" s="90">
        <f t="shared" si="21"/>
        <v>0.32514325101476721</v>
      </c>
      <c r="W30" s="90">
        <f t="shared" si="22"/>
        <v>0.53401471847607374</v>
      </c>
      <c r="X30" s="90">
        <f t="shared" si="23"/>
        <v>2.7885290321845613</v>
      </c>
      <c r="Y30" s="91">
        <f t="shared" si="24"/>
        <v>2.1298560242645349E-2</v>
      </c>
      <c r="AB30" s="280"/>
      <c r="AC30" s="280"/>
      <c r="AD30" s="280"/>
      <c r="AE30" s="280"/>
      <c r="AF30" s="280"/>
      <c r="AG30" s="280"/>
      <c r="AH30" s="280"/>
      <c r="AI30" s="280"/>
    </row>
    <row r="31" spans="2:35" ht="15.75" customHeight="1">
      <c r="B31" s="205" t="s">
        <v>167</v>
      </c>
      <c r="C31" s="191" t="s">
        <v>193</v>
      </c>
      <c r="D31" s="207" t="s">
        <v>194</v>
      </c>
      <c r="E31" s="18">
        <f t="shared" si="25"/>
        <v>111722</v>
      </c>
      <c r="F31" s="115">
        <v>4054</v>
      </c>
      <c r="G31" s="115">
        <v>890</v>
      </c>
      <c r="H31" s="115">
        <v>2293</v>
      </c>
      <c r="I31" s="8">
        <v>12742</v>
      </c>
      <c r="J31" s="8">
        <v>13096</v>
      </c>
      <c r="K31" s="8">
        <v>72017</v>
      </c>
      <c r="L31" s="38">
        <v>6630</v>
      </c>
      <c r="O31" s="205" t="s">
        <v>167</v>
      </c>
      <c r="P31" s="191" t="s">
        <v>193</v>
      </c>
      <c r="Q31" s="207" t="s">
        <v>194</v>
      </c>
      <c r="R31" s="92">
        <f t="shared" si="26"/>
        <v>3.5356875890472872</v>
      </c>
      <c r="S31" s="90">
        <f t="shared" si="18"/>
        <v>0.12829771652850558</v>
      </c>
      <c r="T31" s="90">
        <f t="shared" si="19"/>
        <v>2.8166000915236793E-2</v>
      </c>
      <c r="U31" s="90">
        <f t="shared" si="20"/>
        <v>7.2567011346784227E-2</v>
      </c>
      <c r="V31" s="90">
        <f t="shared" si="21"/>
        <v>0.40324852096848007</v>
      </c>
      <c r="W31" s="90">
        <f t="shared" si="22"/>
        <v>0.41445162695049559</v>
      </c>
      <c r="X31" s="90">
        <f t="shared" si="23"/>
        <v>2.2791358291152903</v>
      </c>
      <c r="Y31" s="91">
        <f t="shared" si="24"/>
        <v>0.20982088322249434</v>
      </c>
      <c r="AB31" s="280"/>
      <c r="AC31" s="280"/>
      <c r="AD31" s="280"/>
      <c r="AE31" s="280"/>
      <c r="AF31" s="280"/>
      <c r="AG31" s="280"/>
      <c r="AH31" s="280"/>
      <c r="AI31" s="280"/>
    </row>
    <row r="32" spans="2:35" ht="15.75" customHeight="1">
      <c r="B32" s="205" t="s">
        <v>167</v>
      </c>
      <c r="C32" s="191" t="s">
        <v>195</v>
      </c>
      <c r="D32" s="207" t="s">
        <v>196</v>
      </c>
      <c r="E32" s="18">
        <f t="shared" si="25"/>
        <v>27755</v>
      </c>
      <c r="F32" s="115">
        <v>1445</v>
      </c>
      <c r="G32" s="115">
        <v>338</v>
      </c>
      <c r="H32" s="115">
        <v>388</v>
      </c>
      <c r="I32" s="8">
        <v>4810</v>
      </c>
      <c r="J32" s="8">
        <v>2937</v>
      </c>
      <c r="K32" s="8">
        <v>14876</v>
      </c>
      <c r="L32" s="38">
        <v>2961</v>
      </c>
      <c r="O32" s="205" t="s">
        <v>167</v>
      </c>
      <c r="P32" s="191" t="s">
        <v>195</v>
      </c>
      <c r="Q32" s="207" t="s">
        <v>196</v>
      </c>
      <c r="R32" s="92">
        <f t="shared" si="26"/>
        <v>0.87836781505887329</v>
      </c>
      <c r="S32" s="90">
        <f t="shared" si="18"/>
        <v>4.5730192497210297E-2</v>
      </c>
      <c r="T32" s="90">
        <f t="shared" si="19"/>
        <v>1.0696750909382062E-2</v>
      </c>
      <c r="U32" s="90">
        <f t="shared" si="20"/>
        <v>1.2279110511361659E-2</v>
      </c>
      <c r="V32" s="90">
        <f t="shared" si="21"/>
        <v>0.15222299371043707</v>
      </c>
      <c r="W32" s="90">
        <f t="shared" si="22"/>
        <v>9.2947803020281411E-2</v>
      </c>
      <c r="X32" s="90">
        <f t="shared" si="23"/>
        <v>0.47078362878096919</v>
      </c>
      <c r="Y32" s="91">
        <f t="shared" si="24"/>
        <v>9.3707335629231628E-2</v>
      </c>
      <c r="AB32" s="280"/>
      <c r="AC32" s="280"/>
      <c r="AD32" s="280"/>
      <c r="AE32" s="280"/>
      <c r="AF32" s="280"/>
      <c r="AG32" s="280"/>
      <c r="AH32" s="280"/>
      <c r="AI32" s="280"/>
    </row>
    <row r="33" spans="2:35" ht="15.75" customHeight="1">
      <c r="B33" s="205" t="s">
        <v>197</v>
      </c>
      <c r="C33" s="191" t="s">
        <v>168</v>
      </c>
      <c r="D33" s="207" t="s">
        <v>198</v>
      </c>
      <c r="E33" s="18">
        <f t="shared" si="25"/>
        <v>41607</v>
      </c>
      <c r="F33" s="115">
        <v>1182</v>
      </c>
      <c r="G33" s="115">
        <v>510</v>
      </c>
      <c r="H33" s="115">
        <v>442</v>
      </c>
      <c r="I33" s="93">
        <v>3912</v>
      </c>
      <c r="J33" s="115">
        <v>6627</v>
      </c>
      <c r="K33" s="115">
        <v>27768</v>
      </c>
      <c r="L33" s="203">
        <v>1166</v>
      </c>
      <c r="O33" s="205" t="s">
        <v>197</v>
      </c>
      <c r="P33" s="191" t="s">
        <v>168</v>
      </c>
      <c r="Q33" s="207" t="s">
        <v>198</v>
      </c>
      <c r="R33" s="92">
        <f t="shared" si="26"/>
        <v>1.3167447191913004</v>
      </c>
      <c r="S33" s="90">
        <f t="shared" si="18"/>
        <v>3.7406980990797631E-2</v>
      </c>
      <c r="T33" s="90">
        <f t="shared" si="19"/>
        <v>1.614006794019187E-2</v>
      </c>
      <c r="U33" s="90">
        <f t="shared" si="20"/>
        <v>1.3988058881499621E-2</v>
      </c>
      <c r="V33" s="90">
        <f t="shared" si="21"/>
        <v>0.12380381525888354</v>
      </c>
      <c r="W33" s="90">
        <f t="shared" si="22"/>
        <v>0.20972594164637556</v>
      </c>
      <c r="X33" s="90">
        <f t="shared" si="23"/>
        <v>0.87877922855538804</v>
      </c>
      <c r="Y33" s="91">
        <f t="shared" si="24"/>
        <v>3.6900625918164162E-2</v>
      </c>
      <c r="AB33" s="280"/>
      <c r="AC33" s="280"/>
      <c r="AD33" s="280"/>
      <c r="AE33" s="280"/>
      <c r="AF33" s="280"/>
      <c r="AG33" s="280"/>
      <c r="AH33" s="280"/>
      <c r="AI33" s="280"/>
    </row>
    <row r="34" spans="2:35" ht="15.75" customHeight="1">
      <c r="B34" s="205" t="s">
        <v>197</v>
      </c>
      <c r="C34" s="191" t="s">
        <v>170</v>
      </c>
      <c r="D34" s="207" t="s">
        <v>199</v>
      </c>
      <c r="E34" s="18">
        <f t="shared" si="25"/>
        <v>38173</v>
      </c>
      <c r="F34" s="115">
        <v>1223</v>
      </c>
      <c r="G34" s="115">
        <v>805</v>
      </c>
      <c r="H34" s="115">
        <v>2909</v>
      </c>
      <c r="I34" s="8">
        <v>5282</v>
      </c>
      <c r="J34" s="8">
        <v>4919</v>
      </c>
      <c r="K34" s="8">
        <v>22878</v>
      </c>
      <c r="L34" s="38">
        <v>157</v>
      </c>
      <c r="O34" s="205" t="s">
        <v>197</v>
      </c>
      <c r="P34" s="191" t="s">
        <v>170</v>
      </c>
      <c r="Q34" s="207" t="s">
        <v>199</v>
      </c>
      <c r="R34" s="92">
        <f t="shared" si="26"/>
        <v>1.2080682617273417</v>
      </c>
      <c r="S34" s="90">
        <f t="shared" si="18"/>
        <v>3.8704515864420898E-2</v>
      </c>
      <c r="T34" s="90">
        <f t="shared" si="19"/>
        <v>2.5475989591871483E-2</v>
      </c>
      <c r="U34" s="90">
        <f t="shared" si="20"/>
        <v>9.2061681643172855E-2</v>
      </c>
      <c r="V34" s="90">
        <f t="shared" si="21"/>
        <v>0.16716046835312443</v>
      </c>
      <c r="W34" s="90">
        <f t="shared" si="22"/>
        <v>0.15567253764275257</v>
      </c>
      <c r="X34" s="90">
        <f t="shared" si="23"/>
        <v>0.72402445948178351</v>
      </c>
      <c r="Y34" s="91">
        <f t="shared" si="24"/>
        <v>4.9686091502159288E-3</v>
      </c>
      <c r="AB34" s="280"/>
      <c r="AC34" s="280"/>
      <c r="AD34" s="280"/>
      <c r="AE34" s="280"/>
      <c r="AF34" s="280"/>
      <c r="AG34" s="280"/>
      <c r="AH34" s="280"/>
      <c r="AI34" s="280"/>
    </row>
    <row r="35" spans="2:35" ht="15.75" customHeight="1">
      <c r="B35" s="205" t="s">
        <v>197</v>
      </c>
      <c r="C35" s="191" t="s">
        <v>172</v>
      </c>
      <c r="D35" s="207" t="s">
        <v>200</v>
      </c>
      <c r="E35" s="18">
        <f t="shared" si="25"/>
        <v>55675</v>
      </c>
      <c r="F35" s="115">
        <v>2197</v>
      </c>
      <c r="G35" s="115">
        <v>927</v>
      </c>
      <c r="H35" s="115">
        <v>1079</v>
      </c>
      <c r="I35" s="8">
        <v>5922</v>
      </c>
      <c r="J35" s="8">
        <v>6230</v>
      </c>
      <c r="K35" s="8">
        <v>39151</v>
      </c>
      <c r="L35" s="38">
        <v>169</v>
      </c>
      <c r="O35" s="205" t="s">
        <v>197</v>
      </c>
      <c r="P35" s="191" t="s">
        <v>172</v>
      </c>
      <c r="Q35" s="207" t="s">
        <v>200</v>
      </c>
      <c r="R35" s="92">
        <f t="shared" si="26"/>
        <v>1.7619574168042793</v>
      </c>
      <c r="S35" s="90">
        <f t="shared" si="18"/>
        <v>6.9528880910983415E-2</v>
      </c>
      <c r="T35" s="90">
        <f t="shared" si="19"/>
        <v>2.9336947020701696E-2</v>
      </c>
      <c r="U35" s="90">
        <f t="shared" si="20"/>
        <v>3.4147320210719659E-2</v>
      </c>
      <c r="V35" s="90">
        <f t="shared" si="21"/>
        <v>0.18741467125846326</v>
      </c>
      <c r="W35" s="90">
        <f t="shared" si="22"/>
        <v>0.19716200640665757</v>
      </c>
      <c r="X35" s="90">
        <f t="shared" si="23"/>
        <v>1.2390192155420625</v>
      </c>
      <c r="Y35" s="91">
        <f t="shared" si="24"/>
        <v>5.3483754546910312E-3</v>
      </c>
      <c r="AB35" s="280"/>
      <c r="AC35" s="280"/>
      <c r="AD35" s="280"/>
      <c r="AE35" s="280"/>
      <c r="AF35" s="280"/>
      <c r="AG35" s="280"/>
      <c r="AH35" s="280"/>
      <c r="AI35" s="280"/>
    </row>
    <row r="36" spans="2:35" ht="15.75" customHeight="1">
      <c r="B36" s="205" t="s">
        <v>197</v>
      </c>
      <c r="C36" s="191" t="s">
        <v>174</v>
      </c>
      <c r="D36" s="207" t="s">
        <v>201</v>
      </c>
      <c r="E36" s="18">
        <f t="shared" si="25"/>
        <v>36388</v>
      </c>
      <c r="F36" s="115">
        <v>1985</v>
      </c>
      <c r="G36" s="115">
        <v>2206</v>
      </c>
      <c r="H36" s="115">
        <v>1337</v>
      </c>
      <c r="I36" s="8">
        <v>4061</v>
      </c>
      <c r="J36" s="8">
        <v>3123</v>
      </c>
      <c r="K36" s="8">
        <v>23666</v>
      </c>
      <c r="L36" s="38">
        <v>10</v>
      </c>
      <c r="O36" s="205" t="s">
        <v>197</v>
      </c>
      <c r="P36" s="191" t="s">
        <v>174</v>
      </c>
      <c r="Q36" s="207" t="s">
        <v>201</v>
      </c>
      <c r="R36" s="92">
        <f t="shared" si="26"/>
        <v>1.1515780239366702</v>
      </c>
      <c r="S36" s="90">
        <f t="shared" si="18"/>
        <v>6.2819676198589927E-2</v>
      </c>
      <c r="T36" s="90">
        <f t="shared" si="19"/>
        <v>6.9813705639339738E-2</v>
      </c>
      <c r="U36" s="90">
        <f t="shared" si="20"/>
        <v>4.2312295756934376E-2</v>
      </c>
      <c r="V36" s="90">
        <f t="shared" si="21"/>
        <v>0.12851924687278274</v>
      </c>
      <c r="W36" s="90">
        <f t="shared" si="22"/>
        <v>9.8834180739645505E-2</v>
      </c>
      <c r="X36" s="90">
        <f t="shared" si="23"/>
        <v>0.74896244680898194</v>
      </c>
      <c r="Y36" s="91">
        <f t="shared" si="24"/>
        <v>3.1647192039591901E-4</v>
      </c>
      <c r="AB36" s="280"/>
      <c r="AC36" s="280"/>
      <c r="AD36" s="280"/>
      <c r="AE36" s="280"/>
      <c r="AF36" s="280"/>
      <c r="AG36" s="280"/>
      <c r="AH36" s="280"/>
      <c r="AI36" s="280"/>
    </row>
    <row r="37" spans="2:35" ht="15.75" customHeight="1">
      <c r="B37" s="205" t="s">
        <v>197</v>
      </c>
      <c r="C37" s="191" t="s">
        <v>176</v>
      </c>
      <c r="D37" s="207" t="s">
        <v>203</v>
      </c>
      <c r="E37" s="18">
        <f t="shared" si="25"/>
        <v>35909</v>
      </c>
      <c r="F37" s="115">
        <v>1908</v>
      </c>
      <c r="G37" s="115">
        <v>553</v>
      </c>
      <c r="H37" s="115">
        <v>549</v>
      </c>
      <c r="I37" s="8">
        <v>6996</v>
      </c>
      <c r="J37" s="8">
        <v>3032</v>
      </c>
      <c r="K37" s="8">
        <v>22719</v>
      </c>
      <c r="L37" s="38">
        <v>152</v>
      </c>
      <c r="O37" s="205" t="s">
        <v>197</v>
      </c>
      <c r="P37" s="191" t="s">
        <v>176</v>
      </c>
      <c r="Q37" s="207" t="s">
        <v>203</v>
      </c>
      <c r="R37" s="92">
        <f t="shared" si="26"/>
        <v>1.1364190189497057</v>
      </c>
      <c r="S37" s="90">
        <f t="shared" si="18"/>
        <v>6.0382842411541349E-2</v>
      </c>
      <c r="T37" s="90">
        <f t="shared" si="19"/>
        <v>1.7500897197894324E-2</v>
      </c>
      <c r="U37" s="90">
        <f t="shared" si="20"/>
        <v>1.7374308429735957E-2</v>
      </c>
      <c r="V37" s="90">
        <f t="shared" si="21"/>
        <v>0.22140375550898495</v>
      </c>
      <c r="W37" s="90">
        <f t="shared" si="22"/>
        <v>9.5954286264042649E-2</v>
      </c>
      <c r="X37" s="90">
        <f t="shared" si="23"/>
        <v>0.71899255594748845</v>
      </c>
      <c r="Y37" s="91">
        <f t="shared" si="24"/>
        <v>4.810373190017969E-3</v>
      </c>
      <c r="AB37" s="280"/>
      <c r="AC37" s="280"/>
      <c r="AD37" s="280"/>
      <c r="AE37" s="280"/>
      <c r="AF37" s="280"/>
      <c r="AG37" s="280"/>
      <c r="AH37" s="280"/>
      <c r="AI37" s="280"/>
    </row>
    <row r="38" spans="2:35" ht="15.75" customHeight="1">
      <c r="B38" s="205" t="s">
        <v>197</v>
      </c>
      <c r="C38" s="191" t="s">
        <v>178</v>
      </c>
      <c r="D38" s="207" t="s">
        <v>204</v>
      </c>
      <c r="E38" s="18">
        <f t="shared" si="25"/>
        <v>40228</v>
      </c>
      <c r="F38" s="115">
        <v>1820</v>
      </c>
      <c r="G38" s="115">
        <v>361</v>
      </c>
      <c r="H38" s="115">
        <v>1561</v>
      </c>
      <c r="I38" s="115">
        <v>4322</v>
      </c>
      <c r="J38" s="115">
        <v>4188</v>
      </c>
      <c r="K38" s="115">
        <v>27746</v>
      </c>
      <c r="L38" s="203">
        <v>230</v>
      </c>
      <c r="O38" s="205" t="s">
        <v>197</v>
      </c>
      <c r="P38" s="191" t="s">
        <v>178</v>
      </c>
      <c r="Q38" s="207" t="s">
        <v>204</v>
      </c>
      <c r="R38" s="92">
        <f t="shared" si="26"/>
        <v>1.2731032413687031</v>
      </c>
      <c r="S38" s="90">
        <f t="shared" si="18"/>
        <v>5.7597889512057257E-2</v>
      </c>
      <c r="T38" s="90">
        <f t="shared" si="19"/>
        <v>1.1424636326292677E-2</v>
      </c>
      <c r="U38" s="90">
        <f t="shared" si="20"/>
        <v>4.9401266773802965E-2</v>
      </c>
      <c r="V38" s="90">
        <f t="shared" si="21"/>
        <v>0.13677916399511622</v>
      </c>
      <c r="W38" s="90">
        <f t="shared" si="22"/>
        <v>0.13253844026181089</v>
      </c>
      <c r="X38" s="90">
        <f t="shared" si="23"/>
        <v>0.87808299033051684</v>
      </c>
      <c r="Y38" s="91">
        <f t="shared" si="24"/>
        <v>7.2788541691061375E-3</v>
      </c>
      <c r="AB38" s="280"/>
      <c r="AC38" s="280"/>
      <c r="AD38" s="280"/>
      <c r="AE38" s="280"/>
      <c r="AF38" s="280"/>
      <c r="AG38" s="280"/>
      <c r="AH38" s="280"/>
      <c r="AI38" s="280"/>
    </row>
    <row r="39" spans="2:35" ht="15.75" customHeight="1">
      <c r="B39" s="205" t="s">
        <v>197</v>
      </c>
      <c r="C39" s="191" t="s">
        <v>180</v>
      </c>
      <c r="D39" s="207" t="s">
        <v>205</v>
      </c>
      <c r="E39" s="18">
        <f t="shared" si="25"/>
        <v>46703</v>
      </c>
      <c r="F39" s="115">
        <v>1336</v>
      </c>
      <c r="G39" s="115">
        <v>659</v>
      </c>
      <c r="H39" s="115">
        <v>799</v>
      </c>
      <c r="I39" s="115">
        <v>5356</v>
      </c>
      <c r="J39" s="115">
        <v>7251</v>
      </c>
      <c r="K39" s="115">
        <v>30427</v>
      </c>
      <c r="L39" s="203">
        <v>875</v>
      </c>
      <c r="O39" s="205" t="s">
        <v>197</v>
      </c>
      <c r="P39" s="191" t="s">
        <v>180</v>
      </c>
      <c r="Q39" s="207" t="s">
        <v>205</v>
      </c>
      <c r="R39" s="92">
        <f t="shared" si="26"/>
        <v>1.4780188098250606</v>
      </c>
      <c r="S39" s="90">
        <f t="shared" si="18"/>
        <v>4.2280648564894781E-2</v>
      </c>
      <c r="T39" s="90">
        <f t="shared" si="19"/>
        <v>2.0855499554091064E-2</v>
      </c>
      <c r="U39" s="90">
        <f t="shared" si="20"/>
        <v>2.5286106439633929E-2</v>
      </c>
      <c r="V39" s="90">
        <f t="shared" si="21"/>
        <v>0.16950236056405424</v>
      </c>
      <c r="W39" s="90">
        <f t="shared" si="22"/>
        <v>0.2294737894790809</v>
      </c>
      <c r="X39" s="90">
        <f t="shared" si="23"/>
        <v>0.96292911218866295</v>
      </c>
      <c r="Y39" s="91">
        <f t="shared" si="24"/>
        <v>2.7691293034642916E-2</v>
      </c>
      <c r="AB39" s="280"/>
      <c r="AC39" s="280"/>
      <c r="AD39" s="280"/>
      <c r="AE39" s="280"/>
      <c r="AF39" s="280"/>
      <c r="AG39" s="280"/>
      <c r="AH39" s="280"/>
      <c r="AI39" s="280"/>
    </row>
    <row r="40" spans="2:35" ht="15.75" customHeight="1">
      <c r="B40" s="205" t="s">
        <v>197</v>
      </c>
      <c r="C40" s="191" t="s">
        <v>182</v>
      </c>
      <c r="D40" s="207" t="s">
        <v>206</v>
      </c>
      <c r="E40" s="18">
        <f t="shared" si="25"/>
        <v>48318</v>
      </c>
      <c r="F40" s="115">
        <v>1391</v>
      </c>
      <c r="G40" s="115">
        <v>387</v>
      </c>
      <c r="H40" s="115">
        <v>1385</v>
      </c>
      <c r="I40" s="115">
        <v>4525</v>
      </c>
      <c r="J40" s="115">
        <v>5583</v>
      </c>
      <c r="K40" s="115">
        <v>34363</v>
      </c>
      <c r="L40" s="203">
        <v>684</v>
      </c>
      <c r="O40" s="205" t="s">
        <v>197</v>
      </c>
      <c r="P40" s="191" t="s">
        <v>182</v>
      </c>
      <c r="Q40" s="207" t="s">
        <v>206</v>
      </c>
      <c r="R40" s="92">
        <f t="shared" si="26"/>
        <v>1.5291290249690015</v>
      </c>
      <c r="S40" s="90">
        <f t="shared" si="18"/>
        <v>4.4021244127072333E-2</v>
      </c>
      <c r="T40" s="90">
        <f t="shared" si="19"/>
        <v>1.2247463319322067E-2</v>
      </c>
      <c r="U40" s="90">
        <f t="shared" si="20"/>
        <v>4.3831360974834789E-2</v>
      </c>
      <c r="V40" s="90">
        <f t="shared" si="21"/>
        <v>0.14320354397915336</v>
      </c>
      <c r="W40" s="90">
        <f t="shared" si="22"/>
        <v>0.17668627315704158</v>
      </c>
      <c r="X40" s="90">
        <f t="shared" si="23"/>
        <v>1.0874924600564966</v>
      </c>
      <c r="Y40" s="91">
        <f t="shared" si="24"/>
        <v>2.1646679355080863E-2</v>
      </c>
      <c r="AB40" s="280"/>
      <c r="AC40" s="280"/>
      <c r="AD40" s="280"/>
      <c r="AE40" s="280"/>
      <c r="AF40" s="280"/>
      <c r="AG40" s="280"/>
      <c r="AH40" s="280"/>
      <c r="AI40" s="280"/>
    </row>
    <row r="41" spans="2:35" ht="15.75" customHeight="1">
      <c r="B41" s="205" t="s">
        <v>207</v>
      </c>
      <c r="C41" s="191" t="s">
        <v>168</v>
      </c>
      <c r="D41" s="207" t="s">
        <v>208</v>
      </c>
      <c r="E41" s="18">
        <f t="shared" si="25"/>
        <v>22006</v>
      </c>
      <c r="F41" s="115">
        <v>3377</v>
      </c>
      <c r="G41" s="115">
        <v>166</v>
      </c>
      <c r="H41" s="115">
        <v>140</v>
      </c>
      <c r="I41" s="115">
        <v>2832</v>
      </c>
      <c r="J41" s="115">
        <v>1643</v>
      </c>
      <c r="K41" s="115">
        <v>9759</v>
      </c>
      <c r="L41" s="203">
        <v>4089</v>
      </c>
      <c r="O41" s="205" t="s">
        <v>207</v>
      </c>
      <c r="P41" s="191" t="s">
        <v>168</v>
      </c>
      <c r="Q41" s="207" t="s">
        <v>208</v>
      </c>
      <c r="R41" s="92">
        <f t="shared" si="26"/>
        <v>0.6964281080232595</v>
      </c>
      <c r="S41" s="90">
        <f t="shared" si="18"/>
        <v>0.10687256751770187</v>
      </c>
      <c r="T41" s="90">
        <f t="shared" si="19"/>
        <v>5.2534338785722558E-3</v>
      </c>
      <c r="U41" s="90">
        <f t="shared" si="20"/>
        <v>4.4306068855428666E-3</v>
      </c>
      <c r="V41" s="90">
        <f t="shared" si="21"/>
        <v>8.9624847856124276E-2</v>
      </c>
      <c r="W41" s="90">
        <f t="shared" si="22"/>
        <v>5.1996336521049499E-2</v>
      </c>
      <c r="X41" s="90">
        <f t="shared" si="23"/>
        <v>0.30884494711437738</v>
      </c>
      <c r="Y41" s="91">
        <f t="shared" si="24"/>
        <v>0.12940536824989129</v>
      </c>
      <c r="AB41" s="280"/>
      <c r="AC41" s="280"/>
      <c r="AD41" s="280"/>
      <c r="AE41" s="280"/>
      <c r="AF41" s="280"/>
      <c r="AG41" s="280"/>
      <c r="AH41" s="280"/>
      <c r="AI41" s="280"/>
    </row>
    <row r="42" spans="2:35" ht="15.75" customHeight="1">
      <c r="B42" s="205" t="s">
        <v>207</v>
      </c>
      <c r="C42" s="191" t="s">
        <v>170</v>
      </c>
      <c r="D42" s="208" t="s">
        <v>209</v>
      </c>
      <c r="E42" s="18">
        <f t="shared" si="25"/>
        <v>32524</v>
      </c>
      <c r="F42" s="115">
        <v>4907</v>
      </c>
      <c r="G42" s="115">
        <v>586</v>
      </c>
      <c r="H42" s="115">
        <v>563</v>
      </c>
      <c r="I42" s="115">
        <v>5199</v>
      </c>
      <c r="J42" s="115">
        <v>3419</v>
      </c>
      <c r="K42" s="115">
        <v>17688</v>
      </c>
      <c r="L42" s="203">
        <v>162</v>
      </c>
      <c r="O42" s="205" t="s">
        <v>207</v>
      </c>
      <c r="P42" s="191" t="s">
        <v>170</v>
      </c>
      <c r="Q42" s="208" t="s">
        <v>209</v>
      </c>
      <c r="R42" s="92">
        <f t="shared" si="26"/>
        <v>1.029293273895687</v>
      </c>
      <c r="S42" s="90">
        <f t="shared" si="18"/>
        <v>0.15529277133827746</v>
      </c>
      <c r="T42" s="90">
        <f t="shared" si="19"/>
        <v>1.8545254535200853E-2</v>
      </c>
      <c r="U42" s="90">
        <f t="shared" si="20"/>
        <v>1.7817369118290242E-2</v>
      </c>
      <c r="V42" s="90">
        <f t="shared" si="21"/>
        <v>0.1645337514138383</v>
      </c>
      <c r="W42" s="90">
        <f t="shared" si="22"/>
        <v>0.10820174958336472</v>
      </c>
      <c r="X42" s="90">
        <f t="shared" si="23"/>
        <v>0.55977553279630154</v>
      </c>
      <c r="Y42" s="91">
        <f t="shared" si="24"/>
        <v>5.1268451104138886E-3</v>
      </c>
      <c r="AB42" s="280"/>
      <c r="AC42" s="280"/>
      <c r="AD42" s="280"/>
      <c r="AE42" s="280"/>
      <c r="AF42" s="280"/>
      <c r="AG42" s="280"/>
      <c r="AH42" s="280"/>
      <c r="AI42" s="280"/>
    </row>
    <row r="43" spans="2:35" ht="15.75" customHeight="1">
      <c r="B43" s="205" t="s">
        <v>207</v>
      </c>
      <c r="C43" s="191" t="s">
        <v>172</v>
      </c>
      <c r="D43" s="207" t="s">
        <v>210</v>
      </c>
      <c r="E43" s="18">
        <f t="shared" si="25"/>
        <v>4012</v>
      </c>
      <c r="F43" s="115">
        <v>188</v>
      </c>
      <c r="G43" s="115">
        <v>77</v>
      </c>
      <c r="H43" s="115">
        <v>110</v>
      </c>
      <c r="I43" s="115">
        <v>936</v>
      </c>
      <c r="J43" s="115">
        <v>414</v>
      </c>
      <c r="K43" s="115">
        <v>2053</v>
      </c>
      <c r="L43" s="203">
        <v>234</v>
      </c>
      <c r="O43" s="205" t="s">
        <v>207</v>
      </c>
      <c r="P43" s="191" t="s">
        <v>172</v>
      </c>
      <c r="Q43" s="207" t="s">
        <v>210</v>
      </c>
      <c r="R43" s="92">
        <f t="shared" si="26"/>
        <v>0.1269685344628427</v>
      </c>
      <c r="S43" s="90">
        <f t="shared" si="18"/>
        <v>5.9496721034432778E-3</v>
      </c>
      <c r="T43" s="90">
        <f t="shared" si="19"/>
        <v>2.4368337870485763E-3</v>
      </c>
      <c r="U43" s="90">
        <f t="shared" si="20"/>
        <v>3.4811911243551093E-3</v>
      </c>
      <c r="V43" s="90">
        <f t="shared" si="21"/>
        <v>2.9621771749058022E-2</v>
      </c>
      <c r="W43" s="90">
        <f t="shared" si="22"/>
        <v>1.3101937504391049E-2</v>
      </c>
      <c r="X43" s="90">
        <f t="shared" si="23"/>
        <v>6.4971685257282169E-2</v>
      </c>
      <c r="Y43" s="91">
        <f t="shared" si="24"/>
        <v>7.4054429372645055E-3</v>
      </c>
      <c r="AB43" s="280"/>
      <c r="AC43" s="280"/>
      <c r="AD43" s="280"/>
      <c r="AE43" s="280"/>
      <c r="AF43" s="280"/>
      <c r="AG43" s="280"/>
      <c r="AH43" s="280"/>
      <c r="AI43" s="280"/>
    </row>
    <row r="44" spans="2:35" ht="15.75" customHeight="1">
      <c r="B44" s="205" t="s">
        <v>207</v>
      </c>
      <c r="C44" s="191" t="s">
        <v>174</v>
      </c>
      <c r="D44" s="207" t="s">
        <v>211</v>
      </c>
      <c r="E44" s="18">
        <f t="shared" si="25"/>
        <v>49437</v>
      </c>
      <c r="F44" s="115">
        <v>12150</v>
      </c>
      <c r="G44" s="115">
        <v>489</v>
      </c>
      <c r="H44" s="115">
        <v>426</v>
      </c>
      <c r="I44" s="115">
        <v>9220</v>
      </c>
      <c r="J44" s="115">
        <v>5287</v>
      </c>
      <c r="K44" s="115">
        <v>21502</v>
      </c>
      <c r="L44" s="203">
        <v>363</v>
      </c>
      <c r="O44" s="205" t="s">
        <v>207</v>
      </c>
      <c r="P44" s="191" t="s">
        <v>174</v>
      </c>
      <c r="Q44" s="207" t="s">
        <v>211</v>
      </c>
      <c r="R44" s="92">
        <f t="shared" si="26"/>
        <v>1.564542232861305</v>
      </c>
      <c r="S44" s="90">
        <f t="shared" si="18"/>
        <v>0.38451338328104162</v>
      </c>
      <c r="T44" s="90">
        <f t="shared" si="19"/>
        <v>1.5475476907360442E-2</v>
      </c>
      <c r="U44" s="90">
        <f t="shared" si="20"/>
        <v>1.3481703808866151E-2</v>
      </c>
      <c r="V44" s="90">
        <f t="shared" si="21"/>
        <v>0.29178711060503737</v>
      </c>
      <c r="W44" s="90">
        <f t="shared" si="22"/>
        <v>0.16731870431332241</v>
      </c>
      <c r="X44" s="90">
        <f t="shared" si="23"/>
        <v>0.68047792323530509</v>
      </c>
      <c r="Y44" s="91">
        <f t="shared" si="24"/>
        <v>1.1487930710371861E-2</v>
      </c>
      <c r="AB44" s="280"/>
      <c r="AC44" s="280"/>
      <c r="AD44" s="280"/>
      <c r="AE44" s="280"/>
      <c r="AF44" s="280"/>
      <c r="AG44" s="280"/>
      <c r="AH44" s="280"/>
      <c r="AI44" s="280"/>
    </row>
    <row r="45" spans="2:35" ht="15.75" customHeight="1">
      <c r="B45" s="205" t="s">
        <v>207</v>
      </c>
      <c r="C45" s="191" t="s">
        <v>176</v>
      </c>
      <c r="D45" s="207" t="s">
        <v>212</v>
      </c>
      <c r="E45" s="18">
        <f t="shared" si="25"/>
        <v>28049</v>
      </c>
      <c r="F45" s="115">
        <v>3011</v>
      </c>
      <c r="G45" s="115">
        <v>325</v>
      </c>
      <c r="H45" s="115">
        <v>438</v>
      </c>
      <c r="I45" s="115">
        <v>5286</v>
      </c>
      <c r="J45" s="115">
        <v>3406</v>
      </c>
      <c r="K45" s="115">
        <v>13522</v>
      </c>
      <c r="L45" s="203">
        <v>2061</v>
      </c>
      <c r="O45" s="205" t="s">
        <v>207</v>
      </c>
      <c r="P45" s="191" t="s">
        <v>176</v>
      </c>
      <c r="Q45" s="207" t="s">
        <v>212</v>
      </c>
      <c r="R45" s="92">
        <f t="shared" si="26"/>
        <v>0.88767208951851329</v>
      </c>
      <c r="S45" s="90">
        <f t="shared" si="18"/>
        <v>9.5289695231211224E-2</v>
      </c>
      <c r="T45" s="90">
        <f t="shared" si="19"/>
        <v>1.0285337412867367E-2</v>
      </c>
      <c r="U45" s="90">
        <f t="shared" si="20"/>
        <v>1.3861470113341254E-2</v>
      </c>
      <c r="V45" s="90">
        <f t="shared" si="21"/>
        <v>0.16728705712128281</v>
      </c>
      <c r="W45" s="90">
        <f t="shared" si="22"/>
        <v>0.10779033608685003</v>
      </c>
      <c r="X45" s="90">
        <f t="shared" si="23"/>
        <v>0.42793333075936169</v>
      </c>
      <c r="Y45" s="91">
        <f t="shared" si="24"/>
        <v>6.5224862793598917E-2</v>
      </c>
      <c r="AB45" s="280"/>
      <c r="AC45" s="280"/>
      <c r="AD45" s="280"/>
      <c r="AE45" s="280"/>
      <c r="AF45" s="280"/>
      <c r="AG45" s="280"/>
      <c r="AH45" s="280"/>
      <c r="AI45" s="280"/>
    </row>
    <row r="46" spans="2:35" ht="15.75" customHeight="1">
      <c r="B46" s="205" t="s">
        <v>207</v>
      </c>
      <c r="C46" s="191" t="s">
        <v>178</v>
      </c>
      <c r="D46" s="207" t="s">
        <v>213</v>
      </c>
      <c r="E46" s="18">
        <f t="shared" si="25"/>
        <v>585948</v>
      </c>
      <c r="F46" s="115">
        <v>9246</v>
      </c>
      <c r="G46" s="115">
        <v>1918</v>
      </c>
      <c r="H46" s="115">
        <v>2462</v>
      </c>
      <c r="I46" s="115">
        <v>12747</v>
      </c>
      <c r="J46" s="115">
        <v>25603</v>
      </c>
      <c r="K46" s="115">
        <v>112111</v>
      </c>
      <c r="L46" s="203">
        <v>421861</v>
      </c>
      <c r="O46" s="205" t="s">
        <v>207</v>
      </c>
      <c r="P46" s="191" t="s">
        <v>178</v>
      </c>
      <c r="Q46" s="207" t="s">
        <v>213</v>
      </c>
      <c r="R46" s="92">
        <f t="shared" si="26"/>
        <v>18.543608881214794</v>
      </c>
      <c r="S46" s="90">
        <f t="shared" si="18"/>
        <v>0.29260993759806675</v>
      </c>
      <c r="T46" s="90">
        <f t="shared" si="19"/>
        <v>6.0699314331937267E-2</v>
      </c>
      <c r="U46" s="90">
        <f t="shared" si="20"/>
        <v>7.7915386801475264E-2</v>
      </c>
      <c r="V46" s="90">
        <f t="shared" si="21"/>
        <v>0.403406756928678</v>
      </c>
      <c r="W46" s="90">
        <f t="shared" si="22"/>
        <v>0.81026305778967145</v>
      </c>
      <c r="X46" s="90">
        <f t="shared" si="23"/>
        <v>3.5479983467506879</v>
      </c>
      <c r="Y46" s="91">
        <f t="shared" si="24"/>
        <v>13.35071608101428</v>
      </c>
      <c r="AB46" s="280"/>
      <c r="AC46" s="280"/>
      <c r="AD46" s="280"/>
      <c r="AE46" s="280"/>
      <c r="AF46" s="280"/>
      <c r="AG46" s="280"/>
      <c r="AH46" s="280"/>
      <c r="AI46" s="280"/>
    </row>
    <row r="47" spans="2:35" ht="15.75" customHeight="1">
      <c r="B47" s="205" t="s">
        <v>207</v>
      </c>
      <c r="C47" s="191" t="s">
        <v>180</v>
      </c>
      <c r="D47" s="207" t="s">
        <v>215</v>
      </c>
      <c r="E47" s="18">
        <f t="shared" si="25"/>
        <v>80667</v>
      </c>
      <c r="F47" s="115">
        <v>6797</v>
      </c>
      <c r="G47" s="115">
        <v>942</v>
      </c>
      <c r="H47" s="115">
        <v>1145</v>
      </c>
      <c r="I47" s="115">
        <v>6073</v>
      </c>
      <c r="J47" s="115">
        <v>16084</v>
      </c>
      <c r="K47" s="115">
        <v>45943</v>
      </c>
      <c r="L47" s="203">
        <v>3683</v>
      </c>
      <c r="O47" s="205" t="s">
        <v>207</v>
      </c>
      <c r="P47" s="191" t="s">
        <v>180</v>
      </c>
      <c r="Q47" s="207" t="s">
        <v>215</v>
      </c>
      <c r="R47" s="92">
        <f t="shared" si="26"/>
        <v>2.5528840402577604</v>
      </c>
      <c r="S47" s="90">
        <f t="shared" si="18"/>
        <v>0.21510596429310616</v>
      </c>
      <c r="T47" s="90">
        <f t="shared" si="19"/>
        <v>2.9811654901295573E-2</v>
      </c>
      <c r="U47" s="90">
        <f t="shared" si="20"/>
        <v>3.6236034885332731E-2</v>
      </c>
      <c r="V47" s="90">
        <f t="shared" si="21"/>
        <v>0.19219339725644161</v>
      </c>
      <c r="W47" s="90">
        <f t="shared" si="22"/>
        <v>0.50901343676479616</v>
      </c>
      <c r="X47" s="90">
        <f t="shared" si="23"/>
        <v>1.4539669438749709</v>
      </c>
      <c r="Y47" s="91">
        <f t="shared" si="24"/>
        <v>0.11655660828181699</v>
      </c>
      <c r="AB47" s="280"/>
      <c r="AC47" s="280"/>
      <c r="AD47" s="280"/>
      <c r="AE47" s="280"/>
      <c r="AF47" s="280"/>
      <c r="AG47" s="280"/>
      <c r="AH47" s="280"/>
      <c r="AI47" s="280"/>
    </row>
    <row r="48" spans="2:35" ht="15.75" customHeight="1">
      <c r="B48" s="205" t="s">
        <v>207</v>
      </c>
      <c r="C48" s="191" t="s">
        <v>182</v>
      </c>
      <c r="D48" s="207" t="s">
        <v>216</v>
      </c>
      <c r="E48" s="18">
        <f t="shared" si="25"/>
        <v>132039</v>
      </c>
      <c r="F48" s="115">
        <v>9168</v>
      </c>
      <c r="G48" s="115">
        <v>1568</v>
      </c>
      <c r="H48" s="115">
        <v>2072</v>
      </c>
      <c r="I48" s="115">
        <v>9854</v>
      </c>
      <c r="J48" s="115">
        <v>24294</v>
      </c>
      <c r="K48" s="115">
        <v>78766</v>
      </c>
      <c r="L48" s="203">
        <v>6317</v>
      </c>
      <c r="O48" s="205" t="s">
        <v>207</v>
      </c>
      <c r="P48" s="191" t="s">
        <v>182</v>
      </c>
      <c r="Q48" s="207" t="s">
        <v>216</v>
      </c>
      <c r="R48" s="92">
        <f t="shared" si="26"/>
        <v>4.1786635897156748</v>
      </c>
      <c r="S48" s="90">
        <f t="shared" si="18"/>
        <v>0.29014145661897855</v>
      </c>
      <c r="T48" s="90">
        <f t="shared" si="19"/>
        <v>4.9622797118080104E-2</v>
      </c>
      <c r="U48" s="90">
        <f t="shared" si="20"/>
        <v>6.557298190603443E-2</v>
      </c>
      <c r="V48" s="90">
        <f t="shared" si="21"/>
        <v>0.31185143035813861</v>
      </c>
      <c r="W48" s="90">
        <f t="shared" si="22"/>
        <v>0.76883688340984568</v>
      </c>
      <c r="X48" s="90">
        <f t="shared" si="23"/>
        <v>2.4927227281904956</v>
      </c>
      <c r="Y48" s="91">
        <f t="shared" si="24"/>
        <v>0.19991531211410205</v>
      </c>
      <c r="AB48" s="280"/>
      <c r="AC48" s="280"/>
      <c r="AD48" s="280"/>
      <c r="AE48" s="280"/>
      <c r="AF48" s="280"/>
      <c r="AG48" s="280"/>
      <c r="AH48" s="280"/>
      <c r="AI48" s="280"/>
    </row>
    <row r="49" spans="2:35" ht="15.75" customHeight="1">
      <c r="B49" s="205" t="s">
        <v>207</v>
      </c>
      <c r="C49" s="191" t="s">
        <v>185</v>
      </c>
      <c r="D49" s="207" t="s">
        <v>217</v>
      </c>
      <c r="E49" s="18">
        <f t="shared" si="25"/>
        <v>52564</v>
      </c>
      <c r="F49" s="115">
        <v>1931</v>
      </c>
      <c r="G49" s="115">
        <v>640</v>
      </c>
      <c r="H49" s="115">
        <v>529</v>
      </c>
      <c r="I49" s="115">
        <v>6536</v>
      </c>
      <c r="J49" s="115">
        <v>6416</v>
      </c>
      <c r="K49" s="115">
        <v>25941</v>
      </c>
      <c r="L49" s="203">
        <v>10571</v>
      </c>
      <c r="O49" s="205" t="s">
        <v>207</v>
      </c>
      <c r="P49" s="191" t="s">
        <v>185</v>
      </c>
      <c r="Q49" s="207" t="s">
        <v>217</v>
      </c>
      <c r="R49" s="92">
        <f t="shared" si="26"/>
        <v>1.6635030023691086</v>
      </c>
      <c r="S49" s="90">
        <f t="shared" si="18"/>
        <v>6.1110727828451963E-2</v>
      </c>
      <c r="T49" s="90">
        <f t="shared" si="19"/>
        <v>2.0254202905338817E-2</v>
      </c>
      <c r="U49" s="90">
        <f t="shared" si="20"/>
        <v>1.6741364588944117E-2</v>
      </c>
      <c r="V49" s="90">
        <f t="shared" si="21"/>
        <v>0.20684604717077271</v>
      </c>
      <c r="W49" s="90">
        <f t="shared" si="22"/>
        <v>0.20304838412602164</v>
      </c>
      <c r="X49" s="90">
        <f t="shared" si="23"/>
        <v>0.82095980869905349</v>
      </c>
      <c r="Y49" s="91">
        <f t="shared" si="24"/>
        <v>0.33454246705052598</v>
      </c>
      <c r="AB49" s="280"/>
      <c r="AC49" s="280"/>
      <c r="AD49" s="280"/>
      <c r="AE49" s="280"/>
      <c r="AF49" s="280"/>
      <c r="AG49" s="280"/>
      <c r="AH49" s="280"/>
      <c r="AI49" s="280"/>
    </row>
    <row r="50" spans="2:35" ht="15.75" customHeight="1">
      <c r="B50" s="205" t="s">
        <v>207</v>
      </c>
      <c r="C50" s="191" t="s">
        <v>187</v>
      </c>
      <c r="D50" s="207" t="s">
        <v>218</v>
      </c>
      <c r="E50" s="18">
        <f t="shared" si="25"/>
        <v>22637</v>
      </c>
      <c r="F50" s="115">
        <v>5624</v>
      </c>
      <c r="G50" s="115">
        <v>135</v>
      </c>
      <c r="H50" s="115">
        <v>478</v>
      </c>
      <c r="I50" s="115">
        <v>3219</v>
      </c>
      <c r="J50" s="115">
        <v>2936</v>
      </c>
      <c r="K50" s="115">
        <v>9842</v>
      </c>
      <c r="L50" s="203">
        <v>403</v>
      </c>
      <c r="O50" s="205" t="s">
        <v>207</v>
      </c>
      <c r="P50" s="191" t="s">
        <v>187</v>
      </c>
      <c r="Q50" s="207" t="s">
        <v>218</v>
      </c>
      <c r="R50" s="92">
        <f t="shared" si="26"/>
        <v>0.71639748620024202</v>
      </c>
      <c r="S50" s="90">
        <f t="shared" si="18"/>
        <v>0.17798380803066485</v>
      </c>
      <c r="T50" s="90">
        <f t="shared" si="19"/>
        <v>4.2723709253449068E-3</v>
      </c>
      <c r="U50" s="90">
        <f t="shared" si="20"/>
        <v>1.5127357794924931E-2</v>
      </c>
      <c r="V50" s="90">
        <f t="shared" si="21"/>
        <v>0.10187231117544633</v>
      </c>
      <c r="W50" s="90">
        <f t="shared" si="22"/>
        <v>9.2916155828241837E-2</v>
      </c>
      <c r="X50" s="90">
        <f t="shared" si="23"/>
        <v>0.3114716640536635</v>
      </c>
      <c r="Y50" s="91">
        <f t="shared" si="24"/>
        <v>1.2753818391955538E-2</v>
      </c>
      <c r="AB50" s="280"/>
      <c r="AC50" s="280"/>
      <c r="AD50" s="280"/>
      <c r="AE50" s="280"/>
      <c r="AF50" s="280"/>
      <c r="AG50" s="280"/>
      <c r="AH50" s="280"/>
      <c r="AI50" s="280"/>
    </row>
    <row r="51" spans="2:35" ht="15.75" customHeight="1">
      <c r="B51" s="205" t="s">
        <v>207</v>
      </c>
      <c r="C51" s="191" t="s">
        <v>189</v>
      </c>
      <c r="D51" s="207" t="s">
        <v>220</v>
      </c>
      <c r="E51" s="18">
        <f t="shared" si="25"/>
        <v>33918</v>
      </c>
      <c r="F51" s="115">
        <v>9418</v>
      </c>
      <c r="G51" s="115">
        <v>394</v>
      </c>
      <c r="H51" s="115">
        <v>564</v>
      </c>
      <c r="I51" s="115">
        <v>5307</v>
      </c>
      <c r="J51" s="115">
        <v>2952</v>
      </c>
      <c r="K51" s="115">
        <v>15260</v>
      </c>
      <c r="L51" s="203">
        <v>23</v>
      </c>
      <c r="O51" s="205" t="s">
        <v>207</v>
      </c>
      <c r="P51" s="191" t="s">
        <v>189</v>
      </c>
      <c r="Q51" s="207" t="s">
        <v>220</v>
      </c>
      <c r="R51" s="92">
        <f t="shared" si="26"/>
        <v>1.0734094595988781</v>
      </c>
      <c r="S51" s="90">
        <f t="shared" si="18"/>
        <v>0.29805325462887655</v>
      </c>
      <c r="T51" s="90">
        <f t="shared" si="19"/>
        <v>1.2468993663599208E-2</v>
      </c>
      <c r="U51" s="90">
        <f t="shared" si="20"/>
        <v>1.7849016310329834E-2</v>
      </c>
      <c r="V51" s="90">
        <f t="shared" si="21"/>
        <v>0.16795164815411423</v>
      </c>
      <c r="W51" s="90">
        <f t="shared" si="22"/>
        <v>9.3422510900875305E-2</v>
      </c>
      <c r="X51" s="90">
        <f t="shared" si="23"/>
        <v>0.48293615052417244</v>
      </c>
      <c r="Y51" s="91">
        <f t="shared" si="24"/>
        <v>7.2788541691061373E-4</v>
      </c>
      <c r="AB51" s="280"/>
      <c r="AC51" s="280"/>
      <c r="AD51" s="280"/>
      <c r="AE51" s="280"/>
      <c r="AF51" s="280"/>
      <c r="AG51" s="280"/>
      <c r="AH51" s="280"/>
      <c r="AI51" s="280"/>
    </row>
    <row r="52" spans="2:35" ht="15.75" customHeight="1">
      <c r="B52" s="205" t="s">
        <v>207</v>
      </c>
      <c r="C52" s="191" t="s">
        <v>191</v>
      </c>
      <c r="D52" s="207" t="s">
        <v>221</v>
      </c>
      <c r="E52" s="18">
        <f t="shared" si="25"/>
        <v>46244</v>
      </c>
      <c r="F52" s="115">
        <v>3290</v>
      </c>
      <c r="G52" s="115">
        <v>1100</v>
      </c>
      <c r="H52" s="115">
        <v>1043</v>
      </c>
      <c r="I52" s="115">
        <v>6527</v>
      </c>
      <c r="J52" s="115">
        <v>6482</v>
      </c>
      <c r="K52" s="115">
        <v>21748</v>
      </c>
      <c r="L52" s="203">
        <v>6054</v>
      </c>
      <c r="O52" s="205" t="s">
        <v>207</v>
      </c>
      <c r="P52" s="191" t="s">
        <v>191</v>
      </c>
      <c r="Q52" s="207" t="s">
        <v>221</v>
      </c>
      <c r="R52" s="92">
        <f t="shared" si="26"/>
        <v>1.4634927486788878</v>
      </c>
      <c r="S52" s="90">
        <f t="shared" si="18"/>
        <v>0.10411926181025737</v>
      </c>
      <c r="T52" s="90">
        <f t="shared" si="19"/>
        <v>3.481191124355109E-2</v>
      </c>
      <c r="U52" s="90">
        <f t="shared" si="20"/>
        <v>3.3008021297294354E-2</v>
      </c>
      <c r="V52" s="90">
        <f t="shared" si="21"/>
        <v>0.20656122244241634</v>
      </c>
      <c r="W52" s="90">
        <f t="shared" si="22"/>
        <v>0.20513709880063472</v>
      </c>
      <c r="X52" s="90">
        <f t="shared" si="23"/>
        <v>0.68826313247704474</v>
      </c>
      <c r="Y52" s="91">
        <f t="shared" si="24"/>
        <v>0.19159210060768939</v>
      </c>
      <c r="AB52" s="280"/>
      <c r="AC52" s="280"/>
      <c r="AD52" s="280"/>
      <c r="AE52" s="280"/>
      <c r="AF52" s="280"/>
      <c r="AG52" s="280"/>
      <c r="AH52" s="280"/>
      <c r="AI52" s="280"/>
    </row>
    <row r="53" spans="2:35" ht="15.75" customHeight="1">
      <c r="B53" s="205" t="s">
        <v>207</v>
      </c>
      <c r="C53" s="191" t="s">
        <v>193</v>
      </c>
      <c r="D53" s="207" t="s">
        <v>222</v>
      </c>
      <c r="E53" s="18">
        <f t="shared" si="25"/>
        <v>104481</v>
      </c>
      <c r="F53" s="115">
        <v>4968</v>
      </c>
      <c r="G53" s="115">
        <v>1533</v>
      </c>
      <c r="H53" s="115">
        <v>1547</v>
      </c>
      <c r="I53" s="115">
        <v>9695</v>
      </c>
      <c r="J53" s="115">
        <v>15718</v>
      </c>
      <c r="K53" s="115">
        <v>66454</v>
      </c>
      <c r="L53" s="203">
        <v>4566</v>
      </c>
      <c r="O53" s="205" t="s">
        <v>207</v>
      </c>
      <c r="P53" s="191" t="s">
        <v>193</v>
      </c>
      <c r="Q53" s="207" t="s">
        <v>222</v>
      </c>
      <c r="R53" s="92">
        <f t="shared" si="26"/>
        <v>3.3065302714886013</v>
      </c>
      <c r="S53" s="90">
        <f t="shared" si="18"/>
        <v>0.15722325005269258</v>
      </c>
      <c r="T53" s="90">
        <f t="shared" si="19"/>
        <v>4.8515145396694388E-2</v>
      </c>
      <c r="U53" s="90">
        <f t="shared" si="20"/>
        <v>4.8958206085248666E-2</v>
      </c>
      <c r="V53" s="90">
        <f t="shared" si="21"/>
        <v>0.3068195268238435</v>
      </c>
      <c r="W53" s="90">
        <f t="shared" si="22"/>
        <v>0.49743056447830553</v>
      </c>
      <c r="X53" s="90">
        <f t="shared" si="23"/>
        <v>2.1030824997990401</v>
      </c>
      <c r="Y53" s="91">
        <f t="shared" si="24"/>
        <v>0.14450107885277663</v>
      </c>
      <c r="AB53" s="280"/>
      <c r="AC53" s="280"/>
      <c r="AD53" s="280"/>
      <c r="AE53" s="280"/>
      <c r="AF53" s="280"/>
      <c r="AG53" s="280"/>
      <c r="AH53" s="280"/>
      <c r="AI53" s="280"/>
    </row>
    <row r="54" spans="2:35" ht="15.75" customHeight="1">
      <c r="B54" s="205" t="s">
        <v>223</v>
      </c>
      <c r="C54" s="191" t="s">
        <v>168</v>
      </c>
      <c r="D54" s="207" t="s">
        <v>224</v>
      </c>
      <c r="E54" s="18">
        <f t="shared" si="25"/>
        <v>30094</v>
      </c>
      <c r="F54" s="115">
        <v>4739</v>
      </c>
      <c r="G54" s="115">
        <v>404</v>
      </c>
      <c r="H54" s="115">
        <v>820</v>
      </c>
      <c r="I54" s="115">
        <v>5125</v>
      </c>
      <c r="J54" s="115">
        <v>2499</v>
      </c>
      <c r="K54" s="115">
        <v>13804</v>
      </c>
      <c r="L54" s="203">
        <v>2703</v>
      </c>
      <c r="O54" s="205" t="s">
        <v>223</v>
      </c>
      <c r="P54" s="191" t="s">
        <v>168</v>
      </c>
      <c r="Q54" s="207" t="s">
        <v>224</v>
      </c>
      <c r="R54" s="92">
        <f t="shared" si="26"/>
        <v>0.95239059723947883</v>
      </c>
      <c r="S54" s="90">
        <f t="shared" si="18"/>
        <v>0.14997604307562604</v>
      </c>
      <c r="T54" s="90">
        <f t="shared" si="19"/>
        <v>1.2785465583995128E-2</v>
      </c>
      <c r="U54" s="90">
        <f t="shared" si="20"/>
        <v>2.595069747246536E-2</v>
      </c>
      <c r="V54" s="90">
        <f t="shared" si="21"/>
        <v>0.16219185920290849</v>
      </c>
      <c r="W54" s="90">
        <f t="shared" si="22"/>
        <v>7.9086332906940171E-2</v>
      </c>
      <c r="X54" s="90">
        <f t="shared" si="23"/>
        <v>0.43685783891452662</v>
      </c>
      <c r="Y54" s="91">
        <f t="shared" si="24"/>
        <v>8.5542360083016911E-2</v>
      </c>
      <c r="AB54" s="280"/>
      <c r="AC54" s="280"/>
      <c r="AD54" s="280"/>
      <c r="AE54" s="280"/>
      <c r="AF54" s="280"/>
      <c r="AG54" s="280"/>
      <c r="AH54" s="280"/>
      <c r="AI54" s="282"/>
    </row>
    <row r="55" spans="2:35" ht="15.75" customHeight="1">
      <c r="B55" s="205" t="s">
        <v>223</v>
      </c>
      <c r="C55" s="191" t="s">
        <v>170</v>
      </c>
      <c r="D55" s="207" t="s">
        <v>225</v>
      </c>
      <c r="E55" s="18">
        <f t="shared" si="25"/>
        <v>1598</v>
      </c>
      <c r="F55" s="115">
        <v>40</v>
      </c>
      <c r="G55" s="115">
        <v>20</v>
      </c>
      <c r="H55" s="115">
        <v>209</v>
      </c>
      <c r="I55" s="115">
        <v>306</v>
      </c>
      <c r="J55" s="115">
        <v>163</v>
      </c>
      <c r="K55" s="115">
        <v>860</v>
      </c>
      <c r="L55" s="203"/>
      <c r="O55" s="205" t="s">
        <v>223</v>
      </c>
      <c r="P55" s="191" t="s">
        <v>170</v>
      </c>
      <c r="Q55" s="207" t="s">
        <v>225</v>
      </c>
      <c r="R55" s="92">
        <f t="shared" si="26"/>
        <v>5.0572212879267858E-2</v>
      </c>
      <c r="S55" s="90">
        <f t="shared" si="18"/>
        <v>1.265887681583676E-3</v>
      </c>
      <c r="T55" s="90">
        <f t="shared" si="19"/>
        <v>6.3294384079183802E-4</v>
      </c>
      <c r="U55" s="90">
        <f t="shared" si="20"/>
        <v>6.6142631362747081E-3</v>
      </c>
      <c r="V55" s="90">
        <f t="shared" si="21"/>
        <v>9.6840407641151215E-3</v>
      </c>
      <c r="W55" s="90">
        <f t="shared" si="22"/>
        <v>5.1584923024534804E-3</v>
      </c>
      <c r="X55" s="90">
        <f t="shared" si="23"/>
        <v>2.7216585154049035E-2</v>
      </c>
      <c r="Y55" s="91">
        <f t="shared" si="24"/>
        <v>0</v>
      </c>
      <c r="AB55" s="280"/>
      <c r="AC55" s="280"/>
      <c r="AD55" s="280"/>
      <c r="AE55" s="280"/>
      <c r="AF55" s="280"/>
      <c r="AG55" s="280"/>
      <c r="AH55" s="280"/>
      <c r="AI55" s="280"/>
    </row>
    <row r="56" spans="2:35" ht="15.75" customHeight="1">
      <c r="B56" s="205" t="s">
        <v>223</v>
      </c>
      <c r="C56" s="191" t="s">
        <v>172</v>
      </c>
      <c r="D56" s="207" t="s">
        <v>226</v>
      </c>
      <c r="E56" s="18">
        <f t="shared" si="25"/>
        <v>3073</v>
      </c>
      <c r="F56" s="115">
        <v>7</v>
      </c>
      <c r="G56" s="115">
        <v>5</v>
      </c>
      <c r="H56" s="115">
        <v>23</v>
      </c>
      <c r="I56" s="115">
        <v>253</v>
      </c>
      <c r="J56" s="115">
        <v>326</v>
      </c>
      <c r="K56" s="115">
        <v>2405</v>
      </c>
      <c r="L56" s="203">
        <v>54</v>
      </c>
      <c r="O56" s="205" t="s">
        <v>223</v>
      </c>
      <c r="P56" s="191" t="s">
        <v>172</v>
      </c>
      <c r="Q56" s="207" t="s">
        <v>226</v>
      </c>
      <c r="R56" s="92">
        <f t="shared" si="26"/>
        <v>9.7251821137665923E-2</v>
      </c>
      <c r="S56" s="90">
        <f t="shared" si="18"/>
        <v>2.2153034427714334E-4</v>
      </c>
      <c r="T56" s="90">
        <f t="shared" si="19"/>
        <v>1.5823596019795951E-4</v>
      </c>
      <c r="U56" s="90">
        <f t="shared" si="20"/>
        <v>7.2788541691061373E-4</v>
      </c>
      <c r="V56" s="90">
        <f t="shared" si="21"/>
        <v>8.0067395860167513E-3</v>
      </c>
      <c r="W56" s="90">
        <f t="shared" si="22"/>
        <v>1.0316984604906961E-2</v>
      </c>
      <c r="X56" s="90">
        <f t="shared" si="23"/>
        <v>7.6111496855218536E-2</v>
      </c>
      <c r="Y56" s="91">
        <f t="shared" si="24"/>
        <v>1.7089483701379629E-3</v>
      </c>
      <c r="AB56" s="280"/>
      <c r="AC56" s="280"/>
      <c r="AD56" s="280"/>
      <c r="AE56" s="280"/>
      <c r="AF56" s="280"/>
      <c r="AG56" s="280"/>
      <c r="AH56" s="280"/>
      <c r="AI56" s="280"/>
    </row>
    <row r="57" spans="2:35" ht="15.75" customHeight="1">
      <c r="B57" s="205" t="s">
        <v>223</v>
      </c>
      <c r="C57" s="191" t="s">
        <v>174</v>
      </c>
      <c r="D57" s="207" t="s">
        <v>227</v>
      </c>
      <c r="E57" s="18">
        <f t="shared" si="25"/>
        <v>16546</v>
      </c>
      <c r="F57" s="115">
        <v>2203</v>
      </c>
      <c r="G57" s="115">
        <v>160</v>
      </c>
      <c r="H57" s="115">
        <v>492</v>
      </c>
      <c r="I57" s="115">
        <v>3103</v>
      </c>
      <c r="J57" s="115">
        <v>3043</v>
      </c>
      <c r="K57" s="115">
        <v>7480</v>
      </c>
      <c r="L57" s="203">
        <v>65</v>
      </c>
      <c r="O57" s="205" t="s">
        <v>223</v>
      </c>
      <c r="P57" s="191" t="s">
        <v>174</v>
      </c>
      <c r="Q57" s="207" t="s">
        <v>227</v>
      </c>
      <c r="R57" s="92">
        <f t="shared" si="26"/>
        <v>0.52363443948708766</v>
      </c>
      <c r="S57" s="90">
        <f t="shared" si="18"/>
        <v>6.9718764063220959E-2</v>
      </c>
      <c r="T57" s="90">
        <f t="shared" si="19"/>
        <v>5.0635507263347042E-3</v>
      </c>
      <c r="U57" s="90">
        <f t="shared" si="20"/>
        <v>1.5570418483479216E-2</v>
      </c>
      <c r="V57" s="90">
        <f t="shared" si="21"/>
        <v>9.8201236898853683E-2</v>
      </c>
      <c r="W57" s="90">
        <f t="shared" si="22"/>
        <v>9.6302405376478162E-2</v>
      </c>
      <c r="X57" s="90">
        <f t="shared" si="23"/>
        <v>0.23672099645614744</v>
      </c>
      <c r="Y57" s="91">
        <f t="shared" si="24"/>
        <v>2.0570674825734735E-3</v>
      </c>
      <c r="AB57" s="280"/>
      <c r="AC57" s="280"/>
      <c r="AD57" s="280"/>
      <c r="AE57" s="280"/>
      <c r="AF57" s="280"/>
      <c r="AG57" s="280"/>
      <c r="AH57" s="280"/>
      <c r="AI57" s="280"/>
    </row>
    <row r="58" spans="2:35" ht="15.75" customHeight="1">
      <c r="B58" s="205" t="s">
        <v>223</v>
      </c>
      <c r="C58" s="191" t="s">
        <v>176</v>
      </c>
      <c r="D58" s="207" t="s">
        <v>228</v>
      </c>
      <c r="E58" s="18">
        <f t="shared" si="25"/>
        <v>111260</v>
      </c>
      <c r="F58" s="115">
        <v>5745</v>
      </c>
      <c r="G58" s="115">
        <v>1619</v>
      </c>
      <c r="H58" s="115">
        <v>1947</v>
      </c>
      <c r="I58" s="115">
        <v>7101</v>
      </c>
      <c r="J58" s="115">
        <v>13029</v>
      </c>
      <c r="K58" s="115">
        <v>55553</v>
      </c>
      <c r="L58" s="203">
        <v>26266</v>
      </c>
      <c r="O58" s="205" t="s">
        <v>223</v>
      </c>
      <c r="P58" s="191" t="s">
        <v>176</v>
      </c>
      <c r="Q58" s="207" t="s">
        <v>228</v>
      </c>
      <c r="R58" s="92">
        <f t="shared" si="26"/>
        <v>3.521066586324995</v>
      </c>
      <c r="S58" s="90">
        <f t="shared" si="18"/>
        <v>0.1818131182674555</v>
      </c>
      <c r="T58" s="90">
        <f t="shared" si="19"/>
        <v>5.1236803912099296E-2</v>
      </c>
      <c r="U58" s="90">
        <f t="shared" si="20"/>
        <v>6.1617082901085439E-2</v>
      </c>
      <c r="V58" s="90">
        <f t="shared" si="21"/>
        <v>0.22472671067314209</v>
      </c>
      <c r="W58" s="90">
        <f t="shared" si="22"/>
        <v>0.41233126508384288</v>
      </c>
      <c r="X58" s="90">
        <f t="shared" si="23"/>
        <v>1.7580964593754491</v>
      </c>
      <c r="Y58" s="91">
        <f t="shared" si="24"/>
        <v>0.83124514611192091</v>
      </c>
      <c r="AB58" s="280"/>
      <c r="AC58" s="280"/>
      <c r="AD58" s="280"/>
      <c r="AE58" s="280"/>
      <c r="AF58" s="280"/>
      <c r="AG58" s="280"/>
      <c r="AH58" s="280"/>
      <c r="AI58" s="280"/>
    </row>
    <row r="59" spans="2:35" ht="15.75" customHeight="1">
      <c r="B59" s="205" t="s">
        <v>223</v>
      </c>
      <c r="C59" s="191" t="s">
        <v>178</v>
      </c>
      <c r="D59" s="207" t="s">
        <v>229</v>
      </c>
      <c r="E59" s="18">
        <f t="shared" si="25"/>
        <v>29298</v>
      </c>
      <c r="F59" s="115">
        <v>1591</v>
      </c>
      <c r="G59" s="115">
        <v>230</v>
      </c>
      <c r="H59" s="115">
        <v>281</v>
      </c>
      <c r="I59" s="115">
        <v>3810</v>
      </c>
      <c r="J59" s="115">
        <v>2237</v>
      </c>
      <c r="K59" s="115">
        <v>9525</v>
      </c>
      <c r="L59" s="203">
        <v>11624</v>
      </c>
      <c r="O59" s="205" t="s">
        <v>223</v>
      </c>
      <c r="P59" s="191" t="s">
        <v>178</v>
      </c>
      <c r="Q59" s="207" t="s">
        <v>229</v>
      </c>
      <c r="R59" s="92">
        <f t="shared" si="26"/>
        <v>0.92719943237596358</v>
      </c>
      <c r="S59" s="90">
        <f t="shared" si="18"/>
        <v>5.0350682534990712E-2</v>
      </c>
      <c r="T59" s="90">
        <f t="shared" si="19"/>
        <v>7.2788541691061375E-3</v>
      </c>
      <c r="U59" s="90">
        <f t="shared" si="20"/>
        <v>8.892860963125325E-3</v>
      </c>
      <c r="V59" s="90">
        <f t="shared" si="21"/>
        <v>0.12057580167084515</v>
      </c>
      <c r="W59" s="90">
        <f t="shared" si="22"/>
        <v>7.0794768592567087E-2</v>
      </c>
      <c r="X59" s="90">
        <f t="shared" si="23"/>
        <v>0.30143950417711285</v>
      </c>
      <c r="Y59" s="91">
        <f t="shared" si="24"/>
        <v>0.36786696026821625</v>
      </c>
      <c r="AB59" s="280"/>
      <c r="AC59" s="280"/>
      <c r="AD59" s="280"/>
      <c r="AE59" s="280"/>
      <c r="AF59" s="280"/>
      <c r="AG59" s="280"/>
      <c r="AH59" s="280"/>
      <c r="AI59" s="280"/>
    </row>
    <row r="60" spans="2:35" ht="15.75" customHeight="1">
      <c r="B60" s="205" t="s">
        <v>223</v>
      </c>
      <c r="C60" s="191" t="s">
        <v>180</v>
      </c>
      <c r="D60" s="207" t="s">
        <v>230</v>
      </c>
      <c r="E60" s="18">
        <f t="shared" si="25"/>
        <v>36527</v>
      </c>
      <c r="F60" s="115">
        <v>2192</v>
      </c>
      <c r="G60" s="115">
        <v>459</v>
      </c>
      <c r="H60" s="115">
        <v>518</v>
      </c>
      <c r="I60" s="115">
        <v>6062</v>
      </c>
      <c r="J60" s="115">
        <v>8310</v>
      </c>
      <c r="K60" s="115">
        <v>16455</v>
      </c>
      <c r="L60" s="203">
        <v>2531</v>
      </c>
      <c r="O60" s="205" t="s">
        <v>223</v>
      </c>
      <c r="P60" s="191" t="s">
        <v>180</v>
      </c>
      <c r="Q60" s="207" t="s">
        <v>230</v>
      </c>
      <c r="R60" s="92">
        <f t="shared" si="26"/>
        <v>1.1559769836301734</v>
      </c>
      <c r="S60" s="90">
        <f t="shared" si="18"/>
        <v>6.9370644950785459E-2</v>
      </c>
      <c r="T60" s="90">
        <f t="shared" si="19"/>
        <v>1.4526061146172685E-2</v>
      </c>
      <c r="U60" s="90">
        <f t="shared" si="20"/>
        <v>1.6393245476508608E-2</v>
      </c>
      <c r="V60" s="90">
        <f t="shared" si="21"/>
        <v>0.19184527814400612</v>
      </c>
      <c r="W60" s="90">
        <f t="shared" si="22"/>
        <v>0.26298816584900875</v>
      </c>
      <c r="X60" s="90">
        <f t="shared" si="23"/>
        <v>0.52075454501148477</v>
      </c>
      <c r="Y60" s="91">
        <f t="shared" si="24"/>
        <v>8.0099043052207108E-2</v>
      </c>
      <c r="AB60" s="280"/>
      <c r="AC60" s="280"/>
      <c r="AD60" s="280"/>
      <c r="AE60" s="280"/>
      <c r="AF60" s="280"/>
      <c r="AG60" s="280"/>
      <c r="AH60" s="280"/>
      <c r="AI60" s="280"/>
    </row>
    <row r="61" spans="2:35" ht="15.75" customHeight="1">
      <c r="B61" s="205" t="s">
        <v>223</v>
      </c>
      <c r="C61" s="191" t="s">
        <v>182</v>
      </c>
      <c r="D61" s="207" t="s">
        <v>231</v>
      </c>
      <c r="E61" s="18">
        <f t="shared" si="25"/>
        <v>36415</v>
      </c>
      <c r="F61" s="115">
        <v>1703</v>
      </c>
      <c r="G61" s="115">
        <v>426</v>
      </c>
      <c r="H61" s="115">
        <v>632</v>
      </c>
      <c r="I61" s="115">
        <v>6022</v>
      </c>
      <c r="J61" s="115">
        <v>5336</v>
      </c>
      <c r="K61" s="115">
        <v>20861</v>
      </c>
      <c r="L61" s="203">
        <v>1435</v>
      </c>
      <c r="O61" s="205" t="s">
        <v>223</v>
      </c>
      <c r="P61" s="191" t="s">
        <v>182</v>
      </c>
      <c r="Q61" s="207" t="s">
        <v>231</v>
      </c>
      <c r="R61" s="92">
        <f t="shared" si="26"/>
        <v>1.1524324981217391</v>
      </c>
      <c r="S61" s="90">
        <f t="shared" si="18"/>
        <v>5.3895168043425014E-2</v>
      </c>
      <c r="T61" s="90">
        <f t="shared" si="19"/>
        <v>1.3481703808866151E-2</v>
      </c>
      <c r="U61" s="90">
        <f t="shared" si="20"/>
        <v>2.0001025369022082E-2</v>
      </c>
      <c r="V61" s="90">
        <f t="shared" si="21"/>
        <v>0.19057939046242245</v>
      </c>
      <c r="W61" s="90">
        <f t="shared" si="22"/>
        <v>0.16886941672326239</v>
      </c>
      <c r="X61" s="90">
        <f t="shared" si="23"/>
        <v>0.66019207313792672</v>
      </c>
      <c r="Y61" s="91">
        <f t="shared" si="24"/>
        <v>4.5413720576814379E-2</v>
      </c>
      <c r="AB61" s="280"/>
      <c r="AC61" s="280"/>
      <c r="AD61" s="280"/>
      <c r="AE61" s="280"/>
      <c r="AF61" s="280"/>
      <c r="AG61" s="280"/>
      <c r="AH61" s="280"/>
      <c r="AI61" s="280"/>
    </row>
    <row r="62" spans="2:35" ht="15.75" customHeight="1">
      <c r="B62" s="205" t="s">
        <v>223</v>
      </c>
      <c r="C62" s="191" t="s">
        <v>185</v>
      </c>
      <c r="D62" s="207" t="s">
        <v>232</v>
      </c>
      <c r="E62" s="18">
        <f t="shared" si="25"/>
        <v>20793</v>
      </c>
      <c r="F62" s="115">
        <v>974</v>
      </c>
      <c r="G62" s="115">
        <v>244</v>
      </c>
      <c r="H62" s="115">
        <v>229</v>
      </c>
      <c r="I62" s="115">
        <v>4855</v>
      </c>
      <c r="J62" s="115">
        <v>3815</v>
      </c>
      <c r="K62" s="115">
        <v>9760</v>
      </c>
      <c r="L62" s="203">
        <v>916</v>
      </c>
      <c r="O62" s="205" t="s">
        <v>223</v>
      </c>
      <c r="P62" s="191" t="s">
        <v>185</v>
      </c>
      <c r="Q62" s="207" t="s">
        <v>232</v>
      </c>
      <c r="R62" s="92">
        <f t="shared" si="26"/>
        <v>0.65804006407923432</v>
      </c>
      <c r="S62" s="90">
        <f t="shared" si="18"/>
        <v>3.0824365046562514E-2</v>
      </c>
      <c r="T62" s="90">
        <f t="shared" si="19"/>
        <v>7.7219148576604243E-3</v>
      </c>
      <c r="U62" s="90">
        <f t="shared" si="20"/>
        <v>7.2472069770665466E-3</v>
      </c>
      <c r="V62" s="90">
        <f t="shared" si="21"/>
        <v>0.15364711735221867</v>
      </c>
      <c r="W62" s="90">
        <f t="shared" si="22"/>
        <v>0.12073403763104311</v>
      </c>
      <c r="X62" s="90">
        <f t="shared" si="23"/>
        <v>0.30887659430641695</v>
      </c>
      <c r="Y62" s="91">
        <f t="shared" si="24"/>
        <v>2.8988827908266186E-2</v>
      </c>
      <c r="AB62" s="280"/>
      <c r="AC62" s="280"/>
      <c r="AD62" s="280"/>
      <c r="AE62" s="280"/>
      <c r="AF62" s="280"/>
      <c r="AG62" s="280"/>
      <c r="AH62" s="280"/>
      <c r="AI62" s="280"/>
    </row>
    <row r="63" spans="2:35" ht="15.75" customHeight="1">
      <c r="B63" s="205" t="s">
        <v>223</v>
      </c>
      <c r="C63" s="191" t="s">
        <v>187</v>
      </c>
      <c r="D63" s="207" t="s">
        <v>233</v>
      </c>
      <c r="E63" s="18">
        <f t="shared" si="25"/>
        <v>12968</v>
      </c>
      <c r="F63" s="115">
        <v>501</v>
      </c>
      <c r="G63" s="115">
        <v>99</v>
      </c>
      <c r="H63" s="115">
        <v>121</v>
      </c>
      <c r="I63" s="115">
        <v>3328</v>
      </c>
      <c r="J63" s="115">
        <v>1384</v>
      </c>
      <c r="K63" s="115">
        <v>6812</v>
      </c>
      <c r="L63" s="203">
        <v>723</v>
      </c>
      <c r="O63" s="205" t="s">
        <v>223</v>
      </c>
      <c r="P63" s="191" t="s">
        <v>187</v>
      </c>
      <c r="Q63" s="207" t="s">
        <v>233</v>
      </c>
      <c r="R63" s="92">
        <f t="shared" si="26"/>
        <v>0.41040078636942778</v>
      </c>
      <c r="S63" s="90">
        <f t="shared" si="18"/>
        <v>1.5855243211835544E-2</v>
      </c>
      <c r="T63" s="90">
        <f t="shared" si="19"/>
        <v>3.1330720119195983E-3</v>
      </c>
      <c r="U63" s="90">
        <f t="shared" si="20"/>
        <v>3.8293102367906208E-3</v>
      </c>
      <c r="V63" s="90">
        <f t="shared" si="21"/>
        <v>0.10532185510776185</v>
      </c>
      <c r="W63" s="90">
        <f t="shared" si="22"/>
        <v>4.3799713782795194E-2</v>
      </c>
      <c r="X63" s="90">
        <f t="shared" si="23"/>
        <v>0.21558067217370006</v>
      </c>
      <c r="Y63" s="91">
        <f t="shared" si="24"/>
        <v>2.2880919844624946E-2</v>
      </c>
      <c r="AB63" s="280"/>
      <c r="AC63" s="280"/>
      <c r="AD63" s="280"/>
      <c r="AE63" s="280"/>
      <c r="AF63" s="280"/>
      <c r="AG63" s="280"/>
      <c r="AH63" s="280"/>
      <c r="AI63" s="280"/>
    </row>
    <row r="64" spans="2:35" ht="15.75" customHeight="1">
      <c r="B64" s="205" t="s">
        <v>223</v>
      </c>
      <c r="C64" s="191" t="s">
        <v>189</v>
      </c>
      <c r="D64" s="207" t="s">
        <v>234</v>
      </c>
      <c r="E64" s="18">
        <f t="shared" si="25"/>
        <v>30090</v>
      </c>
      <c r="F64" s="115">
        <v>3872</v>
      </c>
      <c r="G64" s="115">
        <v>254</v>
      </c>
      <c r="H64" s="115">
        <v>549</v>
      </c>
      <c r="I64" s="115">
        <v>5686</v>
      </c>
      <c r="J64" s="115">
        <v>3325</v>
      </c>
      <c r="K64" s="115">
        <v>14882</v>
      </c>
      <c r="L64" s="203">
        <v>1522</v>
      </c>
      <c r="O64" s="205" t="s">
        <v>223</v>
      </c>
      <c r="P64" s="191" t="s">
        <v>189</v>
      </c>
      <c r="Q64" s="207" t="s">
        <v>234</v>
      </c>
      <c r="R64" s="92">
        <f t="shared" si="26"/>
        <v>0.95226400847132042</v>
      </c>
      <c r="S64" s="90">
        <f t="shared" si="18"/>
        <v>0.12253792757729987</v>
      </c>
      <c r="T64" s="90">
        <f t="shared" si="19"/>
        <v>8.0383867780563431E-3</v>
      </c>
      <c r="U64" s="90">
        <f t="shared" si="20"/>
        <v>1.7374308429735957E-2</v>
      </c>
      <c r="V64" s="90">
        <f t="shared" si="21"/>
        <v>0.17994593393711955</v>
      </c>
      <c r="W64" s="90">
        <f t="shared" si="22"/>
        <v>0.10522691353164308</v>
      </c>
      <c r="X64" s="90">
        <f t="shared" si="23"/>
        <v>0.47097351193320675</v>
      </c>
      <c r="Y64" s="91">
        <f t="shared" si="24"/>
        <v>4.8167026284258875E-2</v>
      </c>
      <c r="AB64" s="280"/>
      <c r="AC64" s="280"/>
      <c r="AD64" s="280"/>
      <c r="AE64" s="280"/>
      <c r="AF64" s="280"/>
      <c r="AG64" s="280"/>
      <c r="AH64" s="280"/>
      <c r="AI64" s="280"/>
    </row>
    <row r="65" spans="2:35" ht="15.75" customHeight="1">
      <c r="B65" s="205" t="s">
        <v>235</v>
      </c>
      <c r="C65" s="191" t="s">
        <v>168</v>
      </c>
      <c r="D65" s="207" t="s">
        <v>236</v>
      </c>
      <c r="E65" s="18">
        <f t="shared" si="25"/>
        <v>2584</v>
      </c>
      <c r="F65" s="115">
        <v>22</v>
      </c>
      <c r="G65" s="115">
        <v>19</v>
      </c>
      <c r="H65" s="115">
        <v>43</v>
      </c>
      <c r="I65" s="115">
        <v>998</v>
      </c>
      <c r="J65" s="115">
        <v>336</v>
      </c>
      <c r="K65" s="115">
        <v>1079</v>
      </c>
      <c r="L65" s="203">
        <v>87</v>
      </c>
      <c r="O65" s="205" t="s">
        <v>235</v>
      </c>
      <c r="P65" s="191" t="s">
        <v>168</v>
      </c>
      <c r="Q65" s="207" t="s">
        <v>236</v>
      </c>
      <c r="R65" s="92">
        <f t="shared" si="26"/>
        <v>8.1776344230305456E-2</v>
      </c>
      <c r="S65" s="90">
        <f t="shared" si="18"/>
        <v>6.9623822487102193E-4</v>
      </c>
      <c r="T65" s="90">
        <f t="shared" si="19"/>
        <v>6.0129664875224612E-4</v>
      </c>
      <c r="U65" s="90">
        <f t="shared" si="20"/>
        <v>1.3608292577024519E-3</v>
      </c>
      <c r="V65" s="90">
        <f t="shared" si="21"/>
        <v>3.158389765551272E-2</v>
      </c>
      <c r="W65" s="90">
        <f t="shared" si="22"/>
        <v>1.0633456525302879E-2</v>
      </c>
      <c r="X65" s="90">
        <f t="shared" si="23"/>
        <v>3.4147320210719659E-2</v>
      </c>
      <c r="Y65" s="91">
        <f t="shared" si="24"/>
        <v>2.7533057074444955E-3</v>
      </c>
      <c r="AB65" s="280"/>
      <c r="AC65" s="280"/>
      <c r="AD65" s="280"/>
      <c r="AE65" s="280"/>
      <c r="AF65" s="280"/>
      <c r="AG65" s="280"/>
      <c r="AH65" s="280"/>
      <c r="AI65" s="280"/>
    </row>
    <row r="66" spans="2:35" ht="15.75" customHeight="1">
      <c r="B66" s="205" t="s">
        <v>235</v>
      </c>
      <c r="C66" s="191" t="s">
        <v>170</v>
      </c>
      <c r="D66" s="207" t="s">
        <v>237</v>
      </c>
      <c r="E66" s="18">
        <f t="shared" si="25"/>
        <v>15432</v>
      </c>
      <c r="F66" s="115">
        <v>563</v>
      </c>
      <c r="G66" s="115">
        <v>572</v>
      </c>
      <c r="H66" s="115">
        <v>97</v>
      </c>
      <c r="I66" s="115">
        <v>2272</v>
      </c>
      <c r="J66" s="115">
        <v>1332</v>
      </c>
      <c r="K66" s="115">
        <v>10453</v>
      </c>
      <c r="L66" s="203">
        <v>143</v>
      </c>
      <c r="O66" s="205" t="s">
        <v>235</v>
      </c>
      <c r="P66" s="191" t="s">
        <v>170</v>
      </c>
      <c r="Q66" s="207" t="s">
        <v>237</v>
      </c>
      <c r="R66" s="92">
        <f t="shared" si="26"/>
        <v>0.48837946755498229</v>
      </c>
      <c r="S66" s="90">
        <f t="shared" si="18"/>
        <v>1.7817369118290242E-2</v>
      </c>
      <c r="T66" s="90">
        <f t="shared" si="19"/>
        <v>1.8102193846646568E-2</v>
      </c>
      <c r="U66" s="90">
        <f t="shared" si="20"/>
        <v>3.0697776278404147E-3</v>
      </c>
      <c r="V66" s="90">
        <f t="shared" si="21"/>
        <v>7.1902420313952803E-2</v>
      </c>
      <c r="W66" s="90">
        <f t="shared" si="22"/>
        <v>4.2154059796736414E-2</v>
      </c>
      <c r="X66" s="90">
        <f t="shared" si="23"/>
        <v>0.3308080983898542</v>
      </c>
      <c r="Y66" s="91">
        <f t="shared" si="24"/>
        <v>4.525548461661642E-3</v>
      </c>
      <c r="AB66" s="280"/>
      <c r="AC66" s="280"/>
      <c r="AD66" s="280"/>
      <c r="AE66" s="280"/>
      <c r="AF66" s="280"/>
      <c r="AG66" s="280"/>
      <c r="AH66" s="280"/>
      <c r="AI66" s="280"/>
    </row>
    <row r="67" spans="2:35" ht="15.75" customHeight="1">
      <c r="B67" s="205" t="s">
        <v>235</v>
      </c>
      <c r="C67" s="191" t="s">
        <v>172</v>
      </c>
      <c r="D67" s="207" t="s">
        <v>238</v>
      </c>
      <c r="E67" s="18">
        <f t="shared" si="25"/>
        <v>21346</v>
      </c>
      <c r="F67" s="115">
        <v>3262</v>
      </c>
      <c r="G67" s="115">
        <v>210</v>
      </c>
      <c r="H67" s="115">
        <v>424</v>
      </c>
      <c r="I67" s="115">
        <v>5396</v>
      </c>
      <c r="J67" s="115">
        <v>2026</v>
      </c>
      <c r="K67" s="115">
        <v>9309</v>
      </c>
      <c r="L67" s="203">
        <v>719</v>
      </c>
      <c r="O67" s="205" t="s">
        <v>235</v>
      </c>
      <c r="P67" s="191" t="s">
        <v>172</v>
      </c>
      <c r="Q67" s="207" t="s">
        <v>238</v>
      </c>
      <c r="R67" s="92">
        <f t="shared" si="26"/>
        <v>0.67554096127712882</v>
      </c>
      <c r="S67" s="90">
        <f t="shared" si="18"/>
        <v>0.10323314043314878</v>
      </c>
      <c r="T67" s="90">
        <f t="shared" si="19"/>
        <v>6.645910328314299E-3</v>
      </c>
      <c r="U67" s="90">
        <f t="shared" si="20"/>
        <v>1.3418409424786969E-2</v>
      </c>
      <c r="V67" s="90">
        <f t="shared" si="21"/>
        <v>0.17076824824563791</v>
      </c>
      <c r="W67" s="90">
        <f t="shared" si="22"/>
        <v>6.4117211072213201E-2</v>
      </c>
      <c r="X67" s="90">
        <f t="shared" si="23"/>
        <v>0.29460371069656105</v>
      </c>
      <c r="Y67" s="91">
        <f t="shared" si="24"/>
        <v>2.2754331076466579E-2</v>
      </c>
      <c r="AB67" s="280"/>
      <c r="AC67" s="280"/>
      <c r="AD67" s="280"/>
      <c r="AE67" s="280"/>
      <c r="AF67" s="280"/>
      <c r="AG67" s="280"/>
      <c r="AH67" s="280"/>
      <c r="AI67" s="280"/>
    </row>
    <row r="68" spans="2:35" ht="15.75" customHeight="1">
      <c r="B68" s="205" t="s">
        <v>235</v>
      </c>
      <c r="C68" s="191" t="s">
        <v>174</v>
      </c>
      <c r="D68" s="207" t="s">
        <v>239</v>
      </c>
      <c r="E68" s="18">
        <f t="shared" si="25"/>
        <v>22840</v>
      </c>
      <c r="F68" s="115">
        <v>2280</v>
      </c>
      <c r="G68" s="115">
        <v>190</v>
      </c>
      <c r="H68" s="115">
        <v>179</v>
      </c>
      <c r="I68" s="115">
        <v>4972</v>
      </c>
      <c r="J68" s="115">
        <v>2418</v>
      </c>
      <c r="K68" s="115">
        <v>10851</v>
      </c>
      <c r="L68" s="203">
        <v>1950</v>
      </c>
      <c r="O68" s="205" t="s">
        <v>235</v>
      </c>
      <c r="P68" s="191" t="s">
        <v>174</v>
      </c>
      <c r="Q68" s="207" t="s">
        <v>239</v>
      </c>
      <c r="R68" s="92">
        <f t="shared" si="26"/>
        <v>0.72282186618427913</v>
      </c>
      <c r="S68" s="90">
        <f t="shared" si="18"/>
        <v>7.2155597850269537E-2</v>
      </c>
      <c r="T68" s="90">
        <f t="shared" si="19"/>
        <v>6.0129664875224623E-3</v>
      </c>
      <c r="U68" s="90">
        <f t="shared" si="20"/>
        <v>5.6648473750869508E-3</v>
      </c>
      <c r="V68" s="90">
        <f t="shared" si="21"/>
        <v>0.15734983882085093</v>
      </c>
      <c r="W68" s="90">
        <f t="shared" si="22"/>
        <v>7.6522910351733225E-2</v>
      </c>
      <c r="X68" s="90">
        <f t="shared" si="23"/>
        <v>0.34340368082161177</v>
      </c>
      <c r="Y68" s="91">
        <f t="shared" si="24"/>
        <v>6.1712024477204211E-2</v>
      </c>
      <c r="AB68" s="280"/>
      <c r="AC68" s="280"/>
      <c r="AD68" s="280"/>
      <c r="AE68" s="280"/>
      <c r="AF68" s="280"/>
      <c r="AG68" s="280"/>
      <c r="AH68" s="280"/>
      <c r="AI68" s="280"/>
    </row>
    <row r="69" spans="2:35" ht="15.75" customHeight="1">
      <c r="B69" s="205" t="s">
        <v>235</v>
      </c>
      <c r="C69" s="191" t="s">
        <v>176</v>
      </c>
      <c r="D69" s="207" t="s">
        <v>240</v>
      </c>
      <c r="E69" s="18">
        <f t="shared" si="25"/>
        <v>14587</v>
      </c>
      <c r="F69" s="115">
        <v>1406</v>
      </c>
      <c r="G69" s="115">
        <v>204</v>
      </c>
      <c r="H69" s="115">
        <v>240</v>
      </c>
      <c r="I69" s="115">
        <v>3331</v>
      </c>
      <c r="J69" s="115">
        <v>2604</v>
      </c>
      <c r="K69" s="115">
        <v>5781</v>
      </c>
      <c r="L69" s="203">
        <v>1021</v>
      </c>
      <c r="O69" s="205" t="s">
        <v>235</v>
      </c>
      <c r="P69" s="191" t="s">
        <v>176</v>
      </c>
      <c r="Q69" s="207" t="s">
        <v>240</v>
      </c>
      <c r="R69" s="92">
        <f t="shared" si="26"/>
        <v>0.46163759028152707</v>
      </c>
      <c r="S69" s="90">
        <f t="shared" si="18"/>
        <v>4.4495952007666213E-2</v>
      </c>
      <c r="T69" s="90">
        <f t="shared" si="19"/>
        <v>6.4560271760767483E-3</v>
      </c>
      <c r="U69" s="90">
        <f t="shared" si="20"/>
        <v>7.5953260895020563E-3</v>
      </c>
      <c r="V69" s="90">
        <f t="shared" si="21"/>
        <v>0.10541679668388063</v>
      </c>
      <c r="W69" s="90">
        <f t="shared" si="22"/>
        <v>8.240928807109732E-2</v>
      </c>
      <c r="X69" s="90">
        <f t="shared" si="23"/>
        <v>0.18295241718088079</v>
      </c>
      <c r="Y69" s="91">
        <f t="shared" si="24"/>
        <v>3.2311783072423335E-2</v>
      </c>
      <c r="AB69" s="280"/>
      <c r="AC69" s="280"/>
      <c r="AD69" s="280"/>
      <c r="AE69" s="280"/>
      <c r="AF69" s="280"/>
      <c r="AG69" s="280"/>
      <c r="AH69" s="280"/>
      <c r="AI69" s="280"/>
    </row>
    <row r="70" spans="2:35" ht="15.75" customHeight="1">
      <c r="B70" s="205" t="s">
        <v>235</v>
      </c>
      <c r="C70" s="191" t="s">
        <v>178</v>
      </c>
      <c r="D70" s="207" t="s">
        <v>241</v>
      </c>
      <c r="E70" s="18">
        <f t="shared" si="25"/>
        <v>24872</v>
      </c>
      <c r="F70" s="115">
        <v>1141</v>
      </c>
      <c r="G70" s="115">
        <v>184</v>
      </c>
      <c r="H70" s="115">
        <v>283</v>
      </c>
      <c r="I70" s="115">
        <v>4655</v>
      </c>
      <c r="J70" s="115">
        <v>2686</v>
      </c>
      <c r="K70" s="115">
        <v>9639</v>
      </c>
      <c r="L70" s="203">
        <v>6284</v>
      </c>
      <c r="O70" s="205" t="s">
        <v>235</v>
      </c>
      <c r="P70" s="191" t="s">
        <v>178</v>
      </c>
      <c r="Q70" s="207" t="s">
        <v>241</v>
      </c>
      <c r="R70" s="92">
        <f t="shared" si="26"/>
        <v>0.78712896040872982</v>
      </c>
      <c r="S70" s="90">
        <f t="shared" si="18"/>
        <v>3.6109446117174357E-2</v>
      </c>
      <c r="T70" s="90">
        <f t="shared" si="19"/>
        <v>5.8230833352849098E-3</v>
      </c>
      <c r="U70" s="90">
        <f t="shared" si="20"/>
        <v>8.9561553472045086E-3</v>
      </c>
      <c r="V70" s="90">
        <f t="shared" si="21"/>
        <v>0.14731767894430031</v>
      </c>
      <c r="W70" s="90">
        <f t="shared" si="22"/>
        <v>8.5004357818343854E-2</v>
      </c>
      <c r="X70" s="90">
        <f t="shared" si="23"/>
        <v>0.30504728406962639</v>
      </c>
      <c r="Y70" s="91">
        <f t="shared" si="24"/>
        <v>0.19887095477679551</v>
      </c>
      <c r="AB70" s="280"/>
      <c r="AC70" s="280"/>
      <c r="AD70" s="280"/>
      <c r="AE70" s="280"/>
      <c r="AF70" s="280"/>
      <c r="AG70" s="280"/>
      <c r="AH70" s="280"/>
      <c r="AI70" s="280"/>
    </row>
    <row r="71" spans="2:35" ht="15.75" customHeight="1">
      <c r="B71" s="205" t="s">
        <v>235</v>
      </c>
      <c r="C71" s="191" t="s">
        <v>180</v>
      </c>
      <c r="D71" s="207" t="s">
        <v>242</v>
      </c>
      <c r="E71" s="18">
        <f t="shared" si="25"/>
        <v>41863</v>
      </c>
      <c r="F71" s="115">
        <v>1334</v>
      </c>
      <c r="G71" s="115">
        <v>574</v>
      </c>
      <c r="H71" s="115">
        <v>1455</v>
      </c>
      <c r="I71" s="115">
        <v>4707</v>
      </c>
      <c r="J71" s="115">
        <v>6940</v>
      </c>
      <c r="K71" s="115">
        <v>18451</v>
      </c>
      <c r="L71" s="203">
        <v>8402</v>
      </c>
      <c r="O71" s="205" t="s">
        <v>235</v>
      </c>
      <c r="P71" s="191" t="s">
        <v>180</v>
      </c>
      <c r="Q71" s="207" t="s">
        <v>242</v>
      </c>
      <c r="R71" s="92">
        <f t="shared" si="26"/>
        <v>1.3248464003534357</v>
      </c>
      <c r="S71" s="90">
        <f t="shared" si="18"/>
        <v>4.2217354180815597E-2</v>
      </c>
      <c r="T71" s="90">
        <f t="shared" si="19"/>
        <v>1.8165488230725755E-2</v>
      </c>
      <c r="U71" s="90">
        <f t="shared" si="20"/>
        <v>4.6046664417606221E-2</v>
      </c>
      <c r="V71" s="90">
        <f t="shared" si="21"/>
        <v>0.1489633329303591</v>
      </c>
      <c r="W71" s="90">
        <f t="shared" si="22"/>
        <v>0.2196315127547678</v>
      </c>
      <c r="X71" s="90">
        <f t="shared" si="23"/>
        <v>0.58392234032251022</v>
      </c>
      <c r="Y71" s="91">
        <f t="shared" si="24"/>
        <v>0.26589970751665115</v>
      </c>
      <c r="AB71" s="280"/>
      <c r="AC71" s="280"/>
      <c r="AD71" s="280"/>
      <c r="AE71" s="280"/>
      <c r="AF71" s="280"/>
      <c r="AG71" s="280"/>
      <c r="AH71" s="280"/>
      <c r="AI71" s="280"/>
    </row>
    <row r="72" spans="2:35" ht="15.75" customHeight="1">
      <c r="B72" s="205" t="s">
        <v>235</v>
      </c>
      <c r="C72" s="191" t="s">
        <v>182</v>
      </c>
      <c r="D72" s="207" t="s">
        <v>243</v>
      </c>
      <c r="E72" s="18">
        <f t="shared" si="25"/>
        <v>132592</v>
      </c>
      <c r="F72" s="115">
        <v>8373</v>
      </c>
      <c r="G72" s="115">
        <v>3132</v>
      </c>
      <c r="H72" s="115">
        <v>3134</v>
      </c>
      <c r="I72" s="115">
        <v>15207</v>
      </c>
      <c r="J72" s="115">
        <v>20023</v>
      </c>
      <c r="K72" s="115">
        <v>81947</v>
      </c>
      <c r="L72" s="203">
        <v>776</v>
      </c>
      <c r="O72" s="205" t="s">
        <v>235</v>
      </c>
      <c r="P72" s="191" t="s">
        <v>182</v>
      </c>
      <c r="Q72" s="207" t="s">
        <v>243</v>
      </c>
      <c r="R72" s="92">
        <f t="shared" si="26"/>
        <v>4.1961644869135695</v>
      </c>
      <c r="S72" s="90">
        <f t="shared" si="18"/>
        <v>0.26498193894750305</v>
      </c>
      <c r="T72" s="90">
        <f t="shared" si="19"/>
        <v>9.9119005468001842E-2</v>
      </c>
      <c r="U72" s="90">
        <f t="shared" si="20"/>
        <v>9.9182299852081018E-2</v>
      </c>
      <c r="V72" s="90">
        <f t="shared" si="21"/>
        <v>0.48125884934607405</v>
      </c>
      <c r="W72" s="90">
        <f t="shared" si="22"/>
        <v>0.63367172620874868</v>
      </c>
      <c r="X72" s="90">
        <f t="shared" si="23"/>
        <v>2.5933924460684379</v>
      </c>
      <c r="Y72" s="91">
        <f t="shared" si="24"/>
        <v>2.4558221022723318E-2</v>
      </c>
      <c r="AB72" s="280"/>
      <c r="AC72" s="280"/>
      <c r="AD72" s="280"/>
      <c r="AE72" s="280"/>
      <c r="AF72" s="280"/>
      <c r="AG72" s="280"/>
      <c r="AH72" s="280"/>
      <c r="AI72" s="280"/>
    </row>
    <row r="73" spans="2:35" ht="15.75" customHeight="1">
      <c r="B73" s="205" t="s">
        <v>235</v>
      </c>
      <c r="C73" s="191" t="s">
        <v>185</v>
      </c>
      <c r="D73" s="207" t="s">
        <v>244</v>
      </c>
      <c r="E73" s="18">
        <f t="shared" si="25"/>
        <v>38052</v>
      </c>
      <c r="F73" s="115">
        <v>2254</v>
      </c>
      <c r="G73" s="115">
        <v>903</v>
      </c>
      <c r="H73" s="115">
        <v>3049</v>
      </c>
      <c r="I73" s="115">
        <v>6149</v>
      </c>
      <c r="J73" s="115">
        <v>5115</v>
      </c>
      <c r="K73" s="115">
        <v>19630</v>
      </c>
      <c r="L73" s="203">
        <v>952</v>
      </c>
      <c r="O73" s="205" t="s">
        <v>235</v>
      </c>
      <c r="P73" s="191" t="s">
        <v>185</v>
      </c>
      <c r="Q73" s="207" t="s">
        <v>244</v>
      </c>
      <c r="R73" s="92">
        <f t="shared" si="26"/>
        <v>1.2042389514905512</v>
      </c>
      <c r="S73" s="90">
        <f t="shared" si="18"/>
        <v>7.1332770857240158E-2</v>
      </c>
      <c r="T73" s="90">
        <f t="shared" si="19"/>
        <v>2.8577414411751489E-2</v>
      </c>
      <c r="U73" s="90">
        <f t="shared" si="20"/>
        <v>9.6492288528715719E-2</v>
      </c>
      <c r="V73" s="90">
        <f t="shared" si="21"/>
        <v>0.19459858385145062</v>
      </c>
      <c r="W73" s="90">
        <f t="shared" si="22"/>
        <v>0.16187538728251258</v>
      </c>
      <c r="X73" s="90">
        <f t="shared" si="23"/>
        <v>0.62123437973718898</v>
      </c>
      <c r="Y73" s="91">
        <f t="shared" si="24"/>
        <v>3.0128126821691491E-2</v>
      </c>
      <c r="AB73" s="280"/>
      <c r="AC73" s="280"/>
      <c r="AD73" s="280"/>
      <c r="AE73" s="280"/>
      <c r="AF73" s="280"/>
      <c r="AG73" s="280"/>
      <c r="AH73" s="280"/>
      <c r="AI73" s="280"/>
    </row>
    <row r="74" spans="2:35" ht="15.75" customHeight="1">
      <c r="B74" s="205" t="s">
        <v>235</v>
      </c>
      <c r="C74" s="191" t="s">
        <v>187</v>
      </c>
      <c r="D74" s="207" t="s">
        <v>245</v>
      </c>
      <c r="E74" s="18">
        <f t="shared" si="25"/>
        <v>45978</v>
      </c>
      <c r="F74" s="115">
        <v>1237</v>
      </c>
      <c r="G74" s="115">
        <v>519</v>
      </c>
      <c r="H74" s="115">
        <v>678</v>
      </c>
      <c r="I74" s="115">
        <v>6429</v>
      </c>
      <c r="J74" s="115">
        <v>6991</v>
      </c>
      <c r="K74" s="115">
        <v>28133</v>
      </c>
      <c r="L74" s="203">
        <v>1991</v>
      </c>
      <c r="O74" s="205" t="s">
        <v>235</v>
      </c>
      <c r="P74" s="191" t="s">
        <v>187</v>
      </c>
      <c r="Q74" s="207" t="s">
        <v>245</v>
      </c>
      <c r="R74" s="92">
        <f t="shared" si="26"/>
        <v>1.4550745955963564</v>
      </c>
      <c r="S74" s="90">
        <f t="shared" si="18"/>
        <v>3.9147576552975183E-2</v>
      </c>
      <c r="T74" s="90">
        <f t="shared" si="19"/>
        <v>1.6424892668548199E-2</v>
      </c>
      <c r="U74" s="90">
        <f t="shared" si="20"/>
        <v>2.1456796202843312E-2</v>
      </c>
      <c r="V74" s="90">
        <f t="shared" si="21"/>
        <v>0.20345979762253635</v>
      </c>
      <c r="W74" s="90">
        <f t="shared" si="22"/>
        <v>0.22124551954878702</v>
      </c>
      <c r="X74" s="90">
        <f t="shared" si="23"/>
        <v>0.89033045364983898</v>
      </c>
      <c r="Y74" s="91">
        <f t="shared" si="24"/>
        <v>6.3009559350827471E-2</v>
      </c>
      <c r="AB74" s="280"/>
      <c r="AC74" s="280"/>
      <c r="AD74" s="280"/>
      <c r="AE74" s="280"/>
      <c r="AF74" s="280"/>
      <c r="AG74" s="280"/>
      <c r="AH74" s="280"/>
      <c r="AI74" s="280"/>
    </row>
    <row r="75" spans="2:35" ht="15.75" customHeight="1">
      <c r="B75" s="205" t="s">
        <v>235</v>
      </c>
      <c r="C75" s="191" t="s">
        <v>189</v>
      </c>
      <c r="D75" s="207" t="s">
        <v>246</v>
      </c>
      <c r="E75" s="18">
        <f t="shared" si="25"/>
        <v>62670</v>
      </c>
      <c r="F75" s="115">
        <v>3298</v>
      </c>
      <c r="G75" s="115">
        <v>1357</v>
      </c>
      <c r="H75" s="115">
        <v>1961</v>
      </c>
      <c r="I75" s="115">
        <v>7761</v>
      </c>
      <c r="J75" s="115">
        <v>7764</v>
      </c>
      <c r="K75" s="115">
        <v>38960</v>
      </c>
      <c r="L75" s="203">
        <v>1569</v>
      </c>
      <c r="O75" s="205" t="s">
        <v>235</v>
      </c>
      <c r="P75" s="191" t="s">
        <v>189</v>
      </c>
      <c r="Q75" s="207" t="s">
        <v>246</v>
      </c>
      <c r="R75" s="92">
        <f t="shared" si="26"/>
        <v>1.9833295251212246</v>
      </c>
      <c r="S75" s="90">
        <f t="shared" si="18"/>
        <v>0.10437243934657409</v>
      </c>
      <c r="T75" s="90">
        <f t="shared" si="19"/>
        <v>4.2945239597726212E-2</v>
      </c>
      <c r="U75" s="90">
        <f t="shared" si="20"/>
        <v>6.2060143589639724E-2</v>
      </c>
      <c r="V75" s="90">
        <f t="shared" si="21"/>
        <v>0.24561385741927277</v>
      </c>
      <c r="W75" s="90">
        <f t="shared" si="22"/>
        <v>0.24570879899539155</v>
      </c>
      <c r="X75" s="90">
        <f t="shared" si="23"/>
        <v>1.2329746018625005</v>
      </c>
      <c r="Y75" s="91">
        <f t="shared" si="24"/>
        <v>4.9654444310119693E-2</v>
      </c>
      <c r="AB75" s="280"/>
      <c r="AC75" s="280"/>
      <c r="AD75" s="280"/>
      <c r="AE75" s="280"/>
      <c r="AF75" s="280"/>
      <c r="AG75" s="280"/>
      <c r="AH75" s="280"/>
      <c r="AI75" s="280"/>
    </row>
    <row r="76" spans="2:35" ht="15.75" customHeight="1">
      <c r="B76" s="205" t="s">
        <v>235</v>
      </c>
      <c r="C76" s="191" t="s">
        <v>191</v>
      </c>
      <c r="D76" s="207" t="s">
        <v>247</v>
      </c>
      <c r="E76" s="18">
        <f t="shared" si="25"/>
        <v>40500</v>
      </c>
      <c r="F76" s="115">
        <v>3839</v>
      </c>
      <c r="G76" s="115">
        <v>665</v>
      </c>
      <c r="H76" s="115">
        <v>1545</v>
      </c>
      <c r="I76" s="115">
        <v>7253</v>
      </c>
      <c r="J76" s="115">
        <v>4436</v>
      </c>
      <c r="K76" s="115">
        <v>21411</v>
      </c>
      <c r="L76" s="203">
        <v>1351</v>
      </c>
      <c r="O76" s="205" t="s">
        <v>235</v>
      </c>
      <c r="P76" s="191" t="s">
        <v>191</v>
      </c>
      <c r="Q76" s="207" t="s">
        <v>247</v>
      </c>
      <c r="R76" s="92">
        <f t="shared" si="26"/>
        <v>1.281711277603472</v>
      </c>
      <c r="S76" s="90">
        <f t="shared" si="18"/>
        <v>0.12149357023999333</v>
      </c>
      <c r="T76" s="90">
        <f t="shared" si="19"/>
        <v>2.1045382706328615E-2</v>
      </c>
      <c r="U76" s="90">
        <f t="shared" si="20"/>
        <v>4.8894911701169497E-2</v>
      </c>
      <c r="V76" s="90">
        <f t="shared" si="21"/>
        <v>0.2295370838631601</v>
      </c>
      <c r="W76" s="90">
        <f t="shared" si="22"/>
        <v>0.14038694388762971</v>
      </c>
      <c r="X76" s="90">
        <f t="shared" si="23"/>
        <v>0.67759802875970221</v>
      </c>
      <c r="Y76" s="91">
        <f t="shared" si="24"/>
        <v>4.2755356445488661E-2</v>
      </c>
      <c r="AB76" s="280"/>
      <c r="AC76" s="280"/>
      <c r="AD76" s="280"/>
      <c r="AE76" s="280"/>
      <c r="AF76" s="280"/>
      <c r="AG76" s="280"/>
      <c r="AH76" s="280"/>
      <c r="AI76" s="282"/>
    </row>
    <row r="77" spans="2:35" ht="15.75" customHeight="1">
      <c r="B77" s="205" t="s">
        <v>248</v>
      </c>
      <c r="C77" s="191" t="s">
        <v>168</v>
      </c>
      <c r="D77" s="207" t="s">
        <v>249</v>
      </c>
      <c r="E77" s="18">
        <f t="shared" si="25"/>
        <v>2971</v>
      </c>
      <c r="F77" s="115">
        <v>393</v>
      </c>
      <c r="G77" s="115">
        <v>28</v>
      </c>
      <c r="H77" s="115">
        <v>33</v>
      </c>
      <c r="I77" s="115">
        <v>658</v>
      </c>
      <c r="J77" s="115">
        <v>747</v>
      </c>
      <c r="K77" s="115">
        <v>1112</v>
      </c>
      <c r="L77" s="203"/>
      <c r="O77" s="205" t="s">
        <v>248</v>
      </c>
      <c r="P77" s="191" t="s">
        <v>168</v>
      </c>
      <c r="Q77" s="207" t="s">
        <v>249</v>
      </c>
      <c r="R77" s="92">
        <f t="shared" si="26"/>
        <v>9.4023807549627553E-2</v>
      </c>
      <c r="S77" s="90">
        <f t="shared" si="18"/>
        <v>1.243734647155962E-2</v>
      </c>
      <c r="T77" s="90">
        <f t="shared" si="19"/>
        <v>8.8612137710857334E-4</v>
      </c>
      <c r="U77" s="90">
        <f t="shared" si="20"/>
        <v>1.0443573373065328E-3</v>
      </c>
      <c r="V77" s="90">
        <f t="shared" si="21"/>
        <v>2.0823852362051472E-2</v>
      </c>
      <c r="W77" s="90">
        <f t="shared" si="22"/>
        <v>2.3640452453575152E-2</v>
      </c>
      <c r="X77" s="90">
        <f t="shared" si="23"/>
        <v>3.5191677548026198E-2</v>
      </c>
      <c r="Y77" s="91">
        <f t="shared" si="24"/>
        <v>0</v>
      </c>
      <c r="AB77" s="280"/>
      <c r="AC77" s="280"/>
      <c r="AD77" s="280"/>
      <c r="AE77" s="280"/>
      <c r="AF77" s="280"/>
      <c r="AG77" s="280"/>
      <c r="AH77" s="280"/>
      <c r="AI77" s="280"/>
    </row>
    <row r="78" spans="2:35" ht="15.75" customHeight="1">
      <c r="B78" s="205" t="s">
        <v>248</v>
      </c>
      <c r="C78" s="191" t="s">
        <v>170</v>
      </c>
      <c r="D78" s="207" t="s">
        <v>250</v>
      </c>
      <c r="E78" s="18">
        <f t="shared" si="25"/>
        <v>5756</v>
      </c>
      <c r="F78" s="115">
        <v>1818</v>
      </c>
      <c r="G78" s="115">
        <v>121</v>
      </c>
      <c r="H78" s="115">
        <v>83</v>
      </c>
      <c r="I78" s="115">
        <v>864</v>
      </c>
      <c r="J78" s="115">
        <v>544</v>
      </c>
      <c r="K78" s="115">
        <v>2249</v>
      </c>
      <c r="L78" s="203">
        <v>77</v>
      </c>
      <c r="O78" s="205" t="s">
        <v>248</v>
      </c>
      <c r="P78" s="191" t="s">
        <v>170</v>
      </c>
      <c r="Q78" s="207" t="s">
        <v>250</v>
      </c>
      <c r="R78" s="92">
        <f t="shared" si="26"/>
        <v>0.18216123737989098</v>
      </c>
      <c r="S78" s="90">
        <f t="shared" si="18"/>
        <v>5.7534595127978073E-2</v>
      </c>
      <c r="T78" s="90">
        <f t="shared" si="19"/>
        <v>3.8293102367906208E-3</v>
      </c>
      <c r="U78" s="90">
        <f t="shared" si="20"/>
        <v>2.6267169392861279E-3</v>
      </c>
      <c r="V78" s="90">
        <f t="shared" si="21"/>
        <v>2.7343173922207406E-2</v>
      </c>
      <c r="W78" s="90">
        <f t="shared" si="22"/>
        <v>1.7216072469537998E-2</v>
      </c>
      <c r="X78" s="90">
        <f t="shared" si="23"/>
        <v>7.1174534897042188E-2</v>
      </c>
      <c r="Y78" s="91">
        <f t="shared" si="24"/>
        <v>2.4368337870485763E-3</v>
      </c>
      <c r="AB78" s="280"/>
      <c r="AC78" s="280"/>
      <c r="AD78" s="280"/>
      <c r="AE78" s="280"/>
      <c r="AF78" s="280"/>
      <c r="AG78" s="280"/>
      <c r="AH78" s="280"/>
      <c r="AI78" s="280"/>
    </row>
    <row r="79" spans="2:35" ht="15.75" customHeight="1">
      <c r="B79" s="205" t="s">
        <v>248</v>
      </c>
      <c r="C79" s="191" t="s">
        <v>172</v>
      </c>
      <c r="D79" s="207" t="s">
        <v>251</v>
      </c>
      <c r="E79" s="18">
        <f t="shared" si="25"/>
        <v>5537</v>
      </c>
      <c r="F79" s="115">
        <v>191</v>
      </c>
      <c r="G79" s="115">
        <v>124</v>
      </c>
      <c r="H79" s="115">
        <v>231</v>
      </c>
      <c r="I79" s="115">
        <v>1456</v>
      </c>
      <c r="J79" s="115">
        <v>1138</v>
      </c>
      <c r="K79" s="115">
        <v>2346</v>
      </c>
      <c r="L79" s="203">
        <v>51</v>
      </c>
      <c r="O79" s="205" t="s">
        <v>248</v>
      </c>
      <c r="P79" s="191" t="s">
        <v>172</v>
      </c>
      <c r="Q79" s="207" t="s">
        <v>251</v>
      </c>
      <c r="R79" s="92">
        <f t="shared" si="26"/>
        <v>0.17523050232322035</v>
      </c>
      <c r="S79" s="90">
        <f t="shared" si="18"/>
        <v>6.0446136795620532E-3</v>
      </c>
      <c r="T79" s="90">
        <f t="shared" si="19"/>
        <v>3.9242518129093962E-3</v>
      </c>
      <c r="U79" s="90">
        <f t="shared" si="20"/>
        <v>7.3105013611457301E-3</v>
      </c>
      <c r="V79" s="90">
        <f t="shared" si="21"/>
        <v>4.607831160964581E-2</v>
      </c>
      <c r="W79" s="90">
        <f t="shared" si="22"/>
        <v>3.6014504541055585E-2</v>
      </c>
      <c r="X79" s="90">
        <f t="shared" si="23"/>
        <v>7.4244312524882602E-2</v>
      </c>
      <c r="Y79" s="91">
        <f t="shared" si="24"/>
        <v>1.6140067940191871E-3</v>
      </c>
      <c r="AB79" s="280"/>
      <c r="AC79" s="280"/>
      <c r="AD79" s="280"/>
      <c r="AE79" s="280"/>
      <c r="AF79" s="280"/>
      <c r="AG79" s="280"/>
      <c r="AH79" s="280"/>
      <c r="AI79" s="280"/>
    </row>
    <row r="80" spans="2:35" ht="15.75" customHeight="1">
      <c r="B80" s="205" t="s">
        <v>248</v>
      </c>
      <c r="C80" s="191" t="s">
        <v>174</v>
      </c>
      <c r="D80" s="207" t="s">
        <v>252</v>
      </c>
      <c r="E80" s="18">
        <f t="shared" si="25"/>
        <v>8394</v>
      </c>
      <c r="F80" s="115">
        <v>610</v>
      </c>
      <c r="G80" s="115">
        <v>73</v>
      </c>
      <c r="H80" s="115">
        <v>117</v>
      </c>
      <c r="I80" s="115">
        <v>1880</v>
      </c>
      <c r="J80" s="115">
        <v>1755</v>
      </c>
      <c r="K80" s="115">
        <v>3697</v>
      </c>
      <c r="L80" s="203">
        <v>262</v>
      </c>
      <c r="O80" s="205" t="s">
        <v>248</v>
      </c>
      <c r="P80" s="191" t="s">
        <v>174</v>
      </c>
      <c r="Q80" s="207" t="s">
        <v>252</v>
      </c>
      <c r="R80" s="92">
        <f t="shared" si="26"/>
        <v>0.26564652998033439</v>
      </c>
      <c r="S80" s="90">
        <f t="shared" si="18"/>
        <v>1.9304787144151059E-2</v>
      </c>
      <c r="T80" s="90">
        <f t="shared" si="19"/>
        <v>2.3102450188902091E-3</v>
      </c>
      <c r="U80" s="90">
        <f t="shared" si="20"/>
        <v>3.7027214686322528E-3</v>
      </c>
      <c r="V80" s="90">
        <f t="shared" si="21"/>
        <v>5.9496721034432772E-2</v>
      </c>
      <c r="W80" s="90">
        <f t="shared" si="22"/>
        <v>5.5540822029483787E-2</v>
      </c>
      <c r="X80" s="90">
        <f t="shared" si="23"/>
        <v>0.11699966897037127</v>
      </c>
      <c r="Y80" s="91">
        <f t="shared" si="24"/>
        <v>8.2915643143730792E-3</v>
      </c>
      <c r="AB80" s="280"/>
      <c r="AC80" s="280"/>
      <c r="AD80" s="280"/>
      <c r="AE80" s="280"/>
      <c r="AF80" s="280"/>
      <c r="AG80" s="280"/>
      <c r="AH80" s="280"/>
      <c r="AI80" s="280"/>
    </row>
    <row r="81" spans="2:35" ht="15.75" customHeight="1">
      <c r="B81" s="205" t="s">
        <v>248</v>
      </c>
      <c r="C81" s="191" t="s">
        <v>176</v>
      </c>
      <c r="D81" s="207" t="s">
        <v>253</v>
      </c>
      <c r="E81" s="18">
        <f t="shared" si="25"/>
        <v>9006</v>
      </c>
      <c r="F81" s="115">
        <v>633</v>
      </c>
      <c r="G81" s="115">
        <v>217</v>
      </c>
      <c r="H81" s="115">
        <v>173</v>
      </c>
      <c r="I81" s="115">
        <v>2716</v>
      </c>
      <c r="J81" s="115">
        <v>633</v>
      </c>
      <c r="K81" s="115">
        <v>4577</v>
      </c>
      <c r="L81" s="203">
        <v>57</v>
      </c>
      <c r="O81" s="205" t="s">
        <v>248</v>
      </c>
      <c r="P81" s="191" t="s">
        <v>176</v>
      </c>
      <c r="Q81" s="207" t="s">
        <v>253</v>
      </c>
      <c r="R81" s="92">
        <f t="shared" si="26"/>
        <v>0.28501461150856472</v>
      </c>
      <c r="S81" s="90">
        <f t="shared" si="18"/>
        <v>2.0032672561061674E-2</v>
      </c>
      <c r="T81" s="90">
        <f t="shared" si="19"/>
        <v>6.8674406725914433E-3</v>
      </c>
      <c r="U81" s="90">
        <f t="shared" si="20"/>
        <v>5.4749642228493992E-3</v>
      </c>
      <c r="V81" s="90">
        <f t="shared" si="21"/>
        <v>8.5953773579531614E-2</v>
      </c>
      <c r="W81" s="90">
        <f t="shared" si="22"/>
        <v>2.0032672561061674E-2</v>
      </c>
      <c r="X81" s="90">
        <f t="shared" si="23"/>
        <v>0.14484919796521215</v>
      </c>
      <c r="Y81" s="91">
        <f t="shared" si="24"/>
        <v>1.8038899462567385E-3</v>
      </c>
      <c r="AB81" s="280"/>
      <c r="AC81" s="280"/>
      <c r="AD81" s="280"/>
      <c r="AE81" s="280"/>
      <c r="AF81" s="280"/>
      <c r="AG81" s="280"/>
      <c r="AH81" s="280"/>
      <c r="AI81" s="280"/>
    </row>
    <row r="82" spans="2:35" ht="15.75" customHeight="1">
      <c r="B82" s="205" t="s">
        <v>248</v>
      </c>
      <c r="C82" s="191" t="s">
        <v>178</v>
      </c>
      <c r="D82" s="207" t="s">
        <v>254</v>
      </c>
      <c r="E82" s="18">
        <f t="shared" si="25"/>
        <v>14856</v>
      </c>
      <c r="F82" s="115">
        <v>828</v>
      </c>
      <c r="G82" s="115">
        <v>177</v>
      </c>
      <c r="H82" s="115">
        <v>227</v>
      </c>
      <c r="I82" s="115">
        <v>4278</v>
      </c>
      <c r="J82" s="115">
        <v>1238</v>
      </c>
      <c r="K82" s="115">
        <v>7832</v>
      </c>
      <c r="L82" s="203">
        <v>276</v>
      </c>
      <c r="O82" s="205" t="s">
        <v>248</v>
      </c>
      <c r="P82" s="191" t="s">
        <v>178</v>
      </c>
      <c r="Q82" s="207" t="s">
        <v>254</v>
      </c>
      <c r="R82" s="92">
        <f t="shared" si="26"/>
        <v>0.47015068494017731</v>
      </c>
      <c r="S82" s="90">
        <f t="shared" si="18"/>
        <v>2.6203875008782098E-2</v>
      </c>
      <c r="T82" s="90">
        <f t="shared" si="19"/>
        <v>5.6015529910077673E-3</v>
      </c>
      <c r="U82" s="90">
        <f t="shared" si="20"/>
        <v>7.183912592987363E-3</v>
      </c>
      <c r="V82" s="90">
        <f t="shared" si="21"/>
        <v>0.13538668754537417</v>
      </c>
      <c r="W82" s="90">
        <f t="shared" si="22"/>
        <v>3.9179223745014778E-2</v>
      </c>
      <c r="X82" s="90">
        <f t="shared" si="23"/>
        <v>0.24786080805408375</v>
      </c>
      <c r="Y82" s="91">
        <f t="shared" si="24"/>
        <v>8.734625002927366E-3</v>
      </c>
      <c r="AB82" s="280"/>
      <c r="AC82" s="280"/>
      <c r="AD82" s="280"/>
      <c r="AE82" s="280"/>
      <c r="AF82" s="280"/>
      <c r="AG82" s="280"/>
      <c r="AH82" s="280"/>
      <c r="AI82" s="280"/>
    </row>
    <row r="83" spans="2:35" ht="15.75" customHeight="1">
      <c r="B83" s="205" t="s">
        <v>248</v>
      </c>
      <c r="C83" s="191" t="s">
        <v>180</v>
      </c>
      <c r="D83" s="207" t="s">
        <v>255</v>
      </c>
      <c r="E83" s="18">
        <f t="shared" si="25"/>
        <v>8493</v>
      </c>
      <c r="F83" s="115">
        <v>428</v>
      </c>
      <c r="G83" s="115">
        <v>139</v>
      </c>
      <c r="H83" s="115">
        <v>125</v>
      </c>
      <c r="I83" s="115">
        <v>3072</v>
      </c>
      <c r="J83" s="115">
        <v>706</v>
      </c>
      <c r="K83" s="115">
        <v>3556</v>
      </c>
      <c r="L83" s="203">
        <v>467</v>
      </c>
      <c r="O83" s="205" t="s">
        <v>248</v>
      </c>
      <c r="P83" s="191" t="s">
        <v>180</v>
      </c>
      <c r="Q83" s="207" t="s">
        <v>255</v>
      </c>
      <c r="R83" s="92">
        <f t="shared" si="26"/>
        <v>0.26877960199225404</v>
      </c>
      <c r="S83" s="90">
        <f t="shared" ref="S83:S95" si="27">F83/$E$9*100</f>
        <v>1.3544998192945336E-2</v>
      </c>
      <c r="T83" s="90">
        <f t="shared" ref="T83:T95" si="28">G83/$E$9*100</f>
        <v>4.3989596935032748E-3</v>
      </c>
      <c r="U83" s="90">
        <f t="shared" ref="U83:U95" si="29">H83/$E$9*100</f>
        <v>3.955899004948988E-3</v>
      </c>
      <c r="V83" s="90">
        <f t="shared" ref="V83:V95" si="30">I83/$E$9*100</f>
        <v>9.722017394562632E-2</v>
      </c>
      <c r="W83" s="90">
        <f t="shared" ref="W83:W95" si="31">J83/$E$9*100</f>
        <v>2.2342917579951882E-2</v>
      </c>
      <c r="X83" s="90">
        <f t="shared" ref="X83:X95" si="32">K83/$E$9*100</f>
        <v>0.1125374148927888</v>
      </c>
      <c r="Y83" s="91">
        <f t="shared" ref="Y83:Y95" si="33">L83/$E$9*100</f>
        <v>1.4779238682489419E-2</v>
      </c>
      <c r="AB83" s="280"/>
      <c r="AC83" s="280"/>
      <c r="AD83" s="280"/>
      <c r="AE83" s="280"/>
      <c r="AF83" s="280"/>
      <c r="AG83" s="280"/>
      <c r="AH83" s="280"/>
      <c r="AI83" s="280"/>
    </row>
    <row r="84" spans="2:35" ht="15.75" customHeight="1">
      <c r="B84" s="205" t="s">
        <v>248</v>
      </c>
      <c r="C84" s="191" t="s">
        <v>182</v>
      </c>
      <c r="D84" s="207" t="s">
        <v>256</v>
      </c>
      <c r="E84" s="18">
        <f t="shared" ref="E84:E95" si="34">SUM(F84:L84)</f>
        <v>10168</v>
      </c>
      <c r="F84" s="115">
        <v>360</v>
      </c>
      <c r="G84" s="115">
        <v>75</v>
      </c>
      <c r="H84" s="115">
        <v>102</v>
      </c>
      <c r="I84" s="115">
        <v>2809</v>
      </c>
      <c r="J84" s="115">
        <v>1424</v>
      </c>
      <c r="K84" s="115">
        <v>4960</v>
      </c>
      <c r="L84" s="203">
        <v>438</v>
      </c>
      <c r="O84" s="205" t="s">
        <v>248</v>
      </c>
      <c r="P84" s="191" t="s">
        <v>182</v>
      </c>
      <c r="Q84" s="207" t="s">
        <v>256</v>
      </c>
      <c r="R84" s="92">
        <f t="shared" ref="R84:R95" si="35">SUM(S84:Y84)</f>
        <v>0.32178864865857049</v>
      </c>
      <c r="S84" s="90">
        <f t="shared" si="27"/>
        <v>1.1392989134253085E-2</v>
      </c>
      <c r="T84" s="90">
        <f t="shared" si="28"/>
        <v>2.3735394029693927E-3</v>
      </c>
      <c r="U84" s="90">
        <f t="shared" si="29"/>
        <v>3.2280135880383741E-3</v>
      </c>
      <c r="V84" s="90">
        <f t="shared" si="30"/>
        <v>8.8896962439213661E-2</v>
      </c>
      <c r="W84" s="90">
        <f t="shared" si="31"/>
        <v>4.5065601464378872E-2</v>
      </c>
      <c r="X84" s="90">
        <f t="shared" si="32"/>
        <v>0.15697007251637582</v>
      </c>
      <c r="Y84" s="91">
        <f t="shared" si="33"/>
        <v>1.3861470113341254E-2</v>
      </c>
      <c r="AB84" s="280"/>
      <c r="AC84" s="280"/>
      <c r="AD84" s="280"/>
      <c r="AE84" s="280"/>
      <c r="AF84" s="280"/>
      <c r="AG84" s="280"/>
      <c r="AH84" s="280"/>
      <c r="AI84" s="280"/>
    </row>
    <row r="85" spans="2:35" ht="15.75" customHeight="1">
      <c r="B85" s="205" t="s">
        <v>248</v>
      </c>
      <c r="C85" s="191" t="s">
        <v>185</v>
      </c>
      <c r="D85" s="207" t="s">
        <v>257</v>
      </c>
      <c r="E85" s="18">
        <f t="shared" si="34"/>
        <v>16897</v>
      </c>
      <c r="F85" s="115">
        <v>1548</v>
      </c>
      <c r="G85" s="115">
        <v>302</v>
      </c>
      <c r="H85" s="115">
        <v>227</v>
      </c>
      <c r="I85" s="115">
        <v>4204</v>
      </c>
      <c r="J85" s="115">
        <v>1760</v>
      </c>
      <c r="K85" s="115">
        <v>8681</v>
      </c>
      <c r="L85" s="203">
        <v>175</v>
      </c>
      <c r="O85" s="205" t="s">
        <v>248</v>
      </c>
      <c r="P85" s="191" t="s">
        <v>185</v>
      </c>
      <c r="Q85" s="207" t="s">
        <v>257</v>
      </c>
      <c r="R85" s="92">
        <f t="shared" si="35"/>
        <v>0.53474260389298434</v>
      </c>
      <c r="S85" s="90">
        <f t="shared" si="27"/>
        <v>4.8989853277288269E-2</v>
      </c>
      <c r="T85" s="90">
        <f t="shared" si="28"/>
        <v>9.5574519959567561E-3</v>
      </c>
      <c r="U85" s="90">
        <f t="shared" si="29"/>
        <v>7.183912592987363E-3</v>
      </c>
      <c r="V85" s="90">
        <f t="shared" si="30"/>
        <v>0.13304479533444435</v>
      </c>
      <c r="W85" s="90">
        <f t="shared" si="31"/>
        <v>5.5699057989681749E-2</v>
      </c>
      <c r="X85" s="90">
        <f t="shared" si="32"/>
        <v>0.27472927409569731</v>
      </c>
      <c r="Y85" s="91">
        <f t="shared" si="33"/>
        <v>5.5382586069285837E-3</v>
      </c>
      <c r="AB85" s="280"/>
      <c r="AC85" s="280"/>
      <c r="AD85" s="280"/>
      <c r="AE85" s="280"/>
      <c r="AF85" s="280"/>
      <c r="AG85" s="280"/>
      <c r="AH85" s="280"/>
      <c r="AI85" s="280"/>
    </row>
    <row r="86" spans="2:35" ht="15.75" customHeight="1">
      <c r="B86" s="205" t="s">
        <v>248</v>
      </c>
      <c r="C86" s="191" t="s">
        <v>187</v>
      </c>
      <c r="D86" s="207" t="s">
        <v>258</v>
      </c>
      <c r="E86" s="18">
        <f t="shared" si="34"/>
        <v>35852</v>
      </c>
      <c r="F86" s="115">
        <v>1575</v>
      </c>
      <c r="G86" s="115">
        <v>553</v>
      </c>
      <c r="H86" s="115">
        <v>549</v>
      </c>
      <c r="I86" s="115">
        <v>6311</v>
      </c>
      <c r="J86" s="115">
        <v>3059</v>
      </c>
      <c r="K86" s="115">
        <v>17998</v>
      </c>
      <c r="L86" s="203">
        <v>5807</v>
      </c>
      <c r="O86" s="205" t="s">
        <v>248</v>
      </c>
      <c r="P86" s="191" t="s">
        <v>187</v>
      </c>
      <c r="Q86" s="207" t="s">
        <v>258</v>
      </c>
      <c r="R86" s="92">
        <f t="shared" si="35"/>
        <v>1.134615129003449</v>
      </c>
      <c r="S86" s="90">
        <f t="shared" si="27"/>
        <v>4.9844327462357244E-2</v>
      </c>
      <c r="T86" s="90">
        <f t="shared" si="28"/>
        <v>1.7500897197894324E-2</v>
      </c>
      <c r="U86" s="90">
        <f t="shared" si="29"/>
        <v>1.7374308429735957E-2</v>
      </c>
      <c r="V86" s="90">
        <f t="shared" si="30"/>
        <v>0.19972542896186449</v>
      </c>
      <c r="W86" s="90">
        <f t="shared" si="31"/>
        <v>9.680876044911163E-2</v>
      </c>
      <c r="X86" s="90">
        <f t="shared" si="32"/>
        <v>0.56958616232857506</v>
      </c>
      <c r="Y86" s="91">
        <f t="shared" si="33"/>
        <v>0.1837752441739102</v>
      </c>
      <c r="AB86" s="280"/>
      <c r="AC86" s="280"/>
      <c r="AD86" s="280"/>
      <c r="AE86" s="280"/>
      <c r="AF86" s="280"/>
      <c r="AG86" s="280"/>
      <c r="AH86" s="280"/>
      <c r="AI86" s="282"/>
    </row>
    <row r="87" spans="2:35" ht="15.75" customHeight="1">
      <c r="B87" s="205" t="s">
        <v>259</v>
      </c>
      <c r="C87" s="191" t="s">
        <v>168</v>
      </c>
      <c r="D87" s="207" t="s">
        <v>260</v>
      </c>
      <c r="E87" s="18">
        <f t="shared" si="34"/>
        <v>8799</v>
      </c>
      <c r="F87" s="115">
        <v>469</v>
      </c>
      <c r="G87" s="115">
        <v>16</v>
      </c>
      <c r="H87" s="115">
        <v>56</v>
      </c>
      <c r="I87" s="115">
        <v>2497</v>
      </c>
      <c r="J87" s="115">
        <v>1050</v>
      </c>
      <c r="K87" s="115">
        <v>4711</v>
      </c>
      <c r="L87" s="203"/>
      <c r="O87" s="205" t="s">
        <v>259</v>
      </c>
      <c r="P87" s="191" t="s">
        <v>168</v>
      </c>
      <c r="Q87" s="207" t="s">
        <v>260</v>
      </c>
      <c r="R87" s="92">
        <f t="shared" si="35"/>
        <v>0.27846364275636915</v>
      </c>
      <c r="S87" s="90">
        <f t="shared" si="27"/>
        <v>1.4842533066568605E-2</v>
      </c>
      <c r="T87" s="90">
        <f t="shared" si="28"/>
        <v>5.0635507263347042E-4</v>
      </c>
      <c r="U87" s="90">
        <f t="shared" si="29"/>
        <v>1.7722427542171467E-3</v>
      </c>
      <c r="V87" s="90">
        <f t="shared" si="30"/>
        <v>7.9023038522860981E-2</v>
      </c>
      <c r="W87" s="90">
        <f t="shared" si="31"/>
        <v>3.3229551641571493E-2</v>
      </c>
      <c r="X87" s="90">
        <f t="shared" si="32"/>
        <v>0.14908992169851745</v>
      </c>
      <c r="Y87" s="91">
        <f t="shared" si="33"/>
        <v>0</v>
      </c>
      <c r="AB87" s="280"/>
      <c r="AC87" s="280"/>
      <c r="AD87" s="280"/>
      <c r="AE87" s="280"/>
      <c r="AF87" s="280"/>
      <c r="AG87" s="280"/>
      <c r="AH87" s="280"/>
      <c r="AI87" s="280"/>
    </row>
    <row r="88" spans="2:35" ht="15.75" customHeight="1">
      <c r="B88" s="205" t="s">
        <v>259</v>
      </c>
      <c r="C88" s="191" t="s">
        <v>170</v>
      </c>
      <c r="D88" s="207" t="s">
        <v>261</v>
      </c>
      <c r="E88" s="18">
        <f t="shared" si="34"/>
        <v>15196</v>
      </c>
      <c r="F88" s="115">
        <v>1558</v>
      </c>
      <c r="G88" s="115">
        <v>262</v>
      </c>
      <c r="H88" s="115">
        <v>675</v>
      </c>
      <c r="I88" s="115">
        <v>4460</v>
      </c>
      <c r="J88" s="115">
        <v>1791</v>
      </c>
      <c r="K88" s="115">
        <v>6245</v>
      </c>
      <c r="L88" s="203">
        <v>205</v>
      </c>
      <c r="O88" s="205" t="s">
        <v>259</v>
      </c>
      <c r="P88" s="191" t="s">
        <v>170</v>
      </c>
      <c r="Q88" s="207" t="s">
        <v>261</v>
      </c>
      <c r="R88" s="92">
        <f t="shared" si="35"/>
        <v>0.48091073023363851</v>
      </c>
      <c r="S88" s="90">
        <f t="shared" si="27"/>
        <v>4.930632519768418E-2</v>
      </c>
      <c r="T88" s="90">
        <f t="shared" si="28"/>
        <v>8.2915643143730792E-3</v>
      </c>
      <c r="U88" s="90">
        <f t="shared" si="29"/>
        <v>2.1361854626724533E-2</v>
      </c>
      <c r="V88" s="90">
        <f t="shared" si="30"/>
        <v>0.14114647649657988</v>
      </c>
      <c r="W88" s="90">
        <f t="shared" si="31"/>
        <v>5.6680120942909099E-2</v>
      </c>
      <c r="X88" s="90">
        <f t="shared" si="32"/>
        <v>0.19763671428725144</v>
      </c>
      <c r="Y88" s="91">
        <f t="shared" si="33"/>
        <v>6.4876743681163401E-3</v>
      </c>
      <c r="AB88" s="280"/>
      <c r="AC88" s="280"/>
      <c r="AD88" s="280"/>
      <c r="AE88" s="280"/>
      <c r="AF88" s="280"/>
      <c r="AG88" s="280"/>
      <c r="AH88" s="280"/>
      <c r="AI88" s="280"/>
    </row>
    <row r="89" spans="2:35" ht="15.75" customHeight="1">
      <c r="B89" s="205" t="s">
        <v>259</v>
      </c>
      <c r="C89" s="191" t="s">
        <v>172</v>
      </c>
      <c r="D89" s="207" t="s">
        <v>262</v>
      </c>
      <c r="E89" s="18">
        <f t="shared" si="34"/>
        <v>10636</v>
      </c>
      <c r="F89" s="115">
        <v>1102</v>
      </c>
      <c r="G89" s="115">
        <v>41</v>
      </c>
      <c r="H89" s="115">
        <v>106</v>
      </c>
      <c r="I89" s="115">
        <v>2903</v>
      </c>
      <c r="J89" s="115">
        <v>623</v>
      </c>
      <c r="K89" s="115">
        <v>5681</v>
      </c>
      <c r="L89" s="203">
        <v>180</v>
      </c>
      <c r="O89" s="205" t="s">
        <v>259</v>
      </c>
      <c r="P89" s="191" t="s">
        <v>172</v>
      </c>
      <c r="Q89" s="207" t="s">
        <v>262</v>
      </c>
      <c r="R89" s="92">
        <f t="shared" si="35"/>
        <v>0.33659953453309949</v>
      </c>
      <c r="S89" s="90">
        <f t="shared" si="27"/>
        <v>3.4875205627630274E-2</v>
      </c>
      <c r="T89" s="90">
        <f t="shared" si="28"/>
        <v>1.2975348736232681E-3</v>
      </c>
      <c r="U89" s="90">
        <f t="shared" si="29"/>
        <v>3.3546023561967422E-3</v>
      </c>
      <c r="V89" s="90">
        <f t="shared" si="30"/>
        <v>9.1871798490935297E-2</v>
      </c>
      <c r="W89" s="90">
        <f t="shared" si="31"/>
        <v>1.9716200640665756E-2</v>
      </c>
      <c r="X89" s="90">
        <f t="shared" si="32"/>
        <v>0.1797876979769216</v>
      </c>
      <c r="Y89" s="91">
        <f t="shared" si="33"/>
        <v>5.6964945671265426E-3</v>
      </c>
      <c r="AB89" s="280"/>
      <c r="AC89" s="280"/>
      <c r="AD89" s="280"/>
      <c r="AE89" s="280"/>
      <c r="AF89" s="280"/>
      <c r="AG89" s="280"/>
      <c r="AH89" s="280"/>
      <c r="AI89" s="280"/>
    </row>
    <row r="90" spans="2:35" ht="15.75" customHeight="1">
      <c r="B90" s="205" t="s">
        <v>259</v>
      </c>
      <c r="C90" s="191" t="s">
        <v>174</v>
      </c>
      <c r="D90" s="207" t="s">
        <v>263</v>
      </c>
      <c r="E90" s="18">
        <f t="shared" si="34"/>
        <v>12221</v>
      </c>
      <c r="F90" s="115">
        <v>939</v>
      </c>
      <c r="G90" s="115">
        <v>199</v>
      </c>
      <c r="H90" s="115">
        <v>162</v>
      </c>
      <c r="I90" s="115">
        <v>4927</v>
      </c>
      <c r="J90" s="115">
        <v>434</v>
      </c>
      <c r="K90" s="115">
        <v>5296</v>
      </c>
      <c r="L90" s="203">
        <v>264</v>
      </c>
      <c r="O90" s="205" t="s">
        <v>259</v>
      </c>
      <c r="P90" s="191" t="s">
        <v>174</v>
      </c>
      <c r="Q90" s="207" t="s">
        <v>263</v>
      </c>
      <c r="R90" s="92">
        <f t="shared" si="35"/>
        <v>0.38676033391585268</v>
      </c>
      <c r="S90" s="90">
        <f t="shared" si="27"/>
        <v>2.9716713325176794E-2</v>
      </c>
      <c r="T90" s="90">
        <f t="shared" si="28"/>
        <v>6.2977912158787893E-3</v>
      </c>
      <c r="U90" s="90">
        <f t="shared" si="29"/>
        <v>5.1268451104138886E-3</v>
      </c>
      <c r="V90" s="90">
        <f t="shared" si="30"/>
        <v>0.15592571517906931</v>
      </c>
      <c r="W90" s="90">
        <f t="shared" si="31"/>
        <v>1.3734881345182887E-2</v>
      </c>
      <c r="X90" s="90">
        <f t="shared" si="32"/>
        <v>0.16760352904167872</v>
      </c>
      <c r="Y90" s="91">
        <f t="shared" si="33"/>
        <v>8.3548586984522628E-3</v>
      </c>
      <c r="AB90" s="280"/>
      <c r="AC90" s="280"/>
      <c r="AD90" s="280"/>
      <c r="AE90" s="280"/>
      <c r="AF90" s="280"/>
      <c r="AG90" s="280"/>
      <c r="AH90" s="280"/>
      <c r="AI90" s="280"/>
    </row>
    <row r="91" spans="2:35" ht="15.75" customHeight="1">
      <c r="B91" s="205" t="s">
        <v>259</v>
      </c>
      <c r="C91" s="191" t="s">
        <v>176</v>
      </c>
      <c r="D91" s="207" t="s">
        <v>264</v>
      </c>
      <c r="E91" s="18">
        <f t="shared" si="34"/>
        <v>11424</v>
      </c>
      <c r="F91" s="115">
        <v>994</v>
      </c>
      <c r="G91" s="115">
        <v>161</v>
      </c>
      <c r="H91" s="115">
        <v>140</v>
      </c>
      <c r="I91" s="115">
        <v>2565</v>
      </c>
      <c r="J91" s="115">
        <v>970</v>
      </c>
      <c r="K91" s="115">
        <v>3894</v>
      </c>
      <c r="L91" s="203">
        <v>2700</v>
      </c>
      <c r="O91" s="205" t="s">
        <v>259</v>
      </c>
      <c r="P91" s="191" t="s">
        <v>176</v>
      </c>
      <c r="Q91" s="207" t="s">
        <v>264</v>
      </c>
      <c r="R91" s="92">
        <f t="shared" si="35"/>
        <v>0.36153752186029792</v>
      </c>
      <c r="S91" s="90">
        <f t="shared" si="27"/>
        <v>3.1457308887354353E-2</v>
      </c>
      <c r="T91" s="90">
        <f t="shared" si="28"/>
        <v>5.0951979183742968E-3</v>
      </c>
      <c r="U91" s="90">
        <f t="shared" si="29"/>
        <v>4.4306068855428666E-3</v>
      </c>
      <c r="V91" s="90">
        <f t="shared" si="30"/>
        <v>8.1175047581553236E-2</v>
      </c>
      <c r="W91" s="90">
        <f t="shared" si="31"/>
        <v>3.0697776278404143E-2</v>
      </c>
      <c r="X91" s="90">
        <f t="shared" si="32"/>
        <v>0.12323416580217088</v>
      </c>
      <c r="Y91" s="91">
        <f t="shared" si="33"/>
        <v>8.5447418506898132E-2</v>
      </c>
      <c r="AB91" s="280"/>
      <c r="AC91" s="280"/>
      <c r="AD91" s="280"/>
      <c r="AE91" s="280"/>
      <c r="AF91" s="280"/>
      <c r="AG91" s="280"/>
      <c r="AH91" s="280"/>
      <c r="AI91" s="280"/>
    </row>
    <row r="92" spans="2:35" ht="15.75" customHeight="1">
      <c r="B92" s="205" t="s">
        <v>259</v>
      </c>
      <c r="C92" s="191" t="s">
        <v>178</v>
      </c>
      <c r="D92" s="207" t="s">
        <v>265</v>
      </c>
      <c r="E92" s="18">
        <f t="shared" si="34"/>
        <v>9826</v>
      </c>
      <c r="F92" s="115">
        <v>366</v>
      </c>
      <c r="G92" s="115">
        <v>86</v>
      </c>
      <c r="H92" s="115">
        <v>92</v>
      </c>
      <c r="I92" s="115">
        <v>3313</v>
      </c>
      <c r="J92" s="115">
        <v>748</v>
      </c>
      <c r="K92" s="115">
        <v>5121</v>
      </c>
      <c r="L92" s="203">
        <v>100</v>
      </c>
      <c r="O92" s="205" t="s">
        <v>259</v>
      </c>
      <c r="P92" s="191" t="s">
        <v>178</v>
      </c>
      <c r="Q92" s="207" t="s">
        <v>265</v>
      </c>
      <c r="R92" s="92">
        <f t="shared" si="35"/>
        <v>0.31096530898102998</v>
      </c>
      <c r="S92" s="90">
        <f t="shared" si="27"/>
        <v>1.1582872286490636E-2</v>
      </c>
      <c r="T92" s="90">
        <f t="shared" si="28"/>
        <v>2.7216585154049037E-3</v>
      </c>
      <c r="U92" s="90">
        <f t="shared" si="29"/>
        <v>2.9115416676424549E-3</v>
      </c>
      <c r="V92" s="90">
        <f t="shared" si="30"/>
        <v>0.10484714722716797</v>
      </c>
      <c r="W92" s="90">
        <f t="shared" si="31"/>
        <v>2.3672099645614744E-2</v>
      </c>
      <c r="X92" s="90">
        <f t="shared" si="32"/>
        <v>0.16206527043475014</v>
      </c>
      <c r="Y92" s="91">
        <f t="shared" si="33"/>
        <v>3.1647192039591901E-3</v>
      </c>
      <c r="AB92" s="280"/>
      <c r="AC92" s="280"/>
      <c r="AD92" s="280"/>
      <c r="AE92" s="280"/>
      <c r="AF92" s="280"/>
      <c r="AG92" s="280"/>
      <c r="AH92" s="280"/>
      <c r="AI92" s="280"/>
    </row>
    <row r="93" spans="2:35" ht="15.75" customHeight="1">
      <c r="B93" s="205" t="s">
        <v>259</v>
      </c>
      <c r="C93" s="191" t="s">
        <v>180</v>
      </c>
      <c r="D93" s="207" t="s">
        <v>266</v>
      </c>
      <c r="E93" s="18">
        <f t="shared" si="34"/>
        <v>13680</v>
      </c>
      <c r="F93" s="115">
        <v>470</v>
      </c>
      <c r="G93" s="115">
        <v>104</v>
      </c>
      <c r="H93" s="115">
        <v>133</v>
      </c>
      <c r="I93" s="115">
        <v>3579</v>
      </c>
      <c r="J93" s="115">
        <v>1291</v>
      </c>
      <c r="K93" s="115">
        <v>5812</v>
      </c>
      <c r="L93" s="203">
        <v>2291</v>
      </c>
      <c r="O93" s="205" t="s">
        <v>259</v>
      </c>
      <c r="P93" s="191" t="s">
        <v>180</v>
      </c>
      <c r="Q93" s="207" t="s">
        <v>266</v>
      </c>
      <c r="R93" s="92">
        <f t="shared" si="35"/>
        <v>0.43293358710161722</v>
      </c>
      <c r="S93" s="90">
        <f t="shared" si="27"/>
        <v>1.4874180258608193E-2</v>
      </c>
      <c r="T93" s="90">
        <f t="shared" si="28"/>
        <v>3.2913079721175577E-3</v>
      </c>
      <c r="U93" s="90">
        <f t="shared" si="29"/>
        <v>4.2090765412657232E-3</v>
      </c>
      <c r="V93" s="90">
        <f t="shared" si="30"/>
        <v>0.11326530030969942</v>
      </c>
      <c r="W93" s="90">
        <f t="shared" si="31"/>
        <v>4.0856524923113147E-2</v>
      </c>
      <c r="X93" s="90">
        <f t="shared" si="32"/>
        <v>0.18393348013410812</v>
      </c>
      <c r="Y93" s="91">
        <f t="shared" si="33"/>
        <v>7.250371696270505E-2</v>
      </c>
      <c r="AB93" s="280"/>
      <c r="AC93" s="280"/>
      <c r="AD93" s="280"/>
      <c r="AE93" s="280"/>
      <c r="AF93" s="280"/>
      <c r="AG93" s="280"/>
      <c r="AH93" s="280"/>
      <c r="AI93" s="280"/>
    </row>
    <row r="94" spans="2:35" ht="15.75" customHeight="1">
      <c r="B94" s="205" t="s">
        <v>259</v>
      </c>
      <c r="C94" s="191" t="s">
        <v>182</v>
      </c>
      <c r="D94" s="207" t="s">
        <v>267</v>
      </c>
      <c r="E94" s="18">
        <f t="shared" si="34"/>
        <v>64496</v>
      </c>
      <c r="F94" s="115">
        <v>2163</v>
      </c>
      <c r="G94" s="115">
        <v>673</v>
      </c>
      <c r="H94" s="115">
        <v>979</v>
      </c>
      <c r="I94" s="115">
        <v>9311</v>
      </c>
      <c r="J94" s="115">
        <v>3400</v>
      </c>
      <c r="K94" s="115">
        <v>42107</v>
      </c>
      <c r="L94" s="203">
        <v>5863</v>
      </c>
      <c r="O94" s="205" t="s">
        <v>259</v>
      </c>
      <c r="P94" s="191" t="s">
        <v>182</v>
      </c>
      <c r="Q94" s="207" t="s">
        <v>267</v>
      </c>
      <c r="R94" s="92">
        <f t="shared" si="35"/>
        <v>2.0411172977855196</v>
      </c>
      <c r="S94" s="90">
        <f t="shared" si="27"/>
        <v>6.8452876381637287E-2</v>
      </c>
      <c r="T94" s="90">
        <f t="shared" si="28"/>
        <v>2.1298560242645349E-2</v>
      </c>
      <c r="U94" s="90">
        <f t="shared" si="29"/>
        <v>3.0982601006760469E-2</v>
      </c>
      <c r="V94" s="90">
        <f t="shared" si="30"/>
        <v>0.2946670050806402</v>
      </c>
      <c r="W94" s="90">
        <f t="shared" si="31"/>
        <v>0.10760045293461247</v>
      </c>
      <c r="X94" s="90">
        <f t="shared" si="32"/>
        <v>1.3325683152110963</v>
      </c>
      <c r="Y94" s="91">
        <f t="shared" si="33"/>
        <v>0.18554748692812734</v>
      </c>
      <c r="AB94" s="280"/>
      <c r="AC94" s="280"/>
      <c r="AD94" s="280"/>
      <c r="AE94" s="280"/>
      <c r="AF94" s="280"/>
      <c r="AG94" s="280"/>
      <c r="AH94" s="280"/>
      <c r="AI94" s="280"/>
    </row>
    <row r="95" spans="2:35" ht="15.75" customHeight="1">
      <c r="B95" s="209" t="s">
        <v>259</v>
      </c>
      <c r="C95" s="210" t="s">
        <v>185</v>
      </c>
      <c r="D95" s="211" t="s">
        <v>268</v>
      </c>
      <c r="E95" s="71">
        <f t="shared" si="34"/>
        <v>32233</v>
      </c>
      <c r="F95" s="212">
        <v>917</v>
      </c>
      <c r="G95" s="212">
        <v>244</v>
      </c>
      <c r="H95" s="212">
        <v>527</v>
      </c>
      <c r="I95" s="212">
        <v>5626</v>
      </c>
      <c r="J95" s="212">
        <v>3907</v>
      </c>
      <c r="K95" s="212">
        <v>19981</v>
      </c>
      <c r="L95" s="213">
        <v>1031</v>
      </c>
      <c r="O95" s="209" t="s">
        <v>259</v>
      </c>
      <c r="P95" s="210" t="s">
        <v>185</v>
      </c>
      <c r="Q95" s="211" t="s">
        <v>268</v>
      </c>
      <c r="R95" s="158">
        <f t="shared" si="35"/>
        <v>1.0200839410121658</v>
      </c>
      <c r="S95" s="156">
        <f t="shared" si="27"/>
        <v>2.9020475100305778E-2</v>
      </c>
      <c r="T95" s="156">
        <f t="shared" si="28"/>
        <v>7.7219148576604243E-3</v>
      </c>
      <c r="U95" s="156">
        <f t="shared" si="29"/>
        <v>1.6678070204864934E-2</v>
      </c>
      <c r="V95" s="156">
        <f t="shared" si="30"/>
        <v>0.17804710241474403</v>
      </c>
      <c r="W95" s="156">
        <f t="shared" si="31"/>
        <v>0.12364557929868557</v>
      </c>
      <c r="X95" s="156">
        <f t="shared" si="32"/>
        <v>0.63234254414308588</v>
      </c>
      <c r="Y95" s="157">
        <f t="shared" si="33"/>
        <v>3.2628254992819253E-2</v>
      </c>
    </row>
    <row r="96" spans="2:35" ht="6.75" customHeight="1"/>
    <row r="97" spans="2:16" ht="15.75" customHeight="1">
      <c r="B97" s="155" t="s">
        <v>282</v>
      </c>
      <c r="O97" s="155" t="s">
        <v>282</v>
      </c>
      <c r="P97" s="7"/>
    </row>
    <row r="98" spans="2:16" ht="15.75" customHeight="1">
      <c r="B98" s="154" t="s">
        <v>151</v>
      </c>
      <c r="O98" s="154" t="s">
        <v>151</v>
      </c>
      <c r="P98" s="7"/>
    </row>
    <row r="99" spans="2:16" ht="15.75" customHeight="1"/>
  </sheetData>
  <mergeCells count="2">
    <mergeCell ref="E5:L5"/>
    <mergeCell ref="R5:Y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25" orientation="portrait" useFirstPageNumber="1" verticalDpi="0" r:id="rId1"/>
  <headerFooter>
    <oddFooter>&amp;CIV-2-&amp;P</oddFooter>
  </headerFooter>
  <rowBreaks count="1" manualBreakCount="1">
    <brk id="53" max="16383" man="1"/>
  </rowBreaks>
  <colBreaks count="1" manualBreakCount="1">
    <brk id="13" max="1048575" man="1"/>
  </colBreaks>
  <ignoredErrors>
    <ignoredError sqref="R10:Y10 R19:R95 R9:Y9 R18:Y18 R11:R17 S11:Y11 S12:Y16 S17:Y17 S19:Y95" evalError="1"/>
    <ignoredError sqref="B19:C95 O19:P95" numberStoredAsText="1"/>
    <ignoredError sqref="F11:L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42</vt:i4>
      </vt:variant>
    </vt:vector>
  </HeadingPairs>
  <TitlesOfParts>
    <vt:vector size="63" baseType="lpstr">
      <vt:lpstr>Table 2-1</vt:lpstr>
      <vt:lpstr>Table 2-2-1</vt:lpstr>
      <vt:lpstr>Table 2-2-2</vt:lpstr>
      <vt:lpstr>Table 2-3-1</vt:lpstr>
      <vt:lpstr>Table 2-3-2</vt:lpstr>
      <vt:lpstr>Table 2-4-1</vt:lpstr>
      <vt:lpstr>Table 2-4-2</vt:lpstr>
      <vt:lpstr>Table 2-5</vt:lpstr>
      <vt:lpstr>Table 2-6</vt:lpstr>
      <vt:lpstr>Table 2-7</vt:lpstr>
      <vt:lpstr>Table 2-8-1</vt:lpstr>
      <vt:lpstr>Table 2-8-2</vt:lpstr>
      <vt:lpstr>Table 2-9</vt:lpstr>
      <vt:lpstr>Table 2-10</vt:lpstr>
      <vt:lpstr>Table 2-11</vt:lpstr>
      <vt:lpstr>Table 2-12-1</vt:lpstr>
      <vt:lpstr>Table 2-12-2</vt:lpstr>
      <vt:lpstr>Table 2-13-1</vt:lpstr>
      <vt:lpstr>Table 2-13-2</vt:lpstr>
      <vt:lpstr>Table 2-14</vt:lpstr>
      <vt:lpstr>Table 2-15</vt:lpstr>
      <vt:lpstr>'Table 2-1'!Print_Area</vt:lpstr>
      <vt:lpstr>'Table 2-10'!Print_Area</vt:lpstr>
      <vt:lpstr>'Table 2-11'!Print_Area</vt:lpstr>
      <vt:lpstr>'Table 2-12-1'!Print_Area</vt:lpstr>
      <vt:lpstr>'Table 2-12-2'!Print_Area</vt:lpstr>
      <vt:lpstr>'Table 2-13-1'!Print_Area</vt:lpstr>
      <vt:lpstr>'Table 2-13-2'!Print_Area</vt:lpstr>
      <vt:lpstr>'Table 2-14'!Print_Area</vt:lpstr>
      <vt:lpstr>'Table 2-15'!Print_Area</vt:lpstr>
      <vt:lpstr>'Table 2-2-1'!Print_Area</vt:lpstr>
      <vt:lpstr>'Table 2-2-2'!Print_Area</vt:lpstr>
      <vt:lpstr>'Table 2-3-1'!Print_Area</vt:lpstr>
      <vt:lpstr>'Table 2-3-2'!Print_Area</vt:lpstr>
      <vt:lpstr>'Table 2-4-1'!Print_Area</vt:lpstr>
      <vt:lpstr>'Table 2-4-2'!Print_Area</vt:lpstr>
      <vt:lpstr>'Table 2-5'!Print_Area</vt:lpstr>
      <vt:lpstr>'Table 2-6'!Print_Area</vt:lpstr>
      <vt:lpstr>'Table 2-7'!Print_Area</vt:lpstr>
      <vt:lpstr>'Table 2-8-1'!Print_Area</vt:lpstr>
      <vt:lpstr>'Table 2-8-2'!Print_Area</vt:lpstr>
      <vt:lpstr>'Table 2-9'!Print_Area</vt:lpstr>
      <vt:lpstr>'Table 2-1'!Print_Titles</vt:lpstr>
      <vt:lpstr>'Table 2-10'!Print_Titles</vt:lpstr>
      <vt:lpstr>'Table 2-11'!Print_Titles</vt:lpstr>
      <vt:lpstr>'Table 2-12-1'!Print_Titles</vt:lpstr>
      <vt:lpstr>'Table 2-12-2'!Print_Titles</vt:lpstr>
      <vt:lpstr>'Table 2-13-1'!Print_Titles</vt:lpstr>
      <vt:lpstr>'Table 2-13-2'!Print_Titles</vt:lpstr>
      <vt:lpstr>'Table 2-14'!Print_Titles</vt:lpstr>
      <vt:lpstr>'Table 2-15'!Print_Titles</vt:lpstr>
      <vt:lpstr>'Table 2-2-1'!Print_Titles</vt:lpstr>
      <vt:lpstr>'Table 2-2-2'!Print_Titles</vt:lpstr>
      <vt:lpstr>'Table 2-3-1'!Print_Titles</vt:lpstr>
      <vt:lpstr>'Table 2-3-2'!Print_Titles</vt:lpstr>
      <vt:lpstr>'Table 2-4-1'!Print_Titles</vt:lpstr>
      <vt:lpstr>'Table 2-4-2'!Print_Titles</vt:lpstr>
      <vt:lpstr>'Table 2-5'!Print_Titles</vt:lpstr>
      <vt:lpstr>'Table 2-6'!Print_Titles</vt:lpstr>
      <vt:lpstr>'Table 2-7'!Print_Titles</vt:lpstr>
      <vt:lpstr>'Table 2-8-1'!Print_Titles</vt:lpstr>
      <vt:lpstr>'Table 2-8-2'!Print_Titles</vt:lpstr>
      <vt:lpstr>'Table 2-9'!Print_Titles</vt:lpstr>
    </vt:vector>
  </TitlesOfParts>
  <Company>Statistics Bureau, Ministry of Internal Affairs and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Nishi</dc:creator>
  <cp:lastModifiedBy>HP</cp:lastModifiedBy>
  <cp:lastPrinted>2019-08-24T03:01:27Z</cp:lastPrinted>
  <dcterms:created xsi:type="dcterms:W3CDTF">2009-05-05T14:52:36Z</dcterms:created>
  <dcterms:modified xsi:type="dcterms:W3CDTF">2020-01-02T05:34:00Z</dcterms:modified>
</cp:coreProperties>
</file>