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8676" activeTab="1"/>
  </bookViews>
  <sheets>
    <sheet name="Rev 1" sheetId="8" r:id="rId1"/>
    <sheet name="Rev 2" sheetId="9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0" i="8" l="1"/>
  <c r="F20" i="9" l="1"/>
  <c r="E20" i="9"/>
  <c r="C20" i="9"/>
  <c r="B20" i="9"/>
  <c r="D19" i="9"/>
  <c r="D18" i="9"/>
  <c r="D17" i="9"/>
  <c r="D16" i="9"/>
  <c r="D15" i="9"/>
  <c r="D14" i="9"/>
  <c r="D13" i="9"/>
  <c r="D12" i="9"/>
  <c r="D11" i="9"/>
  <c r="D10" i="9"/>
  <c r="D9" i="9"/>
  <c r="H8" i="9"/>
  <c r="G8" i="9"/>
  <c r="D8" i="9"/>
  <c r="C20" i="8"/>
  <c r="D20" i="8" s="1"/>
  <c r="G8" i="8"/>
  <c r="D8" i="8"/>
  <c r="D20" i="9" l="1"/>
  <c r="G20" i="9"/>
</calcChain>
</file>

<file path=xl/sharedStrings.xml><?xml version="1.0" encoding="utf-8"?>
<sst xmlns="http://schemas.openxmlformats.org/spreadsheetml/2006/main" count="53" uniqueCount="34">
  <si>
    <t xml:space="preserve">रकम रु. करोडमा </t>
  </si>
  <si>
    <r>
      <t xml:space="preserve">महिना </t>
    </r>
    <r>
      <rPr>
        <b/>
        <sz val="11"/>
        <color theme="1"/>
        <rFont val="Symbol"/>
        <family val="1"/>
        <charset val="2"/>
      </rPr>
      <t>¯</t>
    </r>
  </si>
  <si>
    <t>मासिक लक्ष्य तथा असुली</t>
  </si>
  <si>
    <t>लक्ष्य</t>
  </si>
  <si>
    <t>असूली</t>
  </si>
  <si>
    <t>%</t>
  </si>
  <si>
    <t>श्रावण</t>
  </si>
  <si>
    <t>भाद्र</t>
  </si>
  <si>
    <t>आश्विन</t>
  </si>
  <si>
    <t>कार्तिक</t>
  </si>
  <si>
    <t>मंसीर</t>
  </si>
  <si>
    <t>पौष</t>
  </si>
  <si>
    <t>माघ</t>
  </si>
  <si>
    <t>फाल्गुन</t>
  </si>
  <si>
    <t>चैत्र</t>
  </si>
  <si>
    <t>बैशाख</t>
  </si>
  <si>
    <t>जेठ</t>
  </si>
  <si>
    <t>आषाढ</t>
  </si>
  <si>
    <t>जम्मा</t>
  </si>
  <si>
    <t>श्रोतः भन्सार कार्यालयहरुबाट प्राप्त राजस्व मास्केवारी</t>
  </si>
  <si>
    <t>महिना</t>
  </si>
  <si>
    <t>गत आ.व. को तुलनामा वृद्धि/ह्रास %</t>
  </si>
  <si>
    <t xml:space="preserve"> लक्ष्य  </t>
  </si>
  <si>
    <t xml:space="preserve">असूली </t>
  </si>
  <si>
    <t xml:space="preserve">कार्तिक </t>
  </si>
  <si>
    <t>फाल्गुण</t>
  </si>
  <si>
    <t>जेष्ठ</t>
  </si>
  <si>
    <t>वार्षिक जम्मा</t>
  </si>
  <si>
    <t>२०८2/८3</t>
  </si>
  <si>
    <t>भन्सार विभाग</t>
  </si>
  <si>
    <t>महिनासम्मको लक्ष्य तथा असुली</t>
  </si>
  <si>
    <t>आ.व. 2083/84 को मासिक राजस्व संकलनको लक्ष्य प्रगति विवरणः</t>
  </si>
  <si>
    <r>
      <t xml:space="preserve">राजस्व संकलनको मासिक/तुलनात्मक प्रगति आ.व. २०८2/८3 </t>
    </r>
    <r>
      <rPr>
        <b/>
        <sz val="14"/>
        <rFont val="Kalimati"/>
        <charset val="1"/>
      </rPr>
      <t>-</t>
    </r>
    <r>
      <rPr>
        <b/>
        <sz val="12"/>
        <rFont val="Kalimati"/>
        <charset val="1"/>
      </rPr>
      <t xml:space="preserve"> २०८3/८4</t>
    </r>
  </si>
  <si>
    <t>२०८3/८4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</si>
</sst>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0.0"/>
    <numFmt numFmtId="165" formatCode="_(* #,##0_);_(* \(#,##0\);_(* &quot;-&quot;??_);_(@_)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Kalimati"/>
      <charset val="1"/>
    </font>
    <font>
      <b/>
      <sz val="9"/>
      <color theme="1"/>
      <name val="Kalimati"/>
      <charset val="1"/>
    </font>
    <font>
      <b/>
      <sz val="11"/>
      <color theme="1"/>
      <name val="Kalimati"/>
      <charset val="1"/>
    </font>
    <font>
      <b/>
      <sz val="11"/>
      <color theme="1"/>
      <name val="Symbol"/>
      <family val="1"/>
      <charset val="2"/>
    </font>
    <font>
      <sz val="11"/>
      <color rgb="FF000000"/>
      <name val="Calibri"/>
      <family val="2"/>
      <scheme val="minor"/>
    </font>
    <font>
      <b/>
      <sz val="10"/>
      <color theme="1"/>
      <name val="Fontasy Himali"/>
      <family val="5"/>
    </font>
    <font>
      <sz val="10"/>
      <name val="Arial"/>
      <family val="2"/>
    </font>
    <font>
      <b/>
      <sz val="10"/>
      <name val="Kalimati"/>
      <charset val="1"/>
    </font>
    <font>
      <sz val="11"/>
      <color indexed="8"/>
      <name val="Calibri"/>
      <family val="2"/>
    </font>
    <font>
      <b/>
      <sz val="12"/>
      <color rgb="FFFF0000"/>
      <name val="Calibri"/>
      <family val="2"/>
    </font>
    <font>
      <b/>
      <sz val="11"/>
      <color theme="1"/>
      <name val="Arial"/>
      <family val="2"/>
    </font>
    <font>
      <sz val="9"/>
      <color theme="1"/>
      <name val="Kalimati"/>
      <charset val="1"/>
    </font>
    <font>
      <b/>
      <sz val="12"/>
      <name val="Kalimati"/>
      <charset val="1"/>
    </font>
    <font>
      <b/>
      <sz val="14"/>
      <name val="Kalimati"/>
      <charset val="1"/>
    </font>
    <font>
      <b/>
      <sz val="12"/>
      <color theme="1"/>
      <name val="Kalimati"/>
      <charset val="1"/>
    </font>
    <font>
      <b/>
      <sz val="11"/>
      <name val="Kalimati"/>
      <charset val="1"/>
    </font>
    <font>
      <b/>
      <sz val="10"/>
      <color rgb="FF000000"/>
      <name val="Fontasy Himali"/>
      <family val="5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/>
      <right style="medium">
        <color auto="1"/>
      </right>
      <top style="medium">
        <color indexed="64"/>
      </top>
      <bottom style="medium">
        <color auto="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6" fillId="0" borderId="0"/>
    <xf numFmtId="0" fontId="8" fillId="0" borderId="0"/>
    <xf numFmtId="0" fontId="1" fillId="0" borderId="0"/>
    <xf numFmtId="43" fontId="8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93">
    <xf numFmtId="0" fontId="0" fillId="0" borderId="0" xfId="0"/>
    <xf numFmtId="1" fontId="0" fillId="0" borderId="0" xfId="0" applyNumberFormat="1"/>
    <xf numFmtId="0" fontId="1" fillId="0" borderId="0" xfId="5"/>
    <xf numFmtId="0" fontId="10" fillId="0" borderId="0" xfId="5" applyNumberFormat="1" applyFont="1" applyFill="1" applyBorder="1" applyAlignment="1" applyProtection="1"/>
    <xf numFmtId="0" fontId="11" fillId="0" borderId="0" xfId="5" applyNumberFormat="1" applyFont="1" applyFill="1" applyBorder="1" applyAlignment="1" applyProtection="1"/>
    <xf numFmtId="0" fontId="4" fillId="2" borderId="17" xfId="0" applyFont="1" applyFill="1" applyBorder="1" applyAlignment="1">
      <alignment horizontal="center" vertical="top" readingOrder="1"/>
    </xf>
    <xf numFmtId="0" fontId="4" fillId="2" borderId="10" xfId="0" applyFont="1" applyFill="1" applyBorder="1" applyAlignment="1">
      <alignment horizontal="center" vertical="top" readingOrder="1"/>
    </xf>
    <xf numFmtId="0" fontId="0" fillId="2" borderId="18" xfId="0" applyFont="1" applyFill="1" applyBorder="1" applyAlignment="1">
      <alignment horizontal="center" vertical="top" wrapText="1"/>
    </xf>
    <xf numFmtId="164" fontId="7" fillId="5" borderId="11" xfId="0" applyNumberFormat="1" applyFont="1" applyFill="1" applyBorder="1" applyAlignment="1">
      <alignment vertical="center"/>
    </xf>
    <xf numFmtId="1" fontId="7" fillId="5" borderId="5" xfId="0" applyNumberFormat="1" applyFont="1" applyFill="1" applyBorder="1" applyAlignment="1">
      <alignment vertical="center"/>
    </xf>
    <xf numFmtId="1" fontId="18" fillId="5" borderId="6" xfId="1" applyNumberFormat="1" applyFont="1" applyFill="1" applyBorder="1" applyAlignment="1">
      <alignment vertical="center"/>
    </xf>
    <xf numFmtId="1" fontId="7" fillId="5" borderId="6" xfId="0" applyNumberFormat="1" applyFont="1" applyFill="1" applyBorder="1" applyAlignment="1">
      <alignment vertical="center"/>
    </xf>
    <xf numFmtId="0" fontId="9" fillId="4" borderId="0" xfId="2" applyFont="1" applyFill="1" applyBorder="1" applyAlignment="1">
      <alignment horizontal="center" vertical="center" wrapText="1"/>
    </xf>
    <xf numFmtId="0" fontId="4" fillId="4" borderId="14" xfId="2" applyFont="1" applyFill="1" applyBorder="1" applyAlignment="1">
      <alignment horizontal="center" vertical="center" wrapText="1"/>
    </xf>
    <xf numFmtId="0" fontId="4" fillId="4" borderId="23" xfId="2" applyFont="1" applyFill="1" applyBorder="1" applyAlignment="1">
      <alignment horizontal="center" vertical="center" wrapText="1"/>
    </xf>
    <xf numFmtId="0" fontId="12" fillId="2" borderId="24" xfId="5" applyFont="1" applyFill="1" applyBorder="1" applyAlignment="1">
      <alignment horizontal="center"/>
    </xf>
    <xf numFmtId="0" fontId="16" fillId="3" borderId="0" xfId="0" applyFont="1" applyFill="1" applyAlignment="1">
      <alignment horizontal="left" vertical="center" readingOrder="1"/>
    </xf>
    <xf numFmtId="0" fontId="17" fillId="2" borderId="17" xfId="2" applyFont="1" applyFill="1" applyBorder="1" applyAlignment="1">
      <alignment horizontal="center" vertical="center" wrapText="1"/>
    </xf>
    <xf numFmtId="0" fontId="17" fillId="2" borderId="10" xfId="2" applyFont="1" applyFill="1" applyBorder="1" applyAlignment="1">
      <alignment horizontal="center" vertical="center" wrapText="1"/>
    </xf>
    <xf numFmtId="1" fontId="7" fillId="5" borderId="26" xfId="1" applyNumberFormat="1" applyFont="1" applyFill="1" applyBorder="1" applyAlignment="1">
      <alignment vertical="center"/>
    </xf>
    <xf numFmtId="1" fontId="7" fillId="5" borderId="2" xfId="0" applyNumberFormat="1" applyFont="1" applyFill="1" applyBorder="1" applyAlignment="1">
      <alignment vertical="center"/>
    </xf>
    <xf numFmtId="0" fontId="4" fillId="4" borderId="28" xfId="2" applyFont="1" applyFill="1" applyBorder="1" applyAlignment="1">
      <alignment horizontal="center" vertical="center" wrapText="1"/>
    </xf>
    <xf numFmtId="164" fontId="13" fillId="5" borderId="4" xfId="5" applyNumberFormat="1" applyFont="1" applyFill="1" applyBorder="1"/>
    <xf numFmtId="1" fontId="7" fillId="5" borderId="9" xfId="1" applyNumberFormat="1" applyFont="1" applyFill="1" applyBorder="1" applyAlignment="1">
      <alignment vertical="center"/>
    </xf>
    <xf numFmtId="1" fontId="7" fillId="5" borderId="19" xfId="1" applyNumberFormat="1" applyFont="1" applyFill="1" applyBorder="1" applyAlignment="1">
      <alignment vertical="center"/>
    </xf>
    <xf numFmtId="1" fontId="7" fillId="5" borderId="5" xfId="1" applyNumberFormat="1" applyFont="1" applyFill="1" applyBorder="1" applyAlignment="1">
      <alignment vertical="center"/>
    </xf>
    <xf numFmtId="1" fontId="7" fillId="5" borderId="6" xfId="1" applyNumberFormat="1" applyFont="1" applyFill="1" applyBorder="1" applyAlignment="1">
      <alignment vertical="center"/>
    </xf>
    <xf numFmtId="1" fontId="7" fillId="5" borderId="25" xfId="1" applyNumberFormat="1" applyFont="1" applyFill="1" applyBorder="1" applyAlignment="1">
      <alignment vertical="center"/>
    </xf>
    <xf numFmtId="1" fontId="7" fillId="5" borderId="26" xfId="0" applyNumberFormat="1" applyFont="1" applyFill="1" applyBorder="1" applyAlignment="1">
      <alignment vertical="center"/>
    </xf>
    <xf numFmtId="1" fontId="7" fillId="5" borderId="29" xfId="0" applyNumberFormat="1" applyFont="1" applyFill="1" applyBorder="1" applyAlignment="1">
      <alignment vertical="center"/>
    </xf>
    <xf numFmtId="0" fontId="4" fillId="4" borderId="15" xfId="2" applyFont="1" applyFill="1" applyBorder="1" applyAlignment="1">
      <alignment horizontal="center" vertical="center" wrapText="1"/>
    </xf>
    <xf numFmtId="0" fontId="4" fillId="4" borderId="16" xfId="2" applyFont="1" applyFill="1" applyBorder="1" applyAlignment="1">
      <alignment horizontal="center" vertical="center" wrapText="1"/>
    </xf>
    <xf numFmtId="164" fontId="3" fillId="5" borderId="11" xfId="5" applyNumberFormat="1" applyFont="1" applyFill="1" applyBorder="1"/>
    <xf numFmtId="164" fontId="3" fillId="5" borderId="7" xfId="5" applyNumberFormat="1" applyFont="1" applyFill="1" applyBorder="1"/>
    <xf numFmtId="164" fontId="3" fillId="5" borderId="27" xfId="5" applyNumberFormat="1" applyFont="1" applyFill="1" applyBorder="1"/>
    <xf numFmtId="1" fontId="7" fillId="5" borderId="25" xfId="0" applyNumberFormat="1" applyFont="1" applyFill="1" applyBorder="1" applyAlignment="1">
      <alignment vertical="center"/>
    </xf>
    <xf numFmtId="164" fontId="7" fillId="5" borderId="33" xfId="1" applyNumberFormat="1" applyFont="1" applyFill="1" applyBorder="1" applyAlignment="1">
      <alignment vertical="center"/>
    </xf>
    <xf numFmtId="0" fontId="9" fillId="2" borderId="36" xfId="2" applyFont="1" applyFill="1" applyBorder="1" applyAlignment="1">
      <alignment horizontal="center" vertical="center" wrapText="1"/>
    </xf>
    <xf numFmtId="1" fontId="18" fillId="5" borderId="37" xfId="1" applyNumberFormat="1" applyFont="1" applyFill="1" applyBorder="1" applyAlignment="1">
      <alignment vertical="center"/>
    </xf>
    <xf numFmtId="1" fontId="7" fillId="5" borderId="36" xfId="0" applyNumberFormat="1" applyFont="1" applyFill="1" applyBorder="1" applyAlignment="1">
      <alignment vertical="center"/>
    </xf>
    <xf numFmtId="164" fontId="7" fillId="5" borderId="38" xfId="0" applyNumberFormat="1" applyFont="1" applyFill="1" applyBorder="1" applyAlignment="1">
      <alignment vertical="center"/>
    </xf>
    <xf numFmtId="0" fontId="3" fillId="0" borderId="0" xfId="0" applyFont="1" applyBorder="1" applyAlignment="1">
      <alignment vertical="top" readingOrder="1"/>
    </xf>
    <xf numFmtId="0" fontId="3" fillId="0" borderId="0" xfId="0" applyFont="1" applyBorder="1" applyAlignment="1">
      <alignment vertical="center" readingOrder="1"/>
    </xf>
    <xf numFmtId="1" fontId="18" fillId="6" borderId="6" xfId="1" applyNumberFormat="1" applyFont="1" applyFill="1" applyBorder="1" applyAlignment="1">
      <alignment vertical="center"/>
    </xf>
    <xf numFmtId="164" fontId="3" fillId="6" borderId="7" xfId="5" applyNumberFormat="1" applyFont="1" applyFill="1" applyBorder="1"/>
    <xf numFmtId="164" fontId="7" fillId="6" borderId="34" xfId="1" applyNumberFormat="1" applyFont="1" applyFill="1" applyBorder="1" applyAlignment="1">
      <alignment vertical="center"/>
    </xf>
    <xf numFmtId="1" fontId="7" fillId="6" borderId="6" xfId="0" applyNumberFormat="1" applyFont="1" applyFill="1" applyBorder="1" applyAlignment="1">
      <alignment vertical="center"/>
    </xf>
    <xf numFmtId="164" fontId="7" fillId="6" borderId="7" xfId="1" applyNumberFormat="1" applyFont="1" applyFill="1" applyBorder="1" applyAlignment="1">
      <alignment vertical="center"/>
    </xf>
    <xf numFmtId="164" fontId="7" fillId="6" borderId="27" xfId="1" applyNumberFormat="1" applyFont="1" applyFill="1" applyBorder="1" applyAlignment="1">
      <alignment vertical="center"/>
    </xf>
    <xf numFmtId="164" fontId="7" fillId="6" borderId="35" xfId="1" applyNumberFormat="1" applyFont="1" applyFill="1" applyBorder="1" applyAlignment="1">
      <alignment vertical="center"/>
    </xf>
    <xf numFmtId="1" fontId="7" fillId="6" borderId="30" xfId="1" applyNumberFormat="1" applyFont="1" applyFill="1" applyBorder="1" applyAlignment="1">
      <alignment vertical="center"/>
    </xf>
    <xf numFmtId="164" fontId="7" fillId="6" borderId="31" xfId="1" applyNumberFormat="1" applyFont="1" applyFill="1" applyBorder="1" applyAlignment="1">
      <alignment vertical="center"/>
    </xf>
    <xf numFmtId="0" fontId="4" fillId="0" borderId="28" xfId="0" applyFont="1" applyBorder="1" applyAlignment="1">
      <alignment horizontal="left" vertical="top" readingOrder="1"/>
    </xf>
    <xf numFmtId="0" fontId="4" fillId="0" borderId="15" xfId="0" applyFont="1" applyBorder="1" applyAlignment="1">
      <alignment horizontal="left" vertical="top" readingOrder="1"/>
    </xf>
    <xf numFmtId="0" fontId="4" fillId="0" borderId="40" xfId="0" applyFont="1" applyBorder="1" applyAlignment="1">
      <alignment horizontal="left" vertical="top" readingOrder="1"/>
    </xf>
    <xf numFmtId="0" fontId="4" fillId="2" borderId="41" xfId="0" applyFont="1" applyFill="1" applyBorder="1" applyAlignment="1">
      <alignment horizontal="center" vertical="top" readingOrder="1"/>
    </xf>
    <xf numFmtId="1" fontId="18" fillId="5" borderId="9" xfId="1" applyNumberFormat="1" applyFont="1" applyFill="1" applyBorder="1" applyAlignment="1">
      <alignment vertical="center"/>
    </xf>
    <xf numFmtId="1" fontId="18" fillId="5" borderId="5" xfId="1" applyNumberFormat="1" applyFont="1" applyFill="1" applyBorder="1" applyAlignment="1">
      <alignment vertical="center"/>
    </xf>
    <xf numFmtId="1" fontId="18" fillId="6" borderId="7" xfId="1" applyNumberFormat="1" applyFont="1" applyFill="1" applyBorder="1" applyAlignment="1">
      <alignment vertical="center"/>
    </xf>
    <xf numFmtId="1" fontId="18" fillId="5" borderId="29" xfId="1" applyNumberFormat="1" applyFont="1" applyFill="1" applyBorder="1" applyAlignment="1">
      <alignment vertical="center"/>
    </xf>
    <xf numFmtId="1" fontId="18" fillId="6" borderId="31" xfId="1" applyNumberFormat="1" applyFont="1" applyFill="1" applyBorder="1" applyAlignment="1">
      <alignment vertical="center"/>
    </xf>
    <xf numFmtId="1" fontId="7" fillId="5" borderId="19" xfId="0" applyNumberFormat="1" applyFont="1" applyFill="1" applyBorder="1" applyAlignment="1">
      <alignment vertical="center"/>
    </xf>
    <xf numFmtId="1" fontId="18" fillId="6" borderId="30" xfId="1" applyNumberFormat="1" applyFont="1" applyFill="1" applyBorder="1" applyAlignment="1">
      <alignment vertical="center"/>
    </xf>
    <xf numFmtId="0" fontId="17" fillId="2" borderId="2" xfId="2" applyFont="1" applyFill="1" applyBorder="1" applyAlignment="1">
      <alignment horizontal="center" vertical="center" wrapText="1"/>
    </xf>
    <xf numFmtId="0" fontId="17" fillId="2" borderId="3" xfId="2" applyFont="1" applyFill="1" applyBorder="1" applyAlignment="1">
      <alignment horizontal="center" vertical="center" wrapText="1"/>
    </xf>
    <xf numFmtId="0" fontId="12" fillId="2" borderId="4" xfId="5" applyFont="1" applyFill="1" applyBorder="1" applyAlignment="1">
      <alignment horizontal="center"/>
    </xf>
    <xf numFmtId="0" fontId="3" fillId="0" borderId="0" xfId="0" applyFont="1" applyBorder="1" applyAlignment="1">
      <alignment horizontal="right" vertical="center" readingOrder="1"/>
    </xf>
    <xf numFmtId="0" fontId="14" fillId="4" borderId="0" xfId="2" applyFont="1" applyFill="1" applyBorder="1" applyAlignment="1">
      <alignment horizontal="center" vertical="center" wrapText="1"/>
    </xf>
    <xf numFmtId="1" fontId="7" fillId="5" borderId="13" xfId="0" applyNumberFormat="1" applyFont="1" applyFill="1" applyBorder="1" applyAlignment="1">
      <alignment horizontal="center" vertical="center"/>
    </xf>
    <xf numFmtId="1" fontId="7" fillId="5" borderId="20" xfId="0" applyNumberFormat="1" applyFont="1" applyFill="1" applyBorder="1" applyAlignment="1">
      <alignment horizontal="center" vertical="center"/>
    </xf>
    <xf numFmtId="1" fontId="7" fillId="5" borderId="21" xfId="0" applyNumberFormat="1" applyFont="1" applyFill="1" applyBorder="1" applyAlignment="1">
      <alignment horizontal="center" vertical="center"/>
    </xf>
    <xf numFmtId="0" fontId="16" fillId="3" borderId="0" xfId="0" applyFont="1" applyFill="1" applyAlignment="1">
      <alignment horizontal="left" vertical="center" readingOrder="1"/>
    </xf>
    <xf numFmtId="0" fontId="2" fillId="0" borderId="0" xfId="0" applyFont="1" applyBorder="1" applyAlignment="1">
      <alignment horizontal="right" vertical="top" readingOrder="1"/>
    </xf>
    <xf numFmtId="0" fontId="4" fillId="2" borderId="39" xfId="0" applyFont="1" applyFill="1" applyBorder="1" applyAlignment="1">
      <alignment horizontal="center" vertical="center" readingOrder="1"/>
    </xf>
    <xf numFmtId="0" fontId="4" fillId="2" borderId="23" xfId="0" applyFont="1" applyFill="1" applyBorder="1" applyAlignment="1">
      <alignment horizontal="center" vertical="center" readingOrder="1"/>
    </xf>
    <xf numFmtId="0" fontId="4" fillId="2" borderId="2" xfId="0" applyFont="1" applyFill="1" applyBorder="1" applyAlignment="1">
      <alignment horizontal="center" vertical="top" readingOrder="1"/>
    </xf>
    <xf numFmtId="0" fontId="4" fillId="2" borderId="3" xfId="0" applyFont="1" applyFill="1" applyBorder="1" applyAlignment="1">
      <alignment horizontal="center" vertical="top" readingOrder="1"/>
    </xf>
    <xf numFmtId="0" fontId="4" fillId="2" borderId="4" xfId="0" applyFont="1" applyFill="1" applyBorder="1" applyAlignment="1">
      <alignment horizontal="center" vertical="top" readingOrder="1"/>
    </xf>
    <xf numFmtId="0" fontId="4" fillId="2" borderId="32" xfId="0" applyFont="1" applyFill="1" applyBorder="1" applyAlignment="1">
      <alignment horizontal="center" vertical="top" readingOrder="1"/>
    </xf>
    <xf numFmtId="0" fontId="3" fillId="0" borderId="0" xfId="0" applyFont="1" applyBorder="1" applyAlignment="1">
      <alignment horizontal="left" vertical="center" readingOrder="1"/>
    </xf>
    <xf numFmtId="0" fontId="14" fillId="4" borderId="0" xfId="2" applyFont="1" applyFill="1" applyBorder="1" applyAlignment="1">
      <alignment horizontal="left" vertical="center" wrapText="1"/>
    </xf>
    <xf numFmtId="0" fontId="17" fillId="2" borderId="8" xfId="2" applyFont="1" applyFill="1" applyBorder="1" applyAlignment="1">
      <alignment horizontal="center" vertical="center" wrapText="1"/>
    </xf>
    <xf numFmtId="0" fontId="17" fillId="2" borderId="12" xfId="2" applyFont="1" applyFill="1" applyBorder="1" applyAlignment="1">
      <alignment horizontal="center" vertical="center" wrapText="1"/>
    </xf>
    <xf numFmtId="0" fontId="17" fillId="2" borderId="13" xfId="2" applyFont="1" applyFill="1" applyBorder="1" applyAlignment="1">
      <alignment horizontal="center" vertical="center" wrapText="1"/>
    </xf>
    <xf numFmtId="0" fontId="17" fillId="2" borderId="20" xfId="2" applyFont="1" applyFill="1" applyBorder="1" applyAlignment="1">
      <alignment horizontal="center" vertical="center" wrapText="1"/>
    </xf>
    <xf numFmtId="0" fontId="17" fillId="2" borderId="21" xfId="2" applyFont="1" applyFill="1" applyBorder="1" applyAlignment="1">
      <alignment horizontal="center" vertical="center" wrapText="1"/>
    </xf>
    <xf numFmtId="0" fontId="17" fillId="2" borderId="17" xfId="2" applyFont="1" applyFill="1" applyBorder="1" applyAlignment="1">
      <alignment horizontal="center" vertical="center" wrapText="1"/>
    </xf>
    <xf numFmtId="0" fontId="17" fillId="2" borderId="10" xfId="2" applyFont="1" applyFill="1" applyBorder="1" applyAlignment="1">
      <alignment horizontal="center" vertical="center" wrapText="1"/>
    </xf>
    <xf numFmtId="0" fontId="17" fillId="2" borderId="18" xfId="2" applyFont="1" applyFill="1" applyBorder="1" applyAlignment="1">
      <alignment horizontal="center" vertical="center" wrapText="1"/>
    </xf>
    <xf numFmtId="165" fontId="17" fillId="2" borderId="1" xfId="4" applyNumberFormat="1" applyFont="1" applyFill="1" applyBorder="1" applyAlignment="1">
      <alignment horizontal="center" vertical="center" wrapText="1"/>
    </xf>
    <xf numFmtId="165" fontId="17" fillId="2" borderId="22" xfId="4" applyNumberFormat="1" applyFont="1" applyFill="1" applyBorder="1" applyAlignment="1">
      <alignment horizontal="center" vertical="center" wrapText="1"/>
    </xf>
    <xf numFmtId="164" fontId="7" fillId="6" borderId="21" xfId="1" applyNumberFormat="1" applyFont="1" applyFill="1" applyBorder="1" applyAlignment="1">
      <alignment vertical="center"/>
    </xf>
    <xf numFmtId="164" fontId="7" fillId="5" borderId="42" xfId="0" applyNumberFormat="1" applyFont="1" applyFill="1" applyBorder="1" applyAlignment="1">
      <alignment vertical="center"/>
    </xf>
  </cellXfs>
  <cellStyles count="8">
    <cellStyle name="Comma 13" xfId="6"/>
    <cellStyle name="Comma 16" xfId="7"/>
    <cellStyle name="Comma 5" xfId="4"/>
    <cellStyle name="Normal" xfId="0" builtinId="0"/>
    <cellStyle name="Normal 146" xfId="3"/>
    <cellStyle name="Normal 146 2" xfId="5"/>
    <cellStyle name="Normal 2 2 10 10" xfId="2"/>
    <cellStyle name="Normal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24"/>
  <sheetViews>
    <sheetView topLeftCell="A5" workbookViewId="0">
      <selection activeCell="J18" sqref="J18"/>
    </sheetView>
  </sheetViews>
  <sheetFormatPr defaultRowHeight="14.4" x14ac:dyDescent="0.3"/>
  <cols>
    <col min="1" max="1" width="13.109375" customWidth="1"/>
    <col min="2" max="2" width="11.6640625" customWidth="1"/>
    <col min="3" max="3" width="13.77734375" customWidth="1"/>
    <col min="4" max="4" width="9.33203125" customWidth="1"/>
    <col min="5" max="5" width="11.5546875" customWidth="1"/>
    <col min="6" max="6" width="12.88671875" bestFit="1" customWidth="1"/>
    <col min="7" max="7" width="9.6640625" customWidth="1"/>
  </cols>
  <sheetData>
    <row r="1" spans="1:7" ht="22.5" customHeight="1" x14ac:dyDescent="0.3">
      <c r="A1" s="67" t="s">
        <v>29</v>
      </c>
      <c r="B1" s="67"/>
      <c r="C1" s="67"/>
      <c r="D1" s="67"/>
      <c r="E1" s="67"/>
      <c r="F1" s="67"/>
      <c r="G1" s="67"/>
    </row>
    <row r="2" spans="1:7" ht="24" x14ac:dyDescent="0.3">
      <c r="A2" s="71" t="s">
        <v>31</v>
      </c>
      <c r="B2" s="71"/>
      <c r="C2" s="71"/>
      <c r="D2" s="71"/>
      <c r="E2" s="71"/>
      <c r="F2" s="71"/>
      <c r="G2" s="71"/>
    </row>
    <row r="3" spans="1:7" ht="3" customHeight="1" x14ac:dyDescent="0.3">
      <c r="A3" s="16"/>
      <c r="B3" s="16"/>
      <c r="C3" s="16"/>
      <c r="D3" s="16"/>
      <c r="E3" s="16"/>
      <c r="F3" s="16"/>
      <c r="G3" s="16"/>
    </row>
    <row r="4" spans="1:7" ht="19.8" x14ac:dyDescent="0.3">
      <c r="C4" s="72"/>
      <c r="D4" s="72"/>
      <c r="F4" s="72" t="s">
        <v>0</v>
      </c>
      <c r="G4" s="72"/>
    </row>
    <row r="5" spans="1:7" ht="5.0999999999999996" customHeight="1" thickBot="1" x14ac:dyDescent="0.35"/>
    <row r="6" spans="1:7" ht="21.6" thickBot="1" x14ac:dyDescent="0.35">
      <c r="A6" s="73" t="s">
        <v>1</v>
      </c>
      <c r="B6" s="75" t="s">
        <v>2</v>
      </c>
      <c r="C6" s="76"/>
      <c r="D6" s="77"/>
      <c r="E6" s="78" t="s">
        <v>30</v>
      </c>
      <c r="F6" s="76"/>
      <c r="G6" s="77"/>
    </row>
    <row r="7" spans="1:7" ht="21.6" thickBot="1" x14ac:dyDescent="0.35">
      <c r="A7" s="74"/>
      <c r="B7" s="5" t="s">
        <v>3</v>
      </c>
      <c r="C7" s="6" t="s">
        <v>4</v>
      </c>
      <c r="D7" s="7" t="s">
        <v>5</v>
      </c>
      <c r="E7" s="55" t="s">
        <v>3</v>
      </c>
      <c r="F7" s="6" t="s">
        <v>4</v>
      </c>
      <c r="G7" s="7" t="s">
        <v>5</v>
      </c>
    </row>
    <row r="8" spans="1:7" ht="21" x14ac:dyDescent="0.3">
      <c r="A8" s="52" t="s">
        <v>6</v>
      </c>
      <c r="B8" s="56">
        <v>4396.5247561267297</v>
      </c>
      <c r="C8" s="10">
        <v>4001.0444632480003</v>
      </c>
      <c r="D8" s="8">
        <f t="shared" ref="D8" si="0">C8/B8*100</f>
        <v>91.004706789661256</v>
      </c>
      <c r="E8" s="56">
        <v>4396.5247561267297</v>
      </c>
      <c r="F8" s="61">
        <v>4001.0444632480003</v>
      </c>
      <c r="G8" s="8">
        <f t="shared" ref="G8" si="1">F8/E8*100</f>
        <v>91.004706789661256</v>
      </c>
    </row>
    <row r="9" spans="1:7" ht="21" x14ac:dyDescent="0.3">
      <c r="A9" s="53" t="s">
        <v>7</v>
      </c>
      <c r="B9" s="57">
        <v>5024.5997212876928</v>
      </c>
      <c r="C9" s="43"/>
      <c r="D9" s="58"/>
      <c r="E9" s="57">
        <v>9421.1244774144216</v>
      </c>
      <c r="F9" s="43"/>
      <c r="G9" s="58"/>
    </row>
    <row r="10" spans="1:7" ht="21" x14ac:dyDescent="0.3">
      <c r="A10" s="53" t="s">
        <v>8</v>
      </c>
      <c r="B10" s="57">
        <v>5652.6746864486504</v>
      </c>
      <c r="C10" s="46"/>
      <c r="D10" s="58"/>
      <c r="E10" s="57">
        <v>15073.799163863072</v>
      </c>
      <c r="F10" s="43"/>
      <c r="G10" s="58"/>
    </row>
    <row r="11" spans="1:7" ht="21" x14ac:dyDescent="0.3">
      <c r="A11" s="53" t="s">
        <v>9</v>
      </c>
      <c r="B11" s="57">
        <v>3768.4497909657694</v>
      </c>
      <c r="C11" s="46"/>
      <c r="D11" s="58"/>
      <c r="E11" s="57">
        <v>18842.248954828843</v>
      </c>
      <c r="F11" s="43"/>
      <c r="G11" s="58"/>
    </row>
    <row r="12" spans="1:7" ht="21" x14ac:dyDescent="0.3">
      <c r="A12" s="53" t="s">
        <v>10</v>
      </c>
      <c r="B12" s="57">
        <v>3768.4497909657694</v>
      </c>
      <c r="C12" s="46"/>
      <c r="D12" s="58"/>
      <c r="E12" s="57">
        <v>22610.698745794612</v>
      </c>
      <c r="F12" s="43"/>
      <c r="G12" s="58"/>
    </row>
    <row r="13" spans="1:7" ht="21" x14ac:dyDescent="0.3">
      <c r="A13" s="53" t="s">
        <v>11</v>
      </c>
      <c r="B13" s="57">
        <v>4396.5247561267297</v>
      </c>
      <c r="C13" s="46"/>
      <c r="D13" s="58"/>
      <c r="E13" s="57">
        <v>27007.22350192134</v>
      </c>
      <c r="F13" s="43"/>
      <c r="G13" s="58"/>
    </row>
    <row r="14" spans="1:7" ht="21" x14ac:dyDescent="0.3">
      <c r="A14" s="53" t="s">
        <v>12</v>
      </c>
      <c r="B14" s="57">
        <v>5024.5997212876928</v>
      </c>
      <c r="C14" s="46"/>
      <c r="D14" s="58"/>
      <c r="E14" s="57">
        <v>32031.823223209034</v>
      </c>
      <c r="F14" s="43"/>
      <c r="G14" s="58"/>
    </row>
    <row r="15" spans="1:7" ht="21" x14ac:dyDescent="0.3">
      <c r="A15" s="53" t="s">
        <v>13</v>
      </c>
      <c r="B15" s="57">
        <v>5024.5997212876928</v>
      </c>
      <c r="C15" s="46"/>
      <c r="D15" s="58"/>
      <c r="E15" s="57">
        <v>37056.422944496728</v>
      </c>
      <c r="F15" s="43"/>
      <c r="G15" s="58"/>
    </row>
    <row r="16" spans="1:7" ht="21" x14ac:dyDescent="0.3">
      <c r="A16" s="53" t="s">
        <v>14</v>
      </c>
      <c r="B16" s="57">
        <v>5652.6746864486504</v>
      </c>
      <c r="C16" s="46"/>
      <c r="D16" s="58"/>
      <c r="E16" s="57">
        <v>42709.097630945376</v>
      </c>
      <c r="F16" s="43"/>
      <c r="G16" s="58"/>
    </row>
    <row r="17" spans="1:7" ht="21" x14ac:dyDescent="0.3">
      <c r="A17" s="53" t="s">
        <v>15</v>
      </c>
      <c r="B17" s="57">
        <v>6280.7496516096135</v>
      </c>
      <c r="C17" s="46"/>
      <c r="D17" s="58"/>
      <c r="E17" s="57">
        <v>48989.847282554991</v>
      </c>
      <c r="F17" s="43"/>
      <c r="G17" s="58"/>
    </row>
    <row r="18" spans="1:7" ht="21" x14ac:dyDescent="0.3">
      <c r="A18" s="53" t="s">
        <v>16</v>
      </c>
      <c r="B18" s="57">
        <v>7536.8995819315387</v>
      </c>
      <c r="C18" s="46"/>
      <c r="D18" s="58"/>
      <c r="E18" s="57">
        <v>56526.746864486529</v>
      </c>
      <c r="F18" s="43"/>
      <c r="G18" s="58"/>
    </row>
    <row r="19" spans="1:7" ht="21.6" thickBot="1" x14ac:dyDescent="0.35">
      <c r="A19" s="54" t="s">
        <v>17</v>
      </c>
      <c r="B19" s="59">
        <v>6280.7496516096135</v>
      </c>
      <c r="C19" s="50"/>
      <c r="D19" s="60"/>
      <c r="E19" s="59">
        <v>62807.496516096144</v>
      </c>
      <c r="F19" s="62"/>
      <c r="G19" s="60"/>
    </row>
    <row r="20" spans="1:7" ht="20.399999999999999" thickBot="1" x14ac:dyDescent="0.35">
      <c r="A20" s="37" t="s">
        <v>18</v>
      </c>
      <c r="B20" s="38">
        <f>SUM(B8:B19)</f>
        <v>62807.496516096144</v>
      </c>
      <c r="C20" s="39">
        <f>SUM(C8:C19)</f>
        <v>4001.0444632480003</v>
      </c>
      <c r="D20" s="40">
        <f>C20/B20*100</f>
        <v>6.3703294752762876</v>
      </c>
      <c r="E20" s="68"/>
      <c r="F20" s="69"/>
      <c r="G20" s="70"/>
    </row>
    <row r="21" spans="1:7" ht="6.6" customHeight="1" x14ac:dyDescent="0.3"/>
    <row r="22" spans="1:7" ht="18.600000000000001" x14ac:dyDescent="0.3">
      <c r="C22" s="41"/>
      <c r="D22" s="66" t="s">
        <v>19</v>
      </c>
      <c r="E22" s="66"/>
      <c r="F22" s="66"/>
      <c r="G22" s="66"/>
    </row>
    <row r="24" spans="1:7" ht="24" customHeight="1" x14ac:dyDescent="0.3">
      <c r="D24" s="1"/>
    </row>
  </sheetData>
  <mergeCells count="9">
    <mergeCell ref="D22:G22"/>
    <mergeCell ref="A1:G1"/>
    <mergeCell ref="E20:G20"/>
    <mergeCell ref="A2:G2"/>
    <mergeCell ref="C4:D4"/>
    <mergeCell ref="F4:G4"/>
    <mergeCell ref="A6:A7"/>
    <mergeCell ref="B6:D6"/>
    <mergeCell ref="E6:G6"/>
  </mergeCells>
  <pageMargins left="0.75" right="0.75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22"/>
  <sheetViews>
    <sheetView tabSelected="1" topLeftCell="A13" zoomScale="98" zoomScaleNormal="98" workbookViewId="0">
      <selection activeCell="K20" sqref="K20"/>
    </sheetView>
  </sheetViews>
  <sheetFormatPr defaultColWidth="9" defaultRowHeight="14.4" x14ac:dyDescent="0.3"/>
  <cols>
    <col min="1" max="1" width="11.109375" style="2" customWidth="1"/>
    <col min="2" max="2" width="9.44140625" style="2" customWidth="1"/>
    <col min="3" max="3" width="8.77734375" style="2" customWidth="1"/>
    <col min="4" max="4" width="8.33203125" style="2" customWidth="1"/>
    <col min="5" max="5" width="7.6640625" style="2" bestFit="1" customWidth="1"/>
    <col min="6" max="6" width="9.6640625" style="2" customWidth="1"/>
    <col min="7" max="7" width="9.44140625" style="2" customWidth="1"/>
    <col min="8" max="8" width="22.109375" style="2" customWidth="1"/>
    <col min="9" max="16384" width="9" style="2"/>
  </cols>
  <sheetData>
    <row r="1" spans="1:8" ht="27.6" customHeight="1" x14ac:dyDescent="0.3">
      <c r="A1" s="67" t="s">
        <v>29</v>
      </c>
      <c r="B1" s="67"/>
      <c r="C1" s="67"/>
      <c r="D1" s="67"/>
      <c r="E1" s="67"/>
      <c r="F1" s="67"/>
      <c r="G1" s="67"/>
      <c r="H1" s="67"/>
    </row>
    <row r="2" spans="1:8" ht="20.7" customHeight="1" x14ac:dyDescent="0.3">
      <c r="A2" s="80" t="s">
        <v>32</v>
      </c>
      <c r="B2" s="80"/>
      <c r="C2" s="80"/>
      <c r="D2" s="80"/>
      <c r="E2" s="80"/>
      <c r="F2" s="80"/>
      <c r="G2" s="80"/>
      <c r="H2" s="80"/>
    </row>
    <row r="3" spans="1:8" ht="6" customHeight="1" x14ac:dyDescent="0.3">
      <c r="F3" s="3"/>
    </row>
    <row r="4" spans="1:8" ht="14.7" customHeight="1" x14ac:dyDescent="0.3">
      <c r="F4" s="4"/>
      <c r="G4" s="4"/>
      <c r="H4" s="12" t="s">
        <v>0</v>
      </c>
    </row>
    <row r="5" spans="1:8" ht="6.6" customHeight="1" thickBot="1" x14ac:dyDescent="0.35"/>
    <row r="6" spans="1:8" ht="21.6" thickBot="1" x14ac:dyDescent="0.35">
      <c r="A6" s="81" t="s">
        <v>20</v>
      </c>
      <c r="B6" s="83" t="s">
        <v>28</v>
      </c>
      <c r="C6" s="84"/>
      <c r="D6" s="85"/>
      <c r="E6" s="86" t="s">
        <v>33</v>
      </c>
      <c r="F6" s="87"/>
      <c r="G6" s="88"/>
      <c r="H6" s="89" t="s">
        <v>21</v>
      </c>
    </row>
    <row r="7" spans="1:8" ht="17.7" customHeight="1" thickBot="1" x14ac:dyDescent="0.35">
      <c r="A7" s="82"/>
      <c r="B7" s="17" t="s">
        <v>22</v>
      </c>
      <c r="C7" s="18" t="s">
        <v>23</v>
      </c>
      <c r="D7" s="15" t="s">
        <v>5</v>
      </c>
      <c r="E7" s="63" t="s">
        <v>22</v>
      </c>
      <c r="F7" s="64" t="s">
        <v>23</v>
      </c>
      <c r="G7" s="65" t="s">
        <v>5</v>
      </c>
      <c r="H7" s="90"/>
    </row>
    <row r="8" spans="1:8" ht="21" x14ac:dyDescent="0.6">
      <c r="A8" s="21" t="s">
        <v>6</v>
      </c>
      <c r="B8" s="23">
        <v>4571.4619000000002</v>
      </c>
      <c r="C8" s="24">
        <v>3709.3852047300011</v>
      </c>
      <c r="D8" s="32">
        <f>C8/B8*100</f>
        <v>81.142209776045632</v>
      </c>
      <c r="E8" s="23">
        <v>4396.5247561267297</v>
      </c>
      <c r="F8" s="61">
        <v>4001.0444632480003</v>
      </c>
      <c r="G8" s="32">
        <f t="shared" ref="G8" si="0">F8/E8*100</f>
        <v>91.004706789661256</v>
      </c>
      <c r="H8" s="36">
        <f t="shared" ref="H8" si="1">(F8-C8)/C8*100</f>
        <v>7.8627384976381416</v>
      </c>
    </row>
    <row r="9" spans="1:8" ht="21" x14ac:dyDescent="0.6">
      <c r="A9" s="13" t="s">
        <v>7</v>
      </c>
      <c r="B9" s="25">
        <v>4849.7933000000003</v>
      </c>
      <c r="C9" s="26">
        <v>4106</v>
      </c>
      <c r="D9" s="33">
        <f t="shared" ref="D9:D19" si="2">C9/B9*100</f>
        <v>84.663402046433603</v>
      </c>
      <c r="E9" s="25">
        <v>5024.5997212876928</v>
      </c>
      <c r="F9" s="43"/>
      <c r="G9" s="44"/>
      <c r="H9" s="45"/>
    </row>
    <row r="10" spans="1:8" ht="21" x14ac:dyDescent="0.6">
      <c r="A10" s="13" t="s">
        <v>8</v>
      </c>
      <c r="B10" s="25">
        <v>4954.8044</v>
      </c>
      <c r="C10" s="26">
        <v>4390.6000000000004</v>
      </c>
      <c r="D10" s="33">
        <f t="shared" si="2"/>
        <v>88.612983390424063</v>
      </c>
      <c r="E10" s="25">
        <v>5652.6746864486504</v>
      </c>
      <c r="F10" s="46"/>
      <c r="G10" s="44"/>
      <c r="H10" s="45"/>
    </row>
    <row r="11" spans="1:8" ht="21" x14ac:dyDescent="0.6">
      <c r="A11" s="13" t="s">
        <v>24</v>
      </c>
      <c r="B11" s="25">
        <v>5051.6189000000004</v>
      </c>
      <c r="C11" s="26">
        <v>3669.6</v>
      </c>
      <c r="D11" s="33">
        <f t="shared" si="2"/>
        <v>72.642059360416113</v>
      </c>
      <c r="E11" s="25">
        <v>3768.4497909657694</v>
      </c>
      <c r="F11" s="46"/>
      <c r="G11" s="47"/>
      <c r="H11" s="45"/>
    </row>
    <row r="12" spans="1:8" ht="21" x14ac:dyDescent="0.6">
      <c r="A12" s="13" t="s">
        <v>10</v>
      </c>
      <c r="B12" s="25">
        <v>4541.5275000000001</v>
      </c>
      <c r="C12" s="26">
        <v>4091</v>
      </c>
      <c r="D12" s="33">
        <f t="shared" si="2"/>
        <v>90.079824464345975</v>
      </c>
      <c r="E12" s="25">
        <v>3768.4497909657694</v>
      </c>
      <c r="F12" s="46"/>
      <c r="G12" s="47"/>
      <c r="H12" s="45"/>
    </row>
    <row r="13" spans="1:8" ht="21" x14ac:dyDescent="0.6">
      <c r="A13" s="13" t="s">
        <v>11</v>
      </c>
      <c r="B13" s="25">
        <v>4669.8635999999997</v>
      </c>
      <c r="C13" s="26">
        <v>4170.3</v>
      </c>
      <c r="D13" s="33">
        <f t="shared" si="2"/>
        <v>89.302394185560374</v>
      </c>
      <c r="E13" s="25">
        <v>4396.5247561267297</v>
      </c>
      <c r="F13" s="46"/>
      <c r="G13" s="47"/>
      <c r="H13" s="45"/>
    </row>
    <row r="14" spans="1:8" ht="21" x14ac:dyDescent="0.6">
      <c r="A14" s="14" t="s">
        <v>12</v>
      </c>
      <c r="B14" s="25">
        <v>4571.9654</v>
      </c>
      <c r="C14" s="26">
        <v>4290.5</v>
      </c>
      <c r="D14" s="33">
        <f t="shared" si="2"/>
        <v>93.843667320841931</v>
      </c>
      <c r="E14" s="25">
        <v>5024.5997212876928</v>
      </c>
      <c r="F14" s="46"/>
      <c r="G14" s="47"/>
      <c r="H14" s="45"/>
    </row>
    <row r="15" spans="1:8" ht="21" x14ac:dyDescent="0.6">
      <c r="A15" s="13" t="s">
        <v>25</v>
      </c>
      <c r="B15" s="25">
        <v>4605.4309999999996</v>
      </c>
      <c r="C15" s="26">
        <v>4138.6000000000004</v>
      </c>
      <c r="D15" s="33">
        <f t="shared" si="2"/>
        <v>89.863467718873665</v>
      </c>
      <c r="E15" s="25">
        <v>5024.5997212876928</v>
      </c>
      <c r="F15" s="46"/>
      <c r="G15" s="47"/>
      <c r="H15" s="45"/>
    </row>
    <row r="16" spans="1:8" ht="21" x14ac:dyDescent="0.6">
      <c r="A16" s="14" t="s">
        <v>14</v>
      </c>
      <c r="B16" s="27">
        <v>5113.7695000000003</v>
      </c>
      <c r="C16" s="19">
        <v>4866.3</v>
      </c>
      <c r="D16" s="34">
        <f t="shared" si="2"/>
        <v>95.16072243772426</v>
      </c>
      <c r="E16" s="27">
        <v>5652.6746864486504</v>
      </c>
      <c r="F16" s="46"/>
      <c r="G16" s="48"/>
      <c r="H16" s="49"/>
    </row>
    <row r="17" spans="1:8" ht="21" x14ac:dyDescent="0.6">
      <c r="A17" s="30" t="s">
        <v>15</v>
      </c>
      <c r="B17" s="25">
        <v>5103.1343999999999</v>
      </c>
      <c r="C17" s="26">
        <v>4572</v>
      </c>
      <c r="D17" s="33">
        <f t="shared" si="2"/>
        <v>89.591996636420163</v>
      </c>
      <c r="E17" s="25">
        <v>6280.7496516096135</v>
      </c>
      <c r="F17" s="46"/>
      <c r="G17" s="47"/>
      <c r="H17" s="45"/>
    </row>
    <row r="18" spans="1:8" ht="21" x14ac:dyDescent="0.6">
      <c r="A18" s="30" t="s">
        <v>26</v>
      </c>
      <c r="B18" s="9">
        <v>5659.2546000000002</v>
      </c>
      <c r="C18" s="11">
        <v>4785.6371807129999</v>
      </c>
      <c r="D18" s="33">
        <f t="shared" si="2"/>
        <v>84.563030274570067</v>
      </c>
      <c r="E18" s="9">
        <v>7536.8995819315387</v>
      </c>
      <c r="F18" s="46"/>
      <c r="G18" s="47"/>
      <c r="H18" s="45"/>
    </row>
    <row r="19" spans="1:8" ht="21.6" thickBot="1" x14ac:dyDescent="0.65">
      <c r="A19" s="31" t="s">
        <v>17</v>
      </c>
      <c r="B19" s="35">
        <v>5132.6954999999998</v>
      </c>
      <c r="C19" s="28">
        <v>4766.6000000000004</v>
      </c>
      <c r="D19" s="34">
        <f t="shared" si="2"/>
        <v>92.867383229727935</v>
      </c>
      <c r="E19" s="29">
        <v>6280.7496516096135</v>
      </c>
      <c r="F19" s="50"/>
      <c r="G19" s="51"/>
      <c r="H19" s="49"/>
    </row>
    <row r="20" spans="1:8" ht="42.6" thickBot="1" x14ac:dyDescent="0.65">
      <c r="A20" s="30" t="s">
        <v>27</v>
      </c>
      <c r="B20" s="20">
        <f>SUM(B8:B19)</f>
        <v>58825.320000000007</v>
      </c>
      <c r="C20" s="20">
        <f>SUM(C8:C19)</f>
        <v>51556.522385443001</v>
      </c>
      <c r="D20" s="22">
        <f>C20/B20*100</f>
        <v>87.643420189542525</v>
      </c>
      <c r="E20" s="20">
        <f>SUM(E8:E19)</f>
        <v>62807.496516096144</v>
      </c>
      <c r="F20" s="20">
        <f>SUM(F8:F19)</f>
        <v>4001.0444632480003</v>
      </c>
      <c r="G20" s="92">
        <f>F20/E20*100</f>
        <v>6.3703294752762876</v>
      </c>
      <c r="H20" s="91"/>
    </row>
    <row r="21" spans="1:8" ht="6" customHeight="1" x14ac:dyDescent="0.3"/>
    <row r="22" spans="1:8" ht="18.600000000000001" x14ac:dyDescent="0.3">
      <c r="E22" s="42"/>
      <c r="F22" s="79" t="s">
        <v>19</v>
      </c>
      <c r="G22" s="79"/>
      <c r="H22" s="79"/>
    </row>
  </sheetData>
  <mergeCells count="7">
    <mergeCell ref="F22:H22"/>
    <mergeCell ref="A1:H1"/>
    <mergeCell ref="A2:H2"/>
    <mergeCell ref="A6:A7"/>
    <mergeCell ref="B6:D6"/>
    <mergeCell ref="E6:G6"/>
    <mergeCell ref="H6:H7"/>
  </mergeCells>
  <pageMargins left="0.75" right="0.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Rev 1</vt:lpstr>
      <vt:lpstr>Rev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2026-08-21T10:02:31Z</dcterms:modified>
</cp:coreProperties>
</file>