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66925"/>
  <xr:revisionPtr revIDLastSave="0" documentId="13_ncr:1_{59BDB41A-4087-4366-983B-3F6B54921A1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EXP_3" sheetId="1" r:id="rId1"/>
  </sheets>
  <definedNames>
    <definedName name="JR_PAGE_ANCHOR_0_1">EXP_3!$A$1</definedName>
  </definedNames>
  <calcPr calcId="191029"/>
</workbook>
</file>

<file path=xl/calcChain.xml><?xml version="1.0" encoding="utf-8"?>
<calcChain xmlns="http://schemas.openxmlformats.org/spreadsheetml/2006/main">
  <c r="I10" i="1" l="1"/>
  <c r="J10" i="1"/>
  <c r="K10" i="1"/>
  <c r="I11" i="1"/>
  <c r="J11" i="1"/>
  <c r="K11" i="1"/>
  <c r="I12" i="1"/>
  <c r="J12" i="1"/>
  <c r="K12" i="1"/>
  <c r="I13" i="1"/>
  <c r="J13" i="1"/>
  <c r="K13" i="1"/>
  <c r="I14" i="1"/>
  <c r="K14" i="1"/>
  <c r="I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K25" i="1"/>
  <c r="I26" i="1"/>
  <c r="J26" i="1"/>
  <c r="K26" i="1"/>
  <c r="I27" i="1"/>
  <c r="J27" i="1"/>
  <c r="K27" i="1"/>
  <c r="I28" i="1"/>
  <c r="J28" i="1"/>
  <c r="K28" i="1"/>
  <c r="I29" i="1"/>
  <c r="K29" i="1"/>
  <c r="I30" i="1"/>
  <c r="J30" i="1"/>
  <c r="K30" i="1"/>
  <c r="I9" i="1"/>
  <c r="J9" i="1"/>
  <c r="K9" i="1"/>
  <c r="K8" i="1"/>
  <c r="J8" i="1"/>
  <c r="I8" i="1"/>
</calcChain>
</file>

<file path=xl/sharedStrings.xml><?xml version="1.0" encoding="utf-8"?>
<sst xmlns="http://schemas.openxmlformats.org/spreadsheetml/2006/main" count="42" uniqueCount="38">
  <si>
    <t>प्रदेश सरकार,कोशी प्रदेश</t>
  </si>
  <si>
    <t>आर्थिक मामिला तथा योजना मन्त्रालय</t>
  </si>
  <si>
    <t>प्रदेश लेखा नियन्त्रक कार्यालय</t>
  </si>
  <si>
    <t>प्र.ले.नि.का,धनकुटा</t>
  </si>
  <si>
    <t>एकीकृत बिनियोजन</t>
  </si>
  <si>
    <t>कार्यालय</t>
  </si>
  <si>
    <t>चालु</t>
  </si>
  <si>
    <t xml:space="preserve">पुँजीगत </t>
  </si>
  <si>
    <t>जम्मा खर्च</t>
  </si>
  <si>
    <t>अन्तिम कायम बजेट</t>
  </si>
  <si>
    <t xml:space="preserve">यस महिनाको </t>
  </si>
  <si>
    <t>हालसम्मको खर्च</t>
  </si>
  <si>
    <t>3050106011-प्रदेश लेखा इकाई कार्यालय, धनकुटा</t>
  </si>
  <si>
    <t>3120106011-कृषि ज्ञान केन्द्र, धनकुटा</t>
  </si>
  <si>
    <t>3120206011-भेटेरीनरी अस्पताल तथा पशुसेवा विज्ञ केन्द्र, धनकुटा</t>
  </si>
  <si>
    <t>3120406011-घरेलु तथा साना उद्योग कार्यालय, धनकुटा</t>
  </si>
  <si>
    <t>3130106011-खानेपानी तथा सरसफाई डिभिजन कार्यालय, धनकुटा</t>
  </si>
  <si>
    <t>3130206011-जलश्रोत तथा सिंचाइ विकास डिभिजन, धनकुटा</t>
  </si>
  <si>
    <t>3140006061-मालपोत कार्यालय, धनकुटा</t>
  </si>
  <si>
    <t>3140006071-नापी कार्यालय, धनकुटा</t>
  </si>
  <si>
    <t>3140106011-यातायात व्यवस्था सेवा कार्यालय, धनकुटा</t>
  </si>
  <si>
    <t>3290106011-डिभिजन वन कार्यालय, धनकुटा</t>
  </si>
  <si>
    <t>3290106041-भू तथा जलाधार व्यवस्थापन कार्यालय, धनकुटा</t>
  </si>
  <si>
    <t>3370106011-पूर्वाधार विकास कार्यालय धनकुटा</t>
  </si>
  <si>
    <t>3500006021-उत्तरपानी प्राविधिक शिक्षालय,</t>
  </si>
  <si>
    <t>3500106011-शिक्षा विकास निर्देशनालय, धनकुटा</t>
  </si>
  <si>
    <t>3500106021-निजामती आवासीय विद्यालय</t>
  </si>
  <si>
    <t>3500506021-प्रदेश संग्रहालय, धनकुटा</t>
  </si>
  <si>
    <t>3700106011-प्रदेश स्वास्थ्य तालिम केन्द्र</t>
  </si>
  <si>
    <t>3700106021-स्वास्थ्य कार्यालय, धनकुटा</t>
  </si>
  <si>
    <t>3700106031-स्वास्थ्य निर्देशनालय, धनकुटा</t>
  </si>
  <si>
    <t>3700206011-जिल्ला अस्पताल, धनकुटा</t>
  </si>
  <si>
    <t>3700306011-जिल्ला आयुर्वेद स्वास्थ्य केन्द्र, धनकुटा</t>
  </si>
  <si>
    <t>8011106011-जिल्ला समन्वय समितिको कार्यालय धनकुटा</t>
  </si>
  <si>
    <t xml:space="preserve">जम्मा </t>
  </si>
  <si>
    <t>खर्च  प्रतिशत</t>
  </si>
  <si>
    <t>पूजिगत</t>
  </si>
  <si>
    <t>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</si>
</sst>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"/>
    <numFmt numFmtId="165" formatCode="#,##0.0#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Kalimati"/>
      <charset val="1"/>
    </font>
    <font>
      <b/>
      <sz val="12"/>
      <color theme="1"/>
      <name val="Calibri"/>
      <family val="2"/>
      <scheme val="minor"/>
    </font>
    <font>
      <b/>
      <sz val="12"/>
      <color rgb="FF000000"/>
      <name val="Kalimati"/>
      <charset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/>
    <xf numFmtId="164" fontId="1" fillId="2" borderId="5" xfId="0" applyNumberFormat="1" applyFont="1" applyFill="1" applyBorder="1" applyAlignment="1" applyProtection="1">
      <alignment vertical="center" wrapText="1"/>
    </xf>
    <xf numFmtId="165" fontId="1" fillId="3" borderId="5" xfId="0" applyNumberFormat="1" applyFont="1" applyFill="1" applyBorder="1" applyAlignment="1" applyProtection="1">
      <alignment vertical="center" wrapText="1"/>
    </xf>
    <xf numFmtId="165" fontId="1" fillId="4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 wrapText="1"/>
    </xf>
    <xf numFmtId="165" fontId="3" fillId="4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1"/>
  <sheetViews>
    <sheetView tabSelected="1" topLeftCell="A13" workbookViewId="0">
      <selection activeCell="M20" sqref="M20"/>
    </sheetView>
  </sheetViews>
  <sheetFormatPr defaultRowHeight="15" x14ac:dyDescent="0.25"/>
  <cols>
    <col min="1" max="1" width="38.5703125" customWidth="1"/>
    <col min="2" max="2" width="15" customWidth="1"/>
    <col min="3" max="3" width="12.5703125" bestFit="1" customWidth="1"/>
    <col min="4" max="4" width="14.5703125" bestFit="1" customWidth="1"/>
    <col min="5" max="5" width="17.42578125" bestFit="1" customWidth="1"/>
    <col min="6" max="6" width="12.5703125" bestFit="1" customWidth="1"/>
    <col min="7" max="7" width="14.5703125" bestFit="1" customWidth="1"/>
    <col min="8" max="8" width="12" bestFit="1" customWidth="1"/>
    <col min="9" max="10" width="18" style="2" customWidth="1"/>
    <col min="11" max="11" width="17.28515625" style="2" customWidth="1"/>
  </cols>
  <sheetData>
    <row r="1" spans="1:11" ht="21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.75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21.75" customHeight="1" thickBot="1" x14ac:dyDescent="0.3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1" customFormat="1" ht="15.75" thickTop="1" x14ac:dyDescent="0.25">
      <c r="A6" s="4" t="s">
        <v>5</v>
      </c>
      <c r="B6" s="22" t="s">
        <v>6</v>
      </c>
      <c r="C6" s="22"/>
      <c r="D6" s="22"/>
      <c r="E6" s="22" t="s">
        <v>7</v>
      </c>
      <c r="F6" s="22"/>
      <c r="G6" s="22"/>
      <c r="H6" s="5" t="s">
        <v>8</v>
      </c>
      <c r="I6" s="20" t="s">
        <v>35</v>
      </c>
      <c r="J6" s="20"/>
      <c r="K6" s="21"/>
    </row>
    <row r="7" spans="1:11" ht="20.100000000000001" customHeight="1" x14ac:dyDescent="0.25">
      <c r="A7" s="6"/>
      <c r="B7" s="7" t="s">
        <v>9</v>
      </c>
      <c r="C7" s="7" t="s">
        <v>10</v>
      </c>
      <c r="D7" s="7" t="s">
        <v>11</v>
      </c>
      <c r="E7" s="7" t="s">
        <v>9</v>
      </c>
      <c r="F7" s="7" t="s">
        <v>10</v>
      </c>
      <c r="G7" s="7" t="s">
        <v>11</v>
      </c>
      <c r="H7" s="7"/>
      <c r="I7" s="8" t="s">
        <v>6</v>
      </c>
      <c r="J7" s="8" t="s">
        <v>36</v>
      </c>
      <c r="K7" s="9" t="s">
        <v>37</v>
      </c>
    </row>
    <row r="8" spans="1:11" ht="30" customHeight="1" x14ac:dyDescent="0.25">
      <c r="A8" s="10" t="s">
        <v>12</v>
      </c>
      <c r="B8" s="11">
        <v>203414000</v>
      </c>
      <c r="C8" s="11">
        <v>57424912.520000003</v>
      </c>
      <c r="D8" s="11">
        <v>153633100.28</v>
      </c>
      <c r="E8" s="11">
        <v>200000</v>
      </c>
      <c r="F8" s="11">
        <v>28500</v>
      </c>
      <c r="G8" s="11">
        <v>199445</v>
      </c>
      <c r="H8" s="11">
        <v>153832545.28</v>
      </c>
      <c r="I8" s="12">
        <f>D8/B8*100</f>
        <v>75.527299143618436</v>
      </c>
      <c r="J8" s="13">
        <f>G8/E8*100</f>
        <v>99.722499999999997</v>
      </c>
      <c r="K8" s="14">
        <f>H8/(E8+B8)*100</f>
        <v>75.551064897305693</v>
      </c>
    </row>
    <row r="9" spans="1:11" ht="30" customHeight="1" x14ac:dyDescent="0.25">
      <c r="A9" s="10" t="s">
        <v>13</v>
      </c>
      <c r="B9" s="11">
        <v>22364000</v>
      </c>
      <c r="C9" s="11">
        <v>1444431.2</v>
      </c>
      <c r="D9" s="11">
        <v>12423702.970000001</v>
      </c>
      <c r="E9" s="11">
        <v>4300000</v>
      </c>
      <c r="F9" s="11">
        <v>0</v>
      </c>
      <c r="G9" s="11">
        <v>296180.7</v>
      </c>
      <c r="H9" s="11">
        <v>12719883.67</v>
      </c>
      <c r="I9" s="12">
        <f>D9/B9*100</f>
        <v>55.55224007333215</v>
      </c>
      <c r="J9" s="13">
        <f>G9/E9*100</f>
        <v>6.8879232558139529</v>
      </c>
      <c r="K9" s="14">
        <f>H9/(E9+B9)*100</f>
        <v>47.704334195919593</v>
      </c>
    </row>
    <row r="10" spans="1:11" ht="30" customHeight="1" x14ac:dyDescent="0.25">
      <c r="A10" s="10" t="s">
        <v>14</v>
      </c>
      <c r="B10" s="11">
        <v>25452000</v>
      </c>
      <c r="C10" s="11">
        <v>1418354.8</v>
      </c>
      <c r="D10" s="11">
        <v>12832573.73</v>
      </c>
      <c r="E10" s="11">
        <v>500000</v>
      </c>
      <c r="F10" s="11">
        <v>0</v>
      </c>
      <c r="G10" s="11">
        <v>463750</v>
      </c>
      <c r="H10" s="11">
        <v>13296323.73</v>
      </c>
      <c r="I10" s="12">
        <f t="shared" ref="I10:I30" si="0">D10/B10*100</f>
        <v>50.4187243831526</v>
      </c>
      <c r="J10" s="13">
        <f t="shared" ref="J10:J30" si="1">G10/E10*100</f>
        <v>92.75</v>
      </c>
      <c r="K10" s="14">
        <f t="shared" ref="K10:K30" si="2">H10/(E10+B10)*100</f>
        <v>51.234293040998772</v>
      </c>
    </row>
    <row r="11" spans="1:11" ht="30" customHeight="1" x14ac:dyDescent="0.25">
      <c r="A11" s="10" t="s">
        <v>15</v>
      </c>
      <c r="B11" s="11">
        <v>23290000</v>
      </c>
      <c r="C11" s="11">
        <v>577622</v>
      </c>
      <c r="D11" s="11">
        <v>10238781.189999999</v>
      </c>
      <c r="E11" s="11">
        <v>3900000</v>
      </c>
      <c r="F11" s="11">
        <v>0</v>
      </c>
      <c r="G11" s="11">
        <v>374708</v>
      </c>
      <c r="H11" s="11">
        <v>10613489.189999999</v>
      </c>
      <c r="I11" s="12">
        <f t="shared" si="0"/>
        <v>43.962134778875054</v>
      </c>
      <c r="J11" s="13">
        <f t="shared" si="1"/>
        <v>9.6078974358974367</v>
      </c>
      <c r="K11" s="14">
        <f t="shared" si="2"/>
        <v>39.034531776388377</v>
      </c>
    </row>
    <row r="12" spans="1:11" ht="30" customHeight="1" x14ac:dyDescent="0.25">
      <c r="A12" s="10" t="s">
        <v>16</v>
      </c>
      <c r="B12" s="11">
        <v>18600000</v>
      </c>
      <c r="C12" s="11">
        <v>879205.75</v>
      </c>
      <c r="D12" s="11">
        <v>12821101.34</v>
      </c>
      <c r="E12" s="11">
        <v>159100000</v>
      </c>
      <c r="F12" s="11">
        <v>22201280</v>
      </c>
      <c r="G12" s="11">
        <v>65639336.140000001</v>
      </c>
      <c r="H12" s="11">
        <v>78460437.480000004</v>
      </c>
      <c r="I12" s="12">
        <f t="shared" si="0"/>
        <v>68.930652365591399</v>
      </c>
      <c r="J12" s="13">
        <f t="shared" si="1"/>
        <v>41.256653764927719</v>
      </c>
      <c r="K12" s="14">
        <f t="shared" si="2"/>
        <v>44.153313157006188</v>
      </c>
    </row>
    <row r="13" spans="1:11" ht="30" customHeight="1" x14ac:dyDescent="0.25">
      <c r="A13" s="10" t="s">
        <v>17</v>
      </c>
      <c r="B13" s="11">
        <v>16600000</v>
      </c>
      <c r="C13" s="11">
        <v>772596.7</v>
      </c>
      <c r="D13" s="11">
        <v>11538300.4</v>
      </c>
      <c r="E13" s="11">
        <v>93700000</v>
      </c>
      <c r="F13" s="11">
        <v>2444068</v>
      </c>
      <c r="G13" s="11">
        <v>63023274</v>
      </c>
      <c r="H13" s="11">
        <v>74561574.400000006</v>
      </c>
      <c r="I13" s="12">
        <f t="shared" si="0"/>
        <v>69.507833734939766</v>
      </c>
      <c r="J13" s="13">
        <f t="shared" si="1"/>
        <v>67.260697972251876</v>
      </c>
      <c r="K13" s="14">
        <f t="shared" si="2"/>
        <v>67.598888848594754</v>
      </c>
    </row>
    <row r="14" spans="1:11" ht="30" customHeight="1" x14ac:dyDescent="0.25">
      <c r="A14" s="10" t="s">
        <v>18</v>
      </c>
      <c r="B14" s="11">
        <v>300000</v>
      </c>
      <c r="C14" s="11">
        <v>0</v>
      </c>
      <c r="D14" s="11">
        <v>176683</v>
      </c>
      <c r="E14" s="11">
        <v>0</v>
      </c>
      <c r="F14" s="11">
        <v>0</v>
      </c>
      <c r="G14" s="11">
        <v>0</v>
      </c>
      <c r="H14" s="11">
        <v>176683</v>
      </c>
      <c r="I14" s="12">
        <f t="shared" si="0"/>
        <v>58.894333333333336</v>
      </c>
      <c r="J14" s="13"/>
      <c r="K14" s="14">
        <f t="shared" si="2"/>
        <v>58.894333333333336</v>
      </c>
    </row>
    <row r="15" spans="1:11" ht="30" customHeight="1" x14ac:dyDescent="0.25">
      <c r="A15" s="10" t="s">
        <v>19</v>
      </c>
      <c r="B15" s="11">
        <v>400000</v>
      </c>
      <c r="C15" s="11">
        <v>155297</v>
      </c>
      <c r="D15" s="11">
        <v>155297</v>
      </c>
      <c r="E15" s="11">
        <v>0</v>
      </c>
      <c r="F15" s="11">
        <v>0</v>
      </c>
      <c r="G15" s="11">
        <v>0</v>
      </c>
      <c r="H15" s="11">
        <v>155297</v>
      </c>
      <c r="I15" s="12">
        <f t="shared" si="0"/>
        <v>38.824249999999999</v>
      </c>
      <c r="J15" s="13"/>
      <c r="K15" s="14">
        <f t="shared" si="2"/>
        <v>38.824249999999999</v>
      </c>
    </row>
    <row r="16" spans="1:11" ht="30" customHeight="1" x14ac:dyDescent="0.25">
      <c r="A16" s="10" t="s">
        <v>20</v>
      </c>
      <c r="B16" s="11">
        <v>16000000</v>
      </c>
      <c r="C16" s="11">
        <v>1290397.26</v>
      </c>
      <c r="D16" s="11">
        <v>8263817.3200000003</v>
      </c>
      <c r="E16" s="11">
        <v>2750000</v>
      </c>
      <c r="F16" s="11">
        <v>0</v>
      </c>
      <c r="G16" s="11">
        <v>88910</v>
      </c>
      <c r="H16" s="11">
        <v>8352727.3200000003</v>
      </c>
      <c r="I16" s="12">
        <f t="shared" si="0"/>
        <v>51.648858250000004</v>
      </c>
      <c r="J16" s="13">
        <f t="shared" si="1"/>
        <v>3.233090909090909</v>
      </c>
      <c r="K16" s="14">
        <f t="shared" si="2"/>
        <v>44.547879039999998</v>
      </c>
    </row>
    <row r="17" spans="1:11" ht="30" customHeight="1" x14ac:dyDescent="0.25">
      <c r="A17" s="10" t="s">
        <v>21</v>
      </c>
      <c r="B17" s="11">
        <v>51671000</v>
      </c>
      <c r="C17" s="11">
        <v>4185980.14</v>
      </c>
      <c r="D17" s="11">
        <v>34645632</v>
      </c>
      <c r="E17" s="11">
        <v>13280000</v>
      </c>
      <c r="F17" s="11">
        <v>1342361.39</v>
      </c>
      <c r="G17" s="11">
        <v>6055693.1100000003</v>
      </c>
      <c r="H17" s="11">
        <v>40701325.109999999</v>
      </c>
      <c r="I17" s="12">
        <f t="shared" si="0"/>
        <v>67.050438350331916</v>
      </c>
      <c r="J17" s="13">
        <f t="shared" si="1"/>
        <v>45.600098719879526</v>
      </c>
      <c r="K17" s="14">
        <f t="shared" si="2"/>
        <v>62.664662761158411</v>
      </c>
    </row>
    <row r="18" spans="1:11" ht="30" customHeight="1" x14ac:dyDescent="0.25">
      <c r="A18" s="10" t="s">
        <v>22</v>
      </c>
      <c r="B18" s="11">
        <v>16543000</v>
      </c>
      <c r="C18" s="11">
        <v>1445316.7</v>
      </c>
      <c r="D18" s="11">
        <v>11604270.4</v>
      </c>
      <c r="E18" s="11">
        <v>35353000</v>
      </c>
      <c r="F18" s="11">
        <v>3993644</v>
      </c>
      <c r="G18" s="11">
        <v>28875919</v>
      </c>
      <c r="H18" s="11">
        <v>40480189.399999999</v>
      </c>
      <c r="I18" s="12">
        <f t="shared" si="0"/>
        <v>70.146106510306467</v>
      </c>
      <c r="J18" s="13">
        <f t="shared" si="1"/>
        <v>81.678836308092656</v>
      </c>
      <c r="K18" s="14">
        <f t="shared" si="2"/>
        <v>78.002523123169411</v>
      </c>
    </row>
    <row r="19" spans="1:11" ht="30" customHeight="1" x14ac:dyDescent="0.25">
      <c r="A19" s="10" t="s">
        <v>23</v>
      </c>
      <c r="B19" s="11">
        <v>19400000</v>
      </c>
      <c r="C19" s="11">
        <v>997758.46</v>
      </c>
      <c r="D19" s="11">
        <v>10030130.91</v>
      </c>
      <c r="E19" s="11">
        <v>223450000</v>
      </c>
      <c r="F19" s="11">
        <v>14197667</v>
      </c>
      <c r="G19" s="11">
        <v>34118633</v>
      </c>
      <c r="H19" s="11">
        <v>44148763.909999996</v>
      </c>
      <c r="I19" s="12">
        <f t="shared" si="0"/>
        <v>51.701705721649482</v>
      </c>
      <c r="J19" s="13">
        <f t="shared" si="1"/>
        <v>15.26902349518908</v>
      </c>
      <c r="K19" s="14">
        <f t="shared" si="2"/>
        <v>18.179437475808111</v>
      </c>
    </row>
    <row r="20" spans="1:11" ht="30" customHeight="1" x14ac:dyDescent="0.25">
      <c r="A20" s="10" t="s">
        <v>24</v>
      </c>
      <c r="B20" s="11">
        <v>45628000</v>
      </c>
      <c r="C20" s="11">
        <v>2765046.6</v>
      </c>
      <c r="D20" s="11">
        <v>23830299.18</v>
      </c>
      <c r="E20" s="11">
        <v>5500000</v>
      </c>
      <c r="F20" s="11">
        <v>1488938</v>
      </c>
      <c r="G20" s="11">
        <v>2254709</v>
      </c>
      <c r="H20" s="11">
        <v>26085008.18</v>
      </c>
      <c r="I20" s="12">
        <f t="shared" si="0"/>
        <v>52.227358595599192</v>
      </c>
      <c r="J20" s="13">
        <f t="shared" si="1"/>
        <v>40.99470909090909</v>
      </c>
      <c r="K20" s="14">
        <f t="shared" si="2"/>
        <v>51.019027108433733</v>
      </c>
    </row>
    <row r="21" spans="1:11" ht="30" customHeight="1" x14ac:dyDescent="0.25">
      <c r="A21" s="10" t="s">
        <v>25</v>
      </c>
      <c r="B21" s="11">
        <v>99368000</v>
      </c>
      <c r="C21" s="11">
        <v>733909</v>
      </c>
      <c r="D21" s="11">
        <v>71214000.489999995</v>
      </c>
      <c r="E21" s="11">
        <v>2750000</v>
      </c>
      <c r="F21" s="11">
        <v>19900</v>
      </c>
      <c r="G21" s="11">
        <v>1251785</v>
      </c>
      <c r="H21" s="11">
        <v>72465785.489999995</v>
      </c>
      <c r="I21" s="12">
        <f t="shared" si="0"/>
        <v>71.6669355225022</v>
      </c>
      <c r="J21" s="13">
        <f t="shared" si="1"/>
        <v>45.519454545454543</v>
      </c>
      <c r="K21" s="14">
        <f t="shared" si="2"/>
        <v>70.962793523179059</v>
      </c>
    </row>
    <row r="22" spans="1:11" ht="30" customHeight="1" x14ac:dyDescent="0.25">
      <c r="A22" s="10" t="s">
        <v>26</v>
      </c>
      <c r="B22" s="11">
        <v>14217000</v>
      </c>
      <c r="C22" s="11">
        <v>1248680</v>
      </c>
      <c r="D22" s="11">
        <v>12948931</v>
      </c>
      <c r="E22" s="11">
        <v>1000000</v>
      </c>
      <c r="F22" s="11">
        <v>1000000</v>
      </c>
      <c r="G22" s="11">
        <v>1000000</v>
      </c>
      <c r="H22" s="11">
        <v>13948931</v>
      </c>
      <c r="I22" s="12">
        <f t="shared" si="0"/>
        <v>91.080614756981078</v>
      </c>
      <c r="J22" s="13">
        <f t="shared" si="1"/>
        <v>100</v>
      </c>
      <c r="K22" s="14">
        <f t="shared" si="2"/>
        <v>91.66676085956496</v>
      </c>
    </row>
    <row r="23" spans="1:11" ht="30" customHeight="1" x14ac:dyDescent="0.25">
      <c r="A23" s="10" t="s">
        <v>27</v>
      </c>
      <c r="B23" s="11">
        <v>16419000</v>
      </c>
      <c r="C23" s="11">
        <v>662527.81999999995</v>
      </c>
      <c r="D23" s="11">
        <v>9576100.7400000002</v>
      </c>
      <c r="E23" s="11">
        <v>2650000</v>
      </c>
      <c r="F23" s="11">
        <v>346109</v>
      </c>
      <c r="G23" s="11">
        <v>2638988</v>
      </c>
      <c r="H23" s="11">
        <v>12215088.74</v>
      </c>
      <c r="I23" s="12">
        <f t="shared" si="0"/>
        <v>58.323288507217249</v>
      </c>
      <c r="J23" s="13">
        <f t="shared" si="1"/>
        <v>99.584452830188681</v>
      </c>
      <c r="K23" s="14">
        <f t="shared" si="2"/>
        <v>64.057311552782011</v>
      </c>
    </row>
    <row r="24" spans="1:11" ht="30" customHeight="1" x14ac:dyDescent="0.25">
      <c r="A24" s="10" t="s">
        <v>28</v>
      </c>
      <c r="B24" s="11">
        <v>52534000</v>
      </c>
      <c r="C24" s="11">
        <v>4333473.7</v>
      </c>
      <c r="D24" s="11">
        <v>33351854.440000001</v>
      </c>
      <c r="E24" s="11">
        <v>1200000</v>
      </c>
      <c r="F24" s="11">
        <v>299993</v>
      </c>
      <c r="G24" s="11">
        <v>1195768</v>
      </c>
      <c r="H24" s="11">
        <v>34547622.439999998</v>
      </c>
      <c r="I24" s="12">
        <f t="shared" si="0"/>
        <v>63.486226900673849</v>
      </c>
      <c r="J24" s="13">
        <f t="shared" si="1"/>
        <v>99.647333333333336</v>
      </c>
      <c r="K24" s="14">
        <f t="shared" si="2"/>
        <v>64.293785015074249</v>
      </c>
    </row>
    <row r="25" spans="1:11" ht="30" customHeight="1" x14ac:dyDescent="0.25">
      <c r="A25" s="10" t="s">
        <v>29</v>
      </c>
      <c r="B25" s="11">
        <v>41155000</v>
      </c>
      <c r="C25" s="11">
        <v>1027884</v>
      </c>
      <c r="D25" s="11">
        <v>21529973.280000001</v>
      </c>
      <c r="E25" s="11">
        <v>0</v>
      </c>
      <c r="F25" s="11">
        <v>0</v>
      </c>
      <c r="G25" s="11">
        <v>0</v>
      </c>
      <c r="H25" s="11">
        <v>21529973.280000001</v>
      </c>
      <c r="I25" s="12">
        <f t="shared" si="0"/>
        <v>52.314356165714983</v>
      </c>
      <c r="J25" s="13"/>
      <c r="K25" s="14">
        <f t="shared" si="2"/>
        <v>52.314356165714983</v>
      </c>
    </row>
    <row r="26" spans="1:11" ht="30" customHeight="1" x14ac:dyDescent="0.25">
      <c r="A26" s="10" t="s">
        <v>30</v>
      </c>
      <c r="B26" s="11">
        <v>133505000</v>
      </c>
      <c r="C26" s="11">
        <v>4528154</v>
      </c>
      <c r="D26" s="11">
        <v>62654469</v>
      </c>
      <c r="E26" s="11">
        <v>4050000</v>
      </c>
      <c r="F26" s="11">
        <v>0</v>
      </c>
      <c r="G26" s="11">
        <v>1500499</v>
      </c>
      <c r="H26" s="11">
        <v>64154968</v>
      </c>
      <c r="I26" s="12">
        <f t="shared" si="0"/>
        <v>46.930428822890526</v>
      </c>
      <c r="J26" s="13">
        <f t="shared" si="1"/>
        <v>37.049358024691358</v>
      </c>
      <c r="K26" s="14">
        <f t="shared" si="2"/>
        <v>46.639502744356804</v>
      </c>
    </row>
    <row r="27" spans="1:11" ht="30" customHeight="1" x14ac:dyDescent="0.25">
      <c r="A27" s="10" t="s">
        <v>31</v>
      </c>
      <c r="B27" s="11">
        <v>79890000</v>
      </c>
      <c r="C27" s="11">
        <v>4892790.3</v>
      </c>
      <c r="D27" s="11">
        <v>53610122.700000003</v>
      </c>
      <c r="E27" s="11">
        <v>7561000</v>
      </c>
      <c r="F27" s="11">
        <v>988478</v>
      </c>
      <c r="G27" s="11">
        <v>1581728</v>
      </c>
      <c r="H27" s="11">
        <v>55191850.700000003</v>
      </c>
      <c r="I27" s="12">
        <f t="shared" si="0"/>
        <v>67.104922643635007</v>
      </c>
      <c r="J27" s="13">
        <f t="shared" si="1"/>
        <v>20.919560904642243</v>
      </c>
      <c r="K27" s="14">
        <f t="shared" si="2"/>
        <v>63.111743376290732</v>
      </c>
    </row>
    <row r="28" spans="1:11" ht="30" customHeight="1" x14ac:dyDescent="0.25">
      <c r="A28" s="10" t="s">
        <v>32</v>
      </c>
      <c r="B28" s="11">
        <v>10647000</v>
      </c>
      <c r="C28" s="11">
        <v>361295.82</v>
      </c>
      <c r="D28" s="11">
        <v>6343781.1299999999</v>
      </c>
      <c r="E28" s="11">
        <v>2003000</v>
      </c>
      <c r="F28" s="11">
        <v>0</v>
      </c>
      <c r="G28" s="11">
        <v>396874.85</v>
      </c>
      <c r="H28" s="11">
        <v>6740655.9799999995</v>
      </c>
      <c r="I28" s="12">
        <f t="shared" si="0"/>
        <v>59.582803888419264</v>
      </c>
      <c r="J28" s="13">
        <f t="shared" si="1"/>
        <v>19.814021467798302</v>
      </c>
      <c r="K28" s="14">
        <f t="shared" si="2"/>
        <v>53.285818023715414</v>
      </c>
    </row>
    <row r="29" spans="1:11" ht="30" customHeight="1" x14ac:dyDescent="0.25">
      <c r="A29" s="10" t="s">
        <v>33</v>
      </c>
      <c r="B29" s="11">
        <v>500000</v>
      </c>
      <c r="C29" s="11">
        <v>73652</v>
      </c>
      <c r="D29" s="11">
        <v>73652</v>
      </c>
      <c r="E29" s="11">
        <v>0</v>
      </c>
      <c r="F29" s="11">
        <v>0</v>
      </c>
      <c r="G29" s="11">
        <v>0</v>
      </c>
      <c r="H29" s="11">
        <v>73652</v>
      </c>
      <c r="I29" s="12">
        <f t="shared" si="0"/>
        <v>14.730399999999999</v>
      </c>
      <c r="J29" s="13"/>
      <c r="K29" s="14">
        <f t="shared" si="2"/>
        <v>14.730399999999999</v>
      </c>
    </row>
    <row r="30" spans="1:11" s="3" customFormat="1" ht="27" customHeight="1" thickBot="1" x14ac:dyDescent="0.3">
      <c r="A30" s="15" t="s">
        <v>34</v>
      </c>
      <c r="B30" s="16">
        <v>907897000</v>
      </c>
      <c r="C30" s="16">
        <v>91219285.769999996</v>
      </c>
      <c r="D30" s="16">
        <v>573496574.5</v>
      </c>
      <c r="E30" s="16">
        <v>563247000</v>
      </c>
      <c r="F30" s="16">
        <v>48350938.390000001</v>
      </c>
      <c r="G30" s="16">
        <v>210956200.80000001</v>
      </c>
      <c r="H30" s="16">
        <v>784452775.29999995</v>
      </c>
      <c r="I30" s="17">
        <f t="shared" si="0"/>
        <v>63.167581179362855</v>
      </c>
      <c r="J30" s="18">
        <f t="shared" si="1"/>
        <v>37.453586224160986</v>
      </c>
      <c r="K30" s="19">
        <f t="shared" si="2"/>
        <v>53.322637029413841</v>
      </c>
    </row>
    <row r="31" spans="1:11" ht="17.100000000000001" customHeight="1" thickTop="1" x14ac:dyDescent="0.25"/>
  </sheetData>
  <mergeCells count="8">
    <mergeCell ref="I6:K6"/>
    <mergeCell ref="E6:G6"/>
    <mergeCell ref="B6:D6"/>
    <mergeCell ref="A1:K1"/>
    <mergeCell ref="A2:K2"/>
    <mergeCell ref="A3:K3"/>
    <mergeCell ref="A4:K4"/>
    <mergeCell ref="A5:K5"/>
  </mergeCells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EXP_3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2026-06-16T05:33:19Z</dcterms:modified>
</cp:coreProperties>
</file>